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85" activeTab="1"/>
  </bookViews>
  <sheets>
    <sheet name="2020 II" sheetId="1" r:id="rId1"/>
    <sheet name="II półrocze 2021" sheetId="2" r:id="rId2"/>
    <sheet name="Arkusz2" sheetId="3" r:id="rId3"/>
    <sheet name="Arkusz3" sheetId="4" r:id="rId4"/>
  </sheets>
  <definedNames>
    <definedName name="_xlnm.Print_Area" localSheetId="0">'2020 II'!$A$1:$K$45</definedName>
    <definedName name="_xlnm.Print_Area" localSheetId="1">'II półrocze 2021'!$A$1:$K$49</definedName>
  </definedNames>
  <calcPr fullCalcOnLoad="1"/>
</workbook>
</file>

<file path=xl/sharedStrings.xml><?xml version="1.0" encoding="utf-8"?>
<sst xmlns="http://schemas.openxmlformats.org/spreadsheetml/2006/main" count="198" uniqueCount="98">
  <si>
    <t>L.p.</t>
  </si>
  <si>
    <t>NAZWA</t>
  </si>
  <si>
    <t>Jm.</t>
  </si>
  <si>
    <t>op.</t>
  </si>
  <si>
    <t>cena jedn. brutto</t>
  </si>
  <si>
    <t>razem cena netto</t>
  </si>
  <si>
    <t>razem cena brutto</t>
  </si>
  <si>
    <t>Razem</t>
  </si>
  <si>
    <t>Do podłóż i agarów należy dostarczyć świadectwa jakosci.</t>
  </si>
  <si>
    <t>razem ilość opakowań</t>
  </si>
  <si>
    <t xml:space="preserve">cena jedn. Netto           </t>
  </si>
  <si>
    <t xml:space="preserve">Podłoża i agary  powinny być dostarczone z terminem przydatności ( w dniu dostarczenia ) z zachowaniem przynajmniej 2/3 terminu przydatności dla danego podłoża i agaru. </t>
  </si>
  <si>
    <t>100ml</t>
  </si>
  <si>
    <t>g</t>
  </si>
  <si>
    <t>ml</t>
  </si>
  <si>
    <t>Agary i podłoża sypkie I półrocze 2021r.</t>
  </si>
  <si>
    <t>fiolka</t>
  </si>
  <si>
    <t>fiolka na 500ml</t>
  </si>
  <si>
    <t xml:space="preserve">fiolka na 500ml </t>
  </si>
  <si>
    <t>Legionella BCYE Growth Suplement wg PN-EN ISO 11731:2017-08</t>
  </si>
  <si>
    <t>Legionella GVPC Suplement wg PN-EN ISO 117:2017-08</t>
  </si>
  <si>
    <r>
      <rPr>
        <b/>
        <sz val="10"/>
        <rFont val="Times New Roman"/>
        <family val="1"/>
      </rPr>
      <t>Podłoże do wykrywania dekarboksylacji L-lizyny</t>
    </r>
    <r>
      <rPr>
        <sz val="10"/>
        <rFont val="Times New Roman"/>
        <family val="1"/>
      </rPr>
      <t xml:space="preserve"> wg PN-EN ISO 6579</t>
    </r>
  </si>
  <si>
    <r>
      <rPr>
        <b/>
        <sz val="10"/>
        <rFont val="Times New Roman"/>
        <family val="1"/>
      </rPr>
      <t xml:space="preserve">Agar odżywczy </t>
    </r>
    <r>
      <rPr>
        <sz val="10"/>
        <rFont val="Times New Roman"/>
        <family val="1"/>
      </rPr>
      <t>wg PN-EN ISO 6579</t>
    </r>
  </si>
  <si>
    <r>
      <rPr>
        <b/>
        <sz val="10"/>
        <rFont val="Times New Roman"/>
        <family val="1"/>
      </rPr>
      <t xml:space="preserve">Podłoże Slanetza i Bartleya (SB) </t>
    </r>
    <r>
      <rPr>
        <sz val="10"/>
        <rFont val="Times New Roman"/>
        <family val="1"/>
      </rPr>
      <t>wg. PN-EN ISO 7899-2:2004</t>
    </r>
  </si>
  <si>
    <r>
      <rPr>
        <b/>
        <sz val="10"/>
        <rFont val="Times New Roman"/>
        <family val="1"/>
      </rPr>
      <t xml:space="preserve">Podłoże GVPC </t>
    </r>
    <r>
      <rPr>
        <sz val="10"/>
        <rFont val="Times New Roman"/>
        <family val="1"/>
      </rPr>
      <t>wg PN-EN ISO 11731:2017-08</t>
    </r>
  </si>
  <si>
    <r>
      <rPr>
        <b/>
        <sz val="10"/>
        <rFont val="Times New Roman"/>
        <family val="1"/>
      </rPr>
      <t>Agar z mocznikiem(Christensena)</t>
    </r>
    <r>
      <rPr>
        <sz val="10"/>
        <rFont val="Times New Roman"/>
        <family val="1"/>
      </rPr>
      <t xml:space="preserve"> wg PN-EN ISO 6579</t>
    </r>
  </si>
  <si>
    <r>
      <rPr>
        <b/>
        <sz val="10"/>
        <rFont val="Times New Roman"/>
        <family val="1"/>
      </rPr>
      <t>Podłoże RPF</t>
    </r>
    <r>
      <rPr>
        <sz val="10"/>
        <rFont val="Times New Roman"/>
        <family val="1"/>
      </rPr>
      <t xml:space="preserve"> wg PN-EN ISO 6888-2</t>
    </r>
  </si>
  <si>
    <r>
      <rPr>
        <b/>
        <sz val="10"/>
        <rFont val="Times New Roman"/>
        <family val="1"/>
      </rPr>
      <t>Agar z fioletem krystalicznym ,czerwienią obojętną źółcią i glukozą</t>
    </r>
    <r>
      <rPr>
        <sz val="10"/>
        <rFont val="Times New Roman"/>
        <family val="1"/>
      </rPr>
      <t xml:space="preserve"> (VRBG) wg PN-ISO 21528-2</t>
    </r>
  </si>
  <si>
    <r>
      <rPr>
        <b/>
        <sz val="10"/>
        <rFont val="Times New Roman"/>
        <family val="1"/>
      </rPr>
      <t>Podłoże Sabourauda</t>
    </r>
    <r>
      <rPr>
        <sz val="10"/>
        <rFont val="Times New Roman"/>
        <family val="1"/>
      </rPr>
      <t xml:space="preserve"> sypkie do kosmetyków wg PN-EN ISO 16212</t>
    </r>
  </si>
  <si>
    <r>
      <rPr>
        <b/>
        <sz val="10"/>
        <rFont val="Times New Roman"/>
        <family val="1"/>
      </rPr>
      <t>Agar ryźowy</t>
    </r>
    <r>
      <rPr>
        <sz val="10"/>
        <rFont val="Times New Roman"/>
        <family val="1"/>
      </rPr>
      <t xml:space="preserve"> wg PN-EN ISO 16212</t>
    </r>
  </si>
  <si>
    <r>
      <rPr>
        <b/>
        <sz val="10"/>
        <rFont val="Times New Roman"/>
        <family val="1"/>
      </rPr>
      <t xml:space="preserve">Podłoże Baird-Parkera </t>
    </r>
    <r>
      <rPr>
        <sz val="10"/>
        <rFont val="Times New Roman"/>
        <family val="1"/>
      </rPr>
      <t>wg PN-EN ISO 6888-1</t>
    </r>
  </si>
  <si>
    <r>
      <rPr>
        <b/>
        <sz val="10"/>
        <rFont val="Times New Roman"/>
        <family val="1"/>
      </rPr>
      <t>Podłoże miękkie wg Garda</t>
    </r>
    <r>
      <rPr>
        <sz val="10"/>
        <rFont val="Times New Roman"/>
        <family val="1"/>
      </rPr>
      <t xml:space="preserve"> Skład na 1000 ml: agar 5g, bulion wzbogacony 20g, dezoksycholan sodu 0,3g.</t>
    </r>
  </si>
  <si>
    <t>szt.</t>
  </si>
  <si>
    <r>
      <rPr>
        <b/>
        <sz val="10"/>
        <rFont val="Times New Roman"/>
        <family val="1"/>
      </rPr>
      <t>Podłoże</t>
    </r>
    <r>
      <rPr>
        <sz val="10"/>
        <rFont val="Times New Roman"/>
        <family val="1"/>
      </rPr>
      <t xml:space="preserve"> </t>
    </r>
    <r>
      <rPr>
        <b/>
        <sz val="10"/>
        <rFont val="Times New Roman"/>
        <family val="1"/>
      </rPr>
      <t>XLD</t>
    </r>
    <r>
      <rPr>
        <sz val="10"/>
        <rFont val="Times New Roman"/>
        <family val="1"/>
      </rPr>
      <t xml:space="preserve"> agar z ksylozą i lizyną wg PN-EN ISO 6579</t>
    </r>
  </si>
  <si>
    <r>
      <t>Emulsja żółtka jaja kurzego z tellurynem potasu do pożywki</t>
    </r>
    <r>
      <rPr>
        <b/>
        <sz val="10"/>
        <rFont val="Times New Roman"/>
        <family val="1"/>
      </rPr>
      <t xml:space="preserve"> Baid-Parkera</t>
    </r>
    <r>
      <rPr>
        <sz val="10"/>
        <rFont val="Times New Roman"/>
        <family val="1"/>
      </rPr>
      <t xml:space="preserve"> PN-EN ISO 6888-1:2001</t>
    </r>
  </si>
  <si>
    <r>
      <rPr>
        <b/>
        <sz val="10"/>
        <rFont val="Times New Roman"/>
        <family val="1"/>
      </rPr>
      <t xml:space="preserve">Zbuforowana woda peptonowa </t>
    </r>
    <r>
      <rPr>
        <sz val="10"/>
        <rFont val="Times New Roman"/>
        <family val="1"/>
      </rPr>
      <t>wg PN-EN ISO 6579</t>
    </r>
  </si>
  <si>
    <r>
      <rPr>
        <b/>
        <sz val="10"/>
        <rFont val="Times New Roman"/>
        <family val="1"/>
      </rPr>
      <t>Agar z 1% glukozą</t>
    </r>
    <r>
      <rPr>
        <sz val="10"/>
        <rFont val="Times New Roman"/>
        <family val="1"/>
      </rPr>
      <t xml:space="preserve"> Skład na 1000 ml:ekstrakt mięsny 3g,pepton 10g,chlorek sodu 5g,glukoza 10g,agar 20g. pH=7,9±0,1</t>
    </r>
  </si>
  <si>
    <r>
      <rPr>
        <b/>
        <sz val="10"/>
        <rFont val="Times New Roman"/>
        <family val="1"/>
      </rPr>
      <t xml:space="preserve">Agar odżywczy z ekstraktem drożdżowym (AOE) </t>
    </r>
    <r>
      <rPr>
        <sz val="10"/>
        <rFont val="Times New Roman"/>
        <family val="1"/>
      </rPr>
      <t>wg PN-EN ISO6222:2004</t>
    </r>
  </si>
  <si>
    <r>
      <t>Płyn Ringera.</t>
    </r>
    <r>
      <rPr>
        <sz val="10"/>
        <rFont val="Times New Roman"/>
        <family val="1"/>
      </rPr>
      <t>Skład na 1000 ml:chlorek sodu 9,0g, chlorek potasu 0,42g, chlorek wapnia 0,48g,wodorowęglan sodu 0,2g.pH=7,0±0,2</t>
    </r>
  </si>
  <si>
    <r>
      <t xml:space="preserve">Podłoże cytrynianowe wg Christensena  </t>
    </r>
    <r>
      <rPr>
        <sz val="10"/>
        <rFont val="Times New Roman"/>
        <family val="1"/>
      </rPr>
      <t>Skład na 1000 ml: ekstrakt drożdżowy 0,50g, glukoza 0,20g, chlorek sodu 5,00g, cytrynian sodu3,00g, cysteiny HCl0,10g,czerwień  fenolowa 0,018g, diwodorofosforan potasu 1,00g,agar 15g. pH=6,3±0,2</t>
    </r>
  </si>
  <si>
    <r>
      <t>Podłoże Chapmana z mannitolem i solą</t>
    </r>
    <r>
      <rPr>
        <sz val="10"/>
        <rFont val="Times New Roman"/>
        <family val="1"/>
      </rPr>
      <t xml:space="preserve"> Skład na1000 ml:wyciąg z tkanki zwierzęcej 5g,enzymatyczny hydrolizat kazeiny 5g, wyciąg wołowy 1g,chlorek sodu 75g, D-mannitol 10g, czerwień fenolowa 0,025g, agar 15g.pH=7,4±0,2 </t>
    </r>
  </si>
  <si>
    <r>
      <rPr>
        <b/>
        <sz val="10"/>
        <rFont val="Times New Roman"/>
        <family val="1"/>
      </rPr>
      <t xml:space="preserve">Bulion TSB </t>
    </r>
    <r>
      <rPr>
        <sz val="10"/>
        <rFont val="Times New Roman"/>
        <family val="1"/>
      </rPr>
      <t xml:space="preserve">(do sporali A) Skład na 1000 ml:ekstrakt mięsny 3 g,pepton 10 g, glukoza 10 g, chlorek sodu 5 g. pH=7,2±0,1 </t>
    </r>
  </si>
  <si>
    <r>
      <rPr>
        <b/>
        <sz val="10"/>
        <rFont val="Times New Roman"/>
        <family val="1"/>
      </rPr>
      <t xml:space="preserve">Podłoże Wilson-Blaira </t>
    </r>
    <r>
      <rPr>
        <sz val="10"/>
        <rFont val="Times New Roman"/>
        <family val="1"/>
      </rPr>
      <t>Skład na 1000 ml: enzymatyczny hydrolizat tkanek zwierzęcych 10,00 g, ekstrakt wołowy 5,00 g, disodu wodorofosforan bezwodny 4,00 g, glukoza 5,00 g, siarczyn bizmutu wskażnik 8,00 g, siarczan żelaza 30,00 g, zieleń brylantowa 0,025 g, agar 20,00 g. pH=7,7±0,2</t>
    </r>
  </si>
  <si>
    <r>
      <rPr>
        <b/>
        <sz val="10"/>
        <rFont val="Times New Roman"/>
        <family val="1"/>
      </rPr>
      <t xml:space="preserve">Podłoże SS </t>
    </r>
    <r>
      <rPr>
        <sz val="10"/>
        <rFont val="Times New Roman"/>
        <family val="1"/>
      </rPr>
      <t>Skład na 1000 ml: ekstrakt wołowy 5 g, pepton 5 g, laktoza 10 g, sole żółci (3-8) 5 g,cytrynian sodu 8,5 g, tiosiarczan sodu 8,5 g, cytrynian żelaza 1 g, zieleń brylantowa 0,33 mg, czerwień obojętna 0,025 g, agar 13,5 g. pH=7,0±0,2</t>
    </r>
  </si>
  <si>
    <r>
      <rPr>
        <b/>
        <sz val="10"/>
        <rFont val="Times New Roman"/>
        <family val="1"/>
      </rPr>
      <t xml:space="preserve">Podłoże do wykrywania dekarboksylazy </t>
    </r>
    <r>
      <rPr>
        <sz val="10"/>
        <rFont val="Times New Roman"/>
        <family val="1"/>
      </rPr>
      <t>(podstawowe) Skład na 1000 ml: ekstrakt drożdżowy 3,00g, glukoza 1,00g, puryna bromokrezolowa 0,015g. pH=6,8±0,2 ( BTL-0285 )</t>
    </r>
  </si>
  <si>
    <r>
      <t xml:space="preserve">Woda peptonowa z tryptofanem. </t>
    </r>
    <r>
      <rPr>
        <sz val="10"/>
        <rFont val="Times New Roman"/>
        <family val="1"/>
      </rPr>
      <t>Skład na 1000 ml: trypton 10g, DL-tryptofan 1g, chlorek sodu 5g. pH=7,5±0,2</t>
    </r>
  </si>
  <si>
    <r>
      <t xml:space="preserve">Podłoże Clarka </t>
    </r>
    <r>
      <rPr>
        <sz val="10"/>
        <rFont val="Times New Roman"/>
        <family val="1"/>
      </rPr>
      <t>Skład na 1000 ml: pepton 5,00g, glukoza 5,00 g, wodorofosforan dipotasu 5,00 g. pH=6,6±0,2.</t>
    </r>
  </si>
  <si>
    <r>
      <t xml:space="preserve">Agar z fenyloalaniną  do dezaminacji fenyloalaniny </t>
    </r>
    <r>
      <rPr>
        <sz val="10"/>
        <rFont val="Times New Roman"/>
        <family val="1"/>
      </rPr>
      <t>Skład na 1000 ml: DL-fenyloalanina 2,0 g, chlorek sodu 5,0 g, ekstrakt drożdżowy 3,0 g, fosforan sodu 1,0 g, agar 12,0 g. pH=7,3±0,2</t>
    </r>
  </si>
  <si>
    <r>
      <t xml:space="preserve">Agar odżywczy (W) </t>
    </r>
    <r>
      <rPr>
        <sz val="10"/>
        <rFont val="Times New Roman"/>
        <family val="1"/>
      </rPr>
      <t>Skład na 1000 ml: ekstrakt mięsny 3,0 g, pepton 10,0 g, chlorek sodu 5,0 g, agar 20,0 g.pH=7,0±0,2</t>
    </r>
  </si>
  <si>
    <r>
      <rPr>
        <b/>
        <sz val="10"/>
        <rFont val="Times New Roman"/>
        <family val="1"/>
      </rPr>
      <t xml:space="preserve">Pożywka glukozowa OF </t>
    </r>
    <r>
      <rPr>
        <sz val="10"/>
        <rFont val="Times New Roman"/>
        <family val="1"/>
      </rPr>
      <t>(z błękitem bromotymolowym) wg PN-ISO 21528-</t>
    </r>
  </si>
  <si>
    <t>Legionella BCYE Suplement without Cysteine wg PN-EN ISO 11731:2017-08</t>
  </si>
  <si>
    <r>
      <rPr>
        <b/>
        <sz val="10"/>
        <rFont val="Times New Roman"/>
        <family val="1"/>
      </rPr>
      <t xml:space="preserve">Agar z żółcią, eskuliną i azydkiem </t>
    </r>
    <r>
      <rPr>
        <sz val="10"/>
        <rFont val="Times New Roman"/>
        <family val="1"/>
      </rPr>
      <t>(AŻEA) wg PN-EN ISO 7899-2:2004</t>
    </r>
  </si>
  <si>
    <r>
      <rPr>
        <b/>
        <sz val="10"/>
        <rFont val="Times New Roman"/>
        <family val="1"/>
      </rPr>
      <t xml:space="preserve">Podłoże Mueller-Hinton II </t>
    </r>
    <r>
      <rPr>
        <sz val="10"/>
        <rFont val="Times New Roman"/>
        <family val="1"/>
      </rPr>
      <t>agar Skład na 1000 ml: kwaśny pepton kazeinowy- 17,5 g, wyciąg wołowy 2 g, skrobia ropuszczalna 1,5 g, agar 17 g. pH=7,3±0,2</t>
    </r>
  </si>
  <si>
    <r>
      <rPr>
        <b/>
        <sz val="10"/>
        <rFont val="Times New Roman"/>
        <family val="1"/>
      </rPr>
      <t xml:space="preserve">Podłoże Kliglera </t>
    </r>
    <r>
      <rPr>
        <sz val="10"/>
        <rFont val="Times New Roman"/>
        <family val="1"/>
      </rPr>
      <t>Skład na 1000 ml: ekstrat mięsny 3 g, ekstrakt drożdżowy 3 g, pankreatynowy hydrolizat kazeiny 20 g, laktoza 10 g, tiosiarczan sodu 0,3 g, siarczan żelaza II 0,2 g, chlorek sodu 5 g, czerwień fenolowa 0,025 g, agar 15 g. pH=7,4±0,2</t>
    </r>
  </si>
  <si>
    <r>
      <rPr>
        <b/>
        <sz val="10"/>
        <rFont val="Times New Roman"/>
        <family val="1"/>
      </rPr>
      <t xml:space="preserve">Podłoże Hektoen </t>
    </r>
    <r>
      <rPr>
        <sz val="10"/>
        <rFont val="Times New Roman"/>
        <family val="1"/>
      </rPr>
      <t>Skład na 1000 ml: pepton proteose 12 g, sole żółci No 3 9 g, sacharoza 12 g, chlorek sodu 5 g, cytrynian żelazowo-amonowy 1,5 g, ekstrakt drożdżowy 3 g, laktoza 12 g, salicyna 2 g, tiosiarczan sodu 5 g, błękit bromotymolowy 0,065 g, fuksyna kwaśna 0,10 g, agar 14 g, końcowe pH 7,5</t>
    </r>
    <r>
      <rPr>
        <sz val="10"/>
        <rFont val="Calibri"/>
        <family val="2"/>
      </rPr>
      <t>±</t>
    </r>
    <r>
      <rPr>
        <sz val="10"/>
        <rFont val="Times New Roman"/>
        <family val="1"/>
      </rPr>
      <t>0,2</t>
    </r>
  </si>
  <si>
    <r>
      <rPr>
        <b/>
        <sz val="10"/>
        <rFont val="Times New Roman"/>
        <family val="1"/>
      </rPr>
      <t xml:space="preserve"> </t>
    </r>
    <r>
      <rPr>
        <sz val="10"/>
        <rFont val="Times New Roman"/>
        <family val="1"/>
      </rPr>
      <t>C-T Suplement (do Mac Conkey z sorbitolem)</t>
    </r>
  </si>
  <si>
    <t>g  (saszetka)</t>
  </si>
  <si>
    <r>
      <rPr>
        <b/>
        <sz val="10"/>
        <rFont val="Times New Roman"/>
        <family val="1"/>
      </rPr>
      <t>Podłoże Mac`Conkeya</t>
    </r>
    <r>
      <rPr>
        <sz val="10"/>
        <rFont val="Times New Roman"/>
        <family val="1"/>
      </rPr>
      <t xml:space="preserve"> Skład na 1000 ml: pepton proteose 20 g, NaCl 5 g, dezoksycholan sodu 0,9 g, agar 17 g, laktoza 10 g, czerwień obojętna 0,03 g, fiolet krystaliczny 0,001 g pH 7,1</t>
    </r>
    <r>
      <rPr>
        <sz val="10"/>
        <rFont val="Calibri"/>
        <family val="2"/>
      </rPr>
      <t>±</t>
    </r>
    <r>
      <rPr>
        <sz val="10"/>
        <rFont val="Times New Roman"/>
        <family val="1"/>
      </rPr>
      <t>0,2</t>
    </r>
  </si>
  <si>
    <t xml:space="preserve">I transza - kwiecień
</t>
  </si>
  <si>
    <t xml:space="preserve">II transza - czerwiec
</t>
  </si>
  <si>
    <r>
      <rPr>
        <b/>
        <sz val="10"/>
        <rFont val="Times New Roman"/>
        <family val="1"/>
      </rPr>
      <t xml:space="preserve"> C-T Suplement </t>
    </r>
    <r>
      <rPr>
        <sz val="10"/>
        <rFont val="Times New Roman"/>
        <family val="1"/>
      </rPr>
      <t>(do Mac Conkey z sorbitolem)</t>
    </r>
  </si>
  <si>
    <r>
      <rPr>
        <b/>
        <sz val="10"/>
        <rFont val="Times New Roman"/>
        <family val="1"/>
      </rPr>
      <t xml:space="preserve">Standards Metods (PCA) </t>
    </r>
    <r>
      <rPr>
        <sz val="10"/>
        <rFont val="Times New Roman"/>
        <family val="1"/>
      </rPr>
      <t>agar odżywczy wg PN-EN ISO 4833</t>
    </r>
  </si>
  <si>
    <r>
      <rPr>
        <b/>
        <sz val="10"/>
        <rFont val="Times New Roman"/>
        <family val="1"/>
      </rPr>
      <t xml:space="preserve">Agar odżywczy  do Salmonelli </t>
    </r>
    <r>
      <rPr>
        <sz val="10"/>
        <rFont val="Times New Roman"/>
        <family val="1"/>
      </rPr>
      <t>wg PN-EN ISO 6579</t>
    </r>
  </si>
  <si>
    <r>
      <t xml:space="preserve">Podłoże Simons citrate </t>
    </r>
    <r>
      <rPr>
        <sz val="10"/>
        <rFont val="Times New Roman"/>
        <family val="1"/>
      </rPr>
      <t>Skład na 1000 ml: dwufosforan amonu 1,00g, wodorofosforan dipotasu 1,00g, chlorek sodu 5,00g, cytrynian sodu 2,00g, siarczan magnezu 0,20g, błekit bromokrezolowy 0,08g, agar 15,00g, pH=6,9</t>
    </r>
    <r>
      <rPr>
        <sz val="10"/>
        <rFont val="Calibri"/>
        <family val="2"/>
      </rPr>
      <t>±</t>
    </r>
    <r>
      <rPr>
        <sz val="10"/>
        <rFont val="Times New Roman"/>
        <family val="1"/>
      </rPr>
      <t xml:space="preserve"> 0,2 </t>
    </r>
  </si>
  <si>
    <r>
      <rPr>
        <b/>
        <sz val="10"/>
        <rFont val="Times New Roman"/>
        <family val="1"/>
      </rPr>
      <t>Podłoże SF</t>
    </r>
    <r>
      <rPr>
        <sz val="10"/>
        <rFont val="Times New Roman"/>
        <family val="1"/>
      </rPr>
      <t xml:space="preserve"> sodium selenine Broth Skład na 1000 ml: pankreatynowy hydrolizat kazeiny 5,00g, laktoza 4,00g, diwodorofosforan sodu1,00g, kwaśny selanin sodu 4,00g, wodorofosforan sodu 10,00g, pH=7,0</t>
    </r>
    <r>
      <rPr>
        <sz val="10"/>
        <rFont val="Calibri"/>
        <family val="2"/>
      </rPr>
      <t>±</t>
    </r>
    <r>
      <rPr>
        <sz val="10"/>
        <rFont val="Times New Roman"/>
        <family val="1"/>
      </rPr>
      <t xml:space="preserve">0,2 </t>
    </r>
  </si>
  <si>
    <t>Pepton Proteose</t>
  </si>
  <si>
    <r>
      <t xml:space="preserve">Bulion BHI </t>
    </r>
    <r>
      <rPr>
        <sz val="10"/>
        <rFont val="Times New Roman"/>
        <family val="1"/>
      </rPr>
      <t>Skład na 1000 ml:enzymatyczny hydrolizat tkanekzwierzęcych 10,00g, wyciąg z sercz wołowego 5,00g, wyciąg z mózgu cielęcego 12,50g, glukoza 2,00g, wodorofosforan disdu bezw.2,50g, chlorek sodu 5,00g, ph=7,2-7,6.</t>
    </r>
  </si>
  <si>
    <r>
      <rPr>
        <b/>
        <sz val="10"/>
        <rFont val="Times New Roman"/>
        <family val="1"/>
      </rPr>
      <t>Pożywka podstawowa do RPFA i Baird-Parkera</t>
    </r>
    <r>
      <rPr>
        <sz val="10"/>
        <rFont val="Times New Roman"/>
        <family val="1"/>
      </rPr>
      <t xml:space="preserve"> wg PN-EN ISO 6888-2 i PN-EN ISO 22718</t>
    </r>
  </si>
  <si>
    <r>
      <t xml:space="preserve">Agar sojowy z ekstraktem drożdżowym (TSYEA) </t>
    </r>
    <r>
      <rPr>
        <sz val="10"/>
        <rFont val="Times New Roman"/>
        <family val="1"/>
      </rPr>
      <t xml:space="preserve">wg PN-EN ISO 11290 </t>
    </r>
    <r>
      <rPr>
        <b/>
        <sz val="10"/>
        <rFont val="Times New Roman"/>
        <family val="1"/>
      </rPr>
      <t xml:space="preserve"> </t>
    </r>
  </si>
  <si>
    <r>
      <t xml:space="preserve">Bulion do badania rozkładu weglowodanów-ramnozy i ksylozy </t>
    </r>
    <r>
      <rPr>
        <sz val="10"/>
        <rFont val="Times New Roman"/>
        <family val="1"/>
      </rPr>
      <t>wg PN-EN ISO 11290</t>
    </r>
  </si>
  <si>
    <t>fiolka 5 mg</t>
  </si>
  <si>
    <t xml:space="preserve">ml </t>
  </si>
  <si>
    <r>
      <rPr>
        <b/>
        <sz val="10"/>
        <rFont val="Times New Roman"/>
        <family val="1"/>
      </rPr>
      <t xml:space="preserve">Emulsja żółtka jaja kurzego z tellurynem potasu </t>
    </r>
    <r>
      <rPr>
        <sz val="10"/>
        <rFont val="Times New Roman"/>
        <family val="1"/>
      </rPr>
      <t xml:space="preserve">do pożywki Baird-Parkera wg PN-EN ISO 22718 </t>
    </r>
  </si>
  <si>
    <t xml:space="preserve">fiolka 0,5-1ml </t>
  </si>
  <si>
    <r>
      <t xml:space="preserve">Podłoże z KCN </t>
    </r>
    <r>
      <rPr>
        <sz val="10"/>
        <rFont val="Times New Roman"/>
        <family val="1"/>
      </rPr>
      <t>wg PN-A-04023</t>
    </r>
  </si>
  <si>
    <r>
      <rPr>
        <b/>
        <sz val="10"/>
        <rFont val="Times New Roman"/>
        <family val="1"/>
      </rPr>
      <t>Agar z fioletem krystalicznym, czerwienią obojętną źółcią i glukozą</t>
    </r>
    <r>
      <rPr>
        <sz val="10"/>
        <rFont val="Times New Roman"/>
        <family val="1"/>
      </rPr>
      <t xml:space="preserve"> (VRBG) wg PN-ISO 21528-2</t>
    </r>
  </si>
  <si>
    <r>
      <rPr>
        <b/>
        <sz val="10"/>
        <rFont val="Times New Roman"/>
        <family val="1"/>
      </rPr>
      <t>Podłoże Hektoen</t>
    </r>
    <r>
      <rPr>
        <sz val="10"/>
        <rFont val="Times New Roman"/>
        <family val="1"/>
      </rPr>
      <t xml:space="preserve"> wg PN-EN ISO 6579</t>
    </r>
  </si>
  <si>
    <r>
      <rPr>
        <b/>
        <sz val="10"/>
        <rFont val="Times New Roman"/>
        <family val="1"/>
      </rPr>
      <t>Emulsja żółtka jaja kurzego z polimyksyną</t>
    </r>
    <r>
      <rPr>
        <sz val="10"/>
        <rFont val="Times New Roman"/>
        <family val="1"/>
      </rPr>
      <t xml:space="preserve"> B wg PN-EN ISO 7932</t>
    </r>
  </si>
  <si>
    <r>
      <rPr>
        <b/>
        <sz val="10"/>
        <rFont val="Times New Roman"/>
        <family val="1"/>
      </rPr>
      <t xml:space="preserve">Agar z żółcią, eskuliną i azydkiem </t>
    </r>
    <r>
      <rPr>
        <sz val="10"/>
        <rFont val="Times New Roman"/>
        <family val="1"/>
      </rPr>
      <t>(AŻEA) wg PN-EN ISO 7899-2</t>
    </r>
  </si>
  <si>
    <r>
      <rPr>
        <b/>
        <sz val="10"/>
        <rFont val="Times New Roman"/>
        <family val="1"/>
      </rPr>
      <t xml:space="preserve">Agar odżywczy z ekstraktem drożdżowym (AOE) </t>
    </r>
    <r>
      <rPr>
        <sz val="10"/>
        <rFont val="Times New Roman"/>
        <family val="1"/>
      </rPr>
      <t>wg PN-EN ISO 6222</t>
    </r>
  </si>
  <si>
    <t>Legionella BCYE Growth Suplement wg PN-EN ISO 11731</t>
  </si>
  <si>
    <t>Legionella BCYE Suplement without Cysteine wg PN-EN ISO 11731</t>
  </si>
  <si>
    <t>Legionella GVPC Suplement wg PN-EN ISO 11731</t>
  </si>
  <si>
    <r>
      <t xml:space="preserve">Chromogenne podłoże agarowe dla bakterii grupy coli  </t>
    </r>
    <r>
      <rPr>
        <sz val="10"/>
        <rFont val="Times New Roman"/>
        <family val="1"/>
      </rPr>
      <t>wg PN-EN ISO 9308-1+A1</t>
    </r>
  </si>
  <si>
    <r>
      <t xml:space="preserve">Wankomycyna </t>
    </r>
    <r>
      <rPr>
        <sz val="10"/>
        <rFont val="Times New Roman"/>
        <family val="1"/>
      </rPr>
      <t>wg PN-EN ISO 22964</t>
    </r>
  </si>
  <si>
    <r>
      <t xml:space="preserve">Cetrymidowa pozywka agarowa (CN) </t>
    </r>
    <r>
      <rPr>
        <sz val="10"/>
        <rFont val="Times New Roman"/>
        <family val="1"/>
      </rPr>
      <t>wg PN-EN ISO 18416</t>
    </r>
  </si>
  <si>
    <r>
      <t xml:space="preserve">Surowica cielęca lub końska </t>
    </r>
    <r>
      <rPr>
        <sz val="10"/>
        <rFont val="Times New Roman"/>
        <family val="1"/>
      </rPr>
      <t>wg PN-EN ISO 18416</t>
    </r>
  </si>
  <si>
    <r>
      <t xml:space="preserve">Podłoże Bacillus cereus selective MYP wg Mossda </t>
    </r>
    <r>
      <rPr>
        <sz val="10"/>
        <rFont val="Times New Roman"/>
        <family val="1"/>
      </rPr>
      <t>wg PN-EN ISO 7932</t>
    </r>
  </si>
  <si>
    <r>
      <t xml:space="preserve">Agar odżywczy do Pseudomonas  </t>
    </r>
    <r>
      <rPr>
        <sz val="10"/>
        <rFont val="Times New Roman"/>
        <family val="1"/>
      </rPr>
      <t>wg PN-EN 16266</t>
    </r>
  </si>
  <si>
    <r>
      <t xml:space="preserve">Agar tryptonowo-sojowy   </t>
    </r>
    <r>
      <rPr>
        <sz val="10"/>
        <rFont val="Times New Roman"/>
        <family val="1"/>
      </rPr>
      <t>wg PN-EN ISO 9308-1+A1</t>
    </r>
  </si>
  <si>
    <r>
      <t xml:space="preserve">Podłoże z malonianem sodu </t>
    </r>
    <r>
      <rPr>
        <sz val="10"/>
        <rFont val="Times New Roman"/>
        <family val="1"/>
      </rPr>
      <t>Skład na 1000 ml: malonian sodu 3,00g, siarczan amonowy 2,00g, chlprek sodu 2,00g, ekstrakt drożdżowy 1,00g, wodorofosforan dipotasu 0,60g, diwodorofosforan potasu 0,40g, glukoza 0,25g, błękit bromokrezolowy 0,025g, pH=6,7</t>
    </r>
    <r>
      <rPr>
        <sz val="10"/>
        <rFont val="Calibri"/>
        <family val="2"/>
      </rPr>
      <t>±</t>
    </r>
    <r>
      <rPr>
        <sz val="10"/>
        <rFont val="Times New Roman"/>
        <family val="1"/>
      </rPr>
      <t xml:space="preserve"> 0,2</t>
    </r>
  </si>
  <si>
    <r>
      <rPr>
        <b/>
        <sz val="10"/>
        <rFont val="Times New Roman"/>
        <family val="1"/>
      </rPr>
      <t>Podłoże miękkie wg Garda</t>
    </r>
    <r>
      <rPr>
        <sz val="10"/>
        <rFont val="Times New Roman"/>
        <family val="1"/>
      </rPr>
      <t xml:space="preserve"> Skład na 1000 ml: agar 5g, bulion wzbogacony 15g, dezoksycholan sodu 0,3g.</t>
    </r>
  </si>
  <si>
    <r>
      <t xml:space="preserve">Woda peptonowa 10% </t>
    </r>
    <r>
      <rPr>
        <sz val="10"/>
        <rFont val="Times New Roman"/>
        <family val="1"/>
      </rPr>
      <t xml:space="preserve">Skład na 1000 ml:pepton 100,0g, chlorek sodu 50,0g, azotan potasu 1,0g,weglan sodu 0,74g,pH=7,2-7,4. </t>
    </r>
  </si>
  <si>
    <r>
      <rPr>
        <b/>
        <sz val="10"/>
        <rFont val="Times New Roman"/>
        <family val="1"/>
      </rPr>
      <t xml:space="preserve">Pożywka glukozowa OF </t>
    </r>
    <r>
      <rPr>
        <sz val="10"/>
        <rFont val="Times New Roman"/>
        <family val="1"/>
      </rPr>
      <t>(z błękitem bromotymolowym) wg PN-ISO 21528-2</t>
    </r>
  </si>
  <si>
    <t>I transza -
kwiecień</t>
  </si>
  <si>
    <t>Agary i podłoża sypkie  -  pakiet C                        PSSE Skierniewice I półrocze 2024r.                                  Załącznik nr 7</t>
  </si>
  <si>
    <t>fiolka na 100 ml</t>
  </si>
  <si>
    <t>Agar odżywczy W skład na 1000 ml: ekstrakt mięsny 3,0 g, pepton 10,0 g, chlorek sodu 5,0 g, agar 20,0 g, pH= 7,0+/-0,2</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</si>
</sst>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49">
    <font>
      <sz val="10"/>
      <name val="Arial"/>
      <family val="0"/>
    </font>
    <font>
      <b/>
      <sz val="9"/>
      <name val="Arial"/>
      <family val="2"/>
    </font>
    <font>
      <b/>
      <sz val="9"/>
      <name val="Times New Roman"/>
      <family val="1"/>
    </font>
    <font>
      <b/>
      <sz val="8"/>
      <name val="Times New Roman"/>
      <family val="1"/>
    </font>
    <font>
      <sz val="9"/>
      <name val="Times New Roman"/>
      <family val="1"/>
    </font>
    <font>
      <sz val="10"/>
      <name val="Times New Roman"/>
      <family val="1"/>
    </font>
    <font>
      <sz val="8"/>
      <name val="Times New Roman"/>
      <family val="1"/>
    </font>
    <font>
      <b/>
      <sz val="11"/>
      <name val="Times New Roman"/>
      <family val="1"/>
    </font>
    <font>
      <b/>
      <sz val="10"/>
      <name val="Times New Roman"/>
      <family val="1"/>
    </font>
    <font>
      <sz val="10"/>
      <name val="Calibri"/>
      <family val="2"/>
    </font>
    <font>
      <b/>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8"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26" borderId="1" applyNumberFormat="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cellStyleXfs>
  <cellXfs count="65">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7" fillId="32" borderId="0" xfId="0" applyFont="1" applyFill="1" applyAlignment="1">
      <alignment horizontal="left" vertical="center"/>
    </xf>
    <xf numFmtId="0" fontId="7" fillId="32" borderId="0" xfId="0" applyFont="1" applyFill="1" applyAlignment="1">
      <alignment horizontal="center" vertical="center"/>
    </xf>
    <xf numFmtId="0" fontId="7" fillId="32" borderId="0" xfId="0" applyFont="1" applyFill="1" applyAlignment="1">
      <alignment vertical="center" wrapText="1"/>
    </xf>
    <xf numFmtId="0" fontId="2" fillId="32" borderId="0" xfId="0" applyFont="1" applyFill="1" applyAlignment="1">
      <alignment vertical="center" wrapText="1"/>
    </xf>
    <xf numFmtId="0" fontId="4" fillId="32" borderId="0" xfId="0" applyFont="1" applyFill="1" applyAlignment="1">
      <alignment vertical="center" wrapText="1"/>
    </xf>
    <xf numFmtId="0" fontId="2" fillId="32" borderId="10" xfId="0" applyFont="1" applyFill="1" applyBorder="1" applyAlignment="1">
      <alignment horizontal="center" vertical="center"/>
    </xf>
    <xf numFmtId="0" fontId="2" fillId="32" borderId="10" xfId="0" applyFont="1" applyFill="1" applyBorder="1" applyAlignment="1">
      <alignment horizontal="center" vertical="center" wrapText="1"/>
    </xf>
    <xf numFmtId="49" fontId="3" fillId="32" borderId="10" xfId="0" applyNumberFormat="1" applyFont="1" applyFill="1" applyBorder="1" applyAlignment="1">
      <alignment horizontal="center" vertical="center" wrapText="1"/>
    </xf>
    <xf numFmtId="0" fontId="4" fillId="32" borderId="10" xfId="0" applyFont="1" applyFill="1" applyBorder="1" applyAlignment="1">
      <alignment horizontal="center" vertical="center"/>
    </xf>
    <xf numFmtId="0" fontId="6" fillId="32" borderId="10" xfId="0" applyFont="1" applyFill="1" applyBorder="1" applyAlignment="1">
      <alignment horizontal="center" vertical="center" wrapText="1"/>
    </xf>
    <xf numFmtId="0" fontId="6"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1" fillId="0" borderId="0" xfId="0" applyFont="1" applyAlignment="1">
      <alignment horizontal="left" vertical="center"/>
    </xf>
    <xf numFmtId="0" fontId="0" fillId="0" borderId="0" xfId="0" applyAlignment="1">
      <alignment horizontal="left" vertical="center"/>
    </xf>
    <xf numFmtId="0" fontId="6" fillId="32" borderId="11" xfId="0" applyFont="1" applyFill="1" applyBorder="1" applyAlignment="1">
      <alignment horizontal="center" vertical="center"/>
    </xf>
    <xf numFmtId="0" fontId="4" fillId="32" borderId="11" xfId="0" applyFont="1" applyFill="1" applyBorder="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0" fillId="32" borderId="0" xfId="0" applyFill="1" applyAlignment="1">
      <alignment vertical="center"/>
    </xf>
    <xf numFmtId="0" fontId="4" fillId="32" borderId="12" xfId="0" applyFont="1" applyFill="1" applyBorder="1" applyAlignment="1">
      <alignment horizontal="center" vertical="center"/>
    </xf>
    <xf numFmtId="0" fontId="2" fillId="32" borderId="13" xfId="0" applyFont="1" applyFill="1" applyBorder="1" applyAlignment="1">
      <alignment horizontal="left" vertical="center" wrapText="1"/>
    </xf>
    <xf numFmtId="0" fontId="2" fillId="32" borderId="14" xfId="0" applyFont="1" applyFill="1" applyBorder="1" applyAlignment="1">
      <alignment horizontal="center" vertical="center"/>
    </xf>
    <xf numFmtId="0" fontId="2" fillId="32" borderId="14" xfId="0" applyFont="1" applyFill="1" applyBorder="1" applyAlignment="1">
      <alignment horizontal="center" vertical="center" wrapText="1"/>
    </xf>
    <xf numFmtId="0" fontId="3" fillId="32" borderId="14" xfId="0" applyFont="1" applyFill="1" applyBorder="1" applyAlignment="1">
      <alignment horizontal="center" vertical="center"/>
    </xf>
    <xf numFmtId="0" fontId="4" fillId="0" borderId="11" xfId="0" applyFont="1" applyBorder="1" applyAlignment="1">
      <alignment horizontal="center" vertical="center" wrapText="1"/>
    </xf>
    <xf numFmtId="0" fontId="6" fillId="0" borderId="11" xfId="0" applyFont="1" applyBorder="1" applyAlignment="1">
      <alignment horizontal="center" vertical="center"/>
    </xf>
    <xf numFmtId="0" fontId="5" fillId="32" borderId="10" xfId="0" applyFont="1" applyFill="1" applyBorder="1" applyAlignment="1">
      <alignment horizontal="left" vertical="top" wrapText="1"/>
    </xf>
    <xf numFmtId="0" fontId="6" fillId="32" borderId="11" xfId="0" applyFont="1" applyFill="1" applyBorder="1" applyAlignment="1">
      <alignment horizontal="center" vertical="center" wrapText="1"/>
    </xf>
    <xf numFmtId="0" fontId="5" fillId="32" borderId="11" xfId="0" applyFont="1" applyFill="1" applyBorder="1" applyAlignment="1">
      <alignment horizontal="left" vertical="top" wrapText="1"/>
    </xf>
    <xf numFmtId="0" fontId="5" fillId="0" borderId="10" xfId="0" applyFont="1" applyBorder="1" applyAlignment="1">
      <alignment horizontal="left" vertical="top" wrapText="1"/>
    </xf>
    <xf numFmtId="0" fontId="8" fillId="0" borderId="10" xfId="0" applyFont="1" applyBorder="1" applyAlignment="1">
      <alignment horizontal="left" vertical="top" wrapText="1"/>
    </xf>
    <xf numFmtId="0" fontId="3" fillId="32" borderId="10" xfId="0" applyFont="1" applyFill="1" applyBorder="1" applyAlignment="1">
      <alignment horizontal="center" vertical="center" wrapText="1"/>
    </xf>
    <xf numFmtId="0" fontId="10" fillId="0" borderId="0" xfId="0" applyFont="1" applyAlignment="1">
      <alignment vertical="center"/>
    </xf>
    <xf numFmtId="2" fontId="2" fillId="32" borderId="0" xfId="0" applyNumberFormat="1" applyFont="1" applyFill="1" applyAlignment="1">
      <alignment vertical="center"/>
    </xf>
    <xf numFmtId="2" fontId="4" fillId="32" borderId="0" xfId="0" applyNumberFormat="1" applyFont="1" applyFill="1" applyAlignment="1">
      <alignment vertical="center"/>
    </xf>
    <xf numFmtId="2" fontId="3" fillId="32" borderId="10" xfId="0" applyNumberFormat="1" applyFont="1" applyFill="1" applyBorder="1" applyAlignment="1">
      <alignment horizontal="center" vertical="center" wrapText="1"/>
    </xf>
    <xf numFmtId="2" fontId="4" fillId="32" borderId="10" xfId="0" applyNumberFormat="1" applyFont="1" applyFill="1" applyBorder="1" applyAlignment="1">
      <alignment horizontal="center" vertical="center"/>
    </xf>
    <xf numFmtId="2" fontId="3" fillId="32" borderId="14" xfId="0" applyNumberFormat="1" applyFont="1" applyFill="1" applyBorder="1" applyAlignment="1">
      <alignment horizontal="center" vertical="center"/>
    </xf>
    <xf numFmtId="2" fontId="0" fillId="0" borderId="0" xfId="0" applyNumberFormat="1" applyAlignment="1">
      <alignment vertical="center"/>
    </xf>
    <xf numFmtId="0" fontId="8" fillId="32" borderId="10" xfId="0" applyFont="1" applyFill="1" applyBorder="1" applyAlignment="1">
      <alignment horizontal="left" vertical="top" wrapText="1"/>
    </xf>
    <xf numFmtId="0" fontId="5" fillId="32" borderId="10" xfId="0" applyFont="1" applyFill="1" applyBorder="1" applyAlignment="1">
      <alignment horizontal="center" vertical="center"/>
    </xf>
    <xf numFmtId="0" fontId="5" fillId="32" borderId="10" xfId="0" applyFont="1" applyFill="1" applyBorder="1" applyAlignment="1">
      <alignment horizontal="center" vertical="center" wrapText="1"/>
    </xf>
    <xf numFmtId="0" fontId="8" fillId="32" borderId="10" xfId="0" applyFont="1" applyFill="1" applyBorder="1" applyAlignment="1">
      <alignment horizontal="center" vertical="center" wrapText="1"/>
    </xf>
    <xf numFmtId="2" fontId="5" fillId="32"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32" borderId="11" xfId="0" applyFont="1" applyFill="1" applyBorder="1" applyAlignment="1">
      <alignment horizontal="center" vertical="center"/>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xf>
    <xf numFmtId="0" fontId="8" fillId="32" borderId="13" xfId="0" applyFont="1" applyFill="1" applyBorder="1" applyAlignment="1">
      <alignment horizontal="left" vertical="center" wrapText="1"/>
    </xf>
    <xf numFmtId="0" fontId="8" fillId="32" borderId="14" xfId="0" applyFont="1" applyFill="1" applyBorder="1" applyAlignment="1">
      <alignment horizontal="center" vertical="center"/>
    </xf>
    <xf numFmtId="0" fontId="8" fillId="32" borderId="14" xfId="0" applyFont="1" applyFill="1" applyBorder="1" applyAlignment="1">
      <alignment horizontal="center" vertical="center" wrapText="1"/>
    </xf>
    <xf numFmtId="2" fontId="8" fillId="32" borderId="14" xfId="0" applyNumberFormat="1" applyFont="1" applyFill="1" applyBorder="1" applyAlignment="1">
      <alignment horizontal="center" vertical="center"/>
    </xf>
    <xf numFmtId="0" fontId="7" fillId="32" borderId="0" xfId="0" applyFont="1" applyFill="1" applyAlignment="1">
      <alignment horizontal="center" vertical="center" wrapText="1"/>
    </xf>
    <xf numFmtId="0" fontId="7" fillId="32" borderId="15"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vertical="center" wrapText="1"/>
    </xf>
    <xf numFmtId="0" fontId="0" fillId="0" borderId="15" xfId="0" applyBorder="1" applyAlignment="1">
      <alignmen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0</xdr:colOff>
      <xdr:row>2</xdr:row>
      <xdr:rowOff>371475</xdr:rowOff>
    </xdr:to>
    <xdr:sp>
      <xdr:nvSpPr>
        <xdr:cNvPr id="1" name="Line 1"/>
        <xdr:cNvSpPr>
          <a:spLocks/>
        </xdr:cNvSpPr>
      </xdr:nvSpPr>
      <xdr:spPr>
        <a:xfrm>
          <a:off x="4733925" y="34290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152400</xdr:rowOff>
    </xdr:from>
    <xdr:to>
      <xdr:col>6</xdr:col>
      <xdr:colOff>0</xdr:colOff>
      <xdr:row>2</xdr:row>
      <xdr:rowOff>371475</xdr:rowOff>
    </xdr:to>
    <xdr:sp>
      <xdr:nvSpPr>
        <xdr:cNvPr id="2" name="Line 2"/>
        <xdr:cNvSpPr>
          <a:spLocks/>
        </xdr:cNvSpPr>
      </xdr:nvSpPr>
      <xdr:spPr>
        <a:xfrm>
          <a:off x="6010275" y="3333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xdr:row>
      <xdr:rowOff>0</xdr:rowOff>
    </xdr:from>
    <xdr:to>
      <xdr:col>4</xdr:col>
      <xdr:colOff>0</xdr:colOff>
      <xdr:row>2</xdr:row>
      <xdr:rowOff>371475</xdr:rowOff>
    </xdr:to>
    <xdr:sp>
      <xdr:nvSpPr>
        <xdr:cNvPr id="3" name="Line 3"/>
        <xdr:cNvSpPr>
          <a:spLocks/>
        </xdr:cNvSpPr>
      </xdr:nvSpPr>
      <xdr:spPr>
        <a:xfrm>
          <a:off x="4733925" y="34290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152400</xdr:rowOff>
    </xdr:from>
    <xdr:to>
      <xdr:col>6</xdr:col>
      <xdr:colOff>0</xdr:colOff>
      <xdr:row>2</xdr:row>
      <xdr:rowOff>371475</xdr:rowOff>
    </xdr:to>
    <xdr:sp>
      <xdr:nvSpPr>
        <xdr:cNvPr id="4" name="Line 4"/>
        <xdr:cNvSpPr>
          <a:spLocks/>
        </xdr:cNvSpPr>
      </xdr:nvSpPr>
      <xdr:spPr>
        <a:xfrm>
          <a:off x="6010275" y="3333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0</xdr:colOff>
      <xdr:row>2</xdr:row>
      <xdr:rowOff>371475</xdr:rowOff>
    </xdr:to>
    <xdr:sp>
      <xdr:nvSpPr>
        <xdr:cNvPr id="1" name="Line 1"/>
        <xdr:cNvSpPr>
          <a:spLocks/>
        </xdr:cNvSpPr>
      </xdr:nvSpPr>
      <xdr:spPr>
        <a:xfrm>
          <a:off x="5943600" y="3238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152400</xdr:rowOff>
    </xdr:from>
    <xdr:to>
      <xdr:col>6</xdr:col>
      <xdr:colOff>0</xdr:colOff>
      <xdr:row>2</xdr:row>
      <xdr:rowOff>371475</xdr:rowOff>
    </xdr:to>
    <xdr:sp>
      <xdr:nvSpPr>
        <xdr:cNvPr id="2" name="Line 2"/>
        <xdr:cNvSpPr>
          <a:spLocks/>
        </xdr:cNvSpPr>
      </xdr:nvSpPr>
      <xdr:spPr>
        <a:xfrm>
          <a:off x="7219950" y="3143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xdr:row>
      <xdr:rowOff>0</xdr:rowOff>
    </xdr:from>
    <xdr:to>
      <xdr:col>4</xdr:col>
      <xdr:colOff>0</xdr:colOff>
      <xdr:row>2</xdr:row>
      <xdr:rowOff>371475</xdr:rowOff>
    </xdr:to>
    <xdr:sp>
      <xdr:nvSpPr>
        <xdr:cNvPr id="3" name="Line 3"/>
        <xdr:cNvSpPr>
          <a:spLocks/>
        </xdr:cNvSpPr>
      </xdr:nvSpPr>
      <xdr:spPr>
        <a:xfrm>
          <a:off x="5943600" y="3238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152400</xdr:rowOff>
    </xdr:from>
    <xdr:to>
      <xdr:col>6</xdr:col>
      <xdr:colOff>0</xdr:colOff>
      <xdr:row>2</xdr:row>
      <xdr:rowOff>371475</xdr:rowOff>
    </xdr:to>
    <xdr:sp>
      <xdr:nvSpPr>
        <xdr:cNvPr id="4" name="Line 4"/>
        <xdr:cNvSpPr>
          <a:spLocks/>
        </xdr:cNvSpPr>
      </xdr:nvSpPr>
      <xdr:spPr>
        <a:xfrm>
          <a:off x="7219950" y="3143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5"/>
  <sheetViews>
    <sheetView zoomScalePageLayoutView="0" workbookViewId="0" topLeftCell="A1">
      <selection activeCell="I4" sqref="I4"/>
    </sheetView>
  </sheetViews>
  <sheetFormatPr defaultColWidth="9.140625" defaultRowHeight="12.75"/>
  <cols>
    <col min="1" max="1" width="4.140625" style="1" customWidth="1"/>
    <col min="2" max="2" width="47.140625" style="16" customWidth="1"/>
    <col min="3" max="3" width="12.140625" style="1" customWidth="1"/>
    <col min="4" max="4" width="7.57421875" style="1" customWidth="1"/>
    <col min="5" max="5" width="8.57421875" style="22" customWidth="1"/>
    <col min="6" max="6" width="10.57421875" style="22" customWidth="1"/>
    <col min="7" max="7" width="9.57421875" style="36" customWidth="1"/>
    <col min="8" max="9" width="7.57421875" style="1" customWidth="1"/>
    <col min="10" max="11" width="7.57421875" style="42" customWidth="1"/>
    <col min="12" max="16384" width="9.140625" style="1" customWidth="1"/>
  </cols>
  <sheetData>
    <row r="1" spans="1:11" ht="14.25">
      <c r="A1" s="59" t="s">
        <v>15</v>
      </c>
      <c r="B1" s="59"/>
      <c r="C1" s="3"/>
      <c r="D1" s="4"/>
      <c r="E1" s="4"/>
      <c r="F1" s="4"/>
      <c r="G1" s="4"/>
      <c r="H1" s="5"/>
      <c r="I1" s="6"/>
      <c r="J1" s="37"/>
      <c r="K1" s="37"/>
    </row>
    <row r="2" spans="1:11" ht="12.75">
      <c r="A2" s="60"/>
      <c r="B2" s="61"/>
      <c r="C2" s="7"/>
      <c r="D2" s="7"/>
      <c r="E2" s="7"/>
      <c r="F2" s="7"/>
      <c r="G2" s="6"/>
      <c r="H2" s="7"/>
      <c r="I2" s="7"/>
      <c r="J2" s="38"/>
      <c r="K2" s="38"/>
    </row>
    <row r="3" spans="1:11" ht="56.25" customHeight="1">
      <c r="A3" s="8" t="s">
        <v>0</v>
      </c>
      <c r="B3" s="9" t="s">
        <v>1</v>
      </c>
      <c r="C3" s="8" t="s">
        <v>2</v>
      </c>
      <c r="D3" s="9" t="s">
        <v>3</v>
      </c>
      <c r="E3" s="9" t="s">
        <v>58</v>
      </c>
      <c r="F3" s="9" t="s">
        <v>59</v>
      </c>
      <c r="G3" s="9" t="s">
        <v>9</v>
      </c>
      <c r="H3" s="10" t="s">
        <v>10</v>
      </c>
      <c r="I3" s="10" t="s">
        <v>4</v>
      </c>
      <c r="J3" s="39" t="s">
        <v>5</v>
      </c>
      <c r="K3" s="39" t="s">
        <v>6</v>
      </c>
    </row>
    <row r="4" spans="1:11" ht="36" customHeight="1">
      <c r="A4" s="11">
        <v>1</v>
      </c>
      <c r="B4" s="30" t="s">
        <v>33</v>
      </c>
      <c r="C4" s="11" t="s">
        <v>13</v>
      </c>
      <c r="D4" s="12">
        <v>500</v>
      </c>
      <c r="E4" s="13">
        <v>1</v>
      </c>
      <c r="F4" s="13"/>
      <c r="G4" s="35">
        <f aca="true" t="shared" si="0" ref="G4:G40">E4+F4</f>
        <v>1</v>
      </c>
      <c r="H4" s="11"/>
      <c r="I4" s="11"/>
      <c r="J4" s="40">
        <f>G4*H4</f>
        <v>0</v>
      </c>
      <c r="K4" s="40">
        <f>I4*G4</f>
        <v>0</v>
      </c>
    </row>
    <row r="5" spans="1:11" ht="39" customHeight="1">
      <c r="A5" s="11">
        <v>2</v>
      </c>
      <c r="B5" s="30" t="s">
        <v>41</v>
      </c>
      <c r="C5" s="11" t="s">
        <v>13</v>
      </c>
      <c r="D5" s="12">
        <v>250</v>
      </c>
      <c r="E5" s="13">
        <v>1</v>
      </c>
      <c r="F5" s="13"/>
      <c r="G5" s="35">
        <f t="shared" si="0"/>
        <v>1</v>
      </c>
      <c r="H5" s="11"/>
      <c r="I5" s="11"/>
      <c r="J5" s="40">
        <f aca="true" t="shared" si="1" ref="J5:J40">G5*H5</f>
        <v>0</v>
      </c>
      <c r="K5" s="40">
        <f aca="true" t="shared" si="2" ref="K5:K40">I5*G5</f>
        <v>0</v>
      </c>
    </row>
    <row r="6" spans="1:11" ht="36.75" customHeight="1">
      <c r="A6" s="11">
        <v>3</v>
      </c>
      <c r="B6" s="30" t="s">
        <v>34</v>
      </c>
      <c r="C6" s="11" t="s">
        <v>14</v>
      </c>
      <c r="D6" s="12">
        <v>100</v>
      </c>
      <c r="E6" s="13"/>
      <c r="F6" s="13">
        <v>2</v>
      </c>
      <c r="G6" s="35">
        <f t="shared" si="0"/>
        <v>2</v>
      </c>
      <c r="H6" s="11"/>
      <c r="I6" s="11"/>
      <c r="J6" s="40">
        <f t="shared" si="1"/>
        <v>0</v>
      </c>
      <c r="K6" s="40">
        <f t="shared" si="2"/>
        <v>0</v>
      </c>
    </row>
    <row r="7" spans="1:11" ht="90.75" customHeight="1">
      <c r="A7" s="11">
        <v>4</v>
      </c>
      <c r="B7" s="30" t="s">
        <v>54</v>
      </c>
      <c r="C7" s="11" t="s">
        <v>13</v>
      </c>
      <c r="D7" s="12">
        <v>500</v>
      </c>
      <c r="E7" s="13">
        <v>3</v>
      </c>
      <c r="F7" s="13">
        <v>3</v>
      </c>
      <c r="G7" s="35">
        <f t="shared" si="0"/>
        <v>6</v>
      </c>
      <c r="H7" s="11"/>
      <c r="I7" s="11"/>
      <c r="J7" s="40">
        <f t="shared" si="1"/>
        <v>0</v>
      </c>
      <c r="K7" s="40">
        <f t="shared" si="2"/>
        <v>0</v>
      </c>
    </row>
    <row r="8" spans="1:11" ht="24" customHeight="1">
      <c r="A8" s="11">
        <v>5</v>
      </c>
      <c r="B8" s="30" t="s">
        <v>22</v>
      </c>
      <c r="C8" s="19" t="s">
        <v>13</v>
      </c>
      <c r="D8" s="20">
        <v>100</v>
      </c>
      <c r="E8" s="13">
        <v>1</v>
      </c>
      <c r="F8" s="13"/>
      <c r="G8" s="35">
        <f t="shared" si="0"/>
        <v>1</v>
      </c>
      <c r="H8" s="11"/>
      <c r="I8" s="11"/>
      <c r="J8" s="40">
        <f t="shared" si="1"/>
        <v>0</v>
      </c>
      <c r="K8" s="40">
        <f t="shared" si="2"/>
        <v>0</v>
      </c>
    </row>
    <row r="9" spans="1:11" ht="65.25" customHeight="1">
      <c r="A9" s="11">
        <v>6</v>
      </c>
      <c r="B9" s="32" t="s">
        <v>42</v>
      </c>
      <c r="C9" s="28" t="s">
        <v>13</v>
      </c>
      <c r="D9" s="29">
        <v>500</v>
      </c>
      <c r="E9" s="17"/>
      <c r="F9" s="17">
        <v>1</v>
      </c>
      <c r="G9" s="35">
        <f t="shared" si="0"/>
        <v>1</v>
      </c>
      <c r="H9" s="11"/>
      <c r="I9" s="11"/>
      <c r="J9" s="40">
        <f t="shared" si="1"/>
        <v>0</v>
      </c>
      <c r="K9" s="40">
        <f t="shared" si="2"/>
        <v>0</v>
      </c>
    </row>
    <row r="10" spans="1:11" ht="38.25" customHeight="1">
      <c r="A10" s="11">
        <v>7</v>
      </c>
      <c r="B10" s="32" t="s">
        <v>21</v>
      </c>
      <c r="C10" s="28" t="s">
        <v>13</v>
      </c>
      <c r="D10" s="29">
        <v>50</v>
      </c>
      <c r="E10" s="17">
        <v>1</v>
      </c>
      <c r="F10" s="17"/>
      <c r="G10" s="35">
        <f t="shared" si="0"/>
        <v>1</v>
      </c>
      <c r="H10" s="11"/>
      <c r="I10" s="11"/>
      <c r="J10" s="40">
        <f t="shared" si="1"/>
        <v>0</v>
      </c>
      <c r="K10" s="40">
        <f t="shared" si="2"/>
        <v>0</v>
      </c>
    </row>
    <row r="11" spans="1:11" ht="26.25" customHeight="1">
      <c r="A11" s="11">
        <v>8</v>
      </c>
      <c r="B11" s="32" t="s">
        <v>35</v>
      </c>
      <c r="C11" s="18" t="s">
        <v>13</v>
      </c>
      <c r="D11" s="31">
        <v>500</v>
      </c>
      <c r="E11" s="17">
        <v>3</v>
      </c>
      <c r="F11" s="17">
        <v>3</v>
      </c>
      <c r="G11" s="35">
        <f t="shared" si="0"/>
        <v>6</v>
      </c>
      <c r="H11" s="11"/>
      <c r="I11" s="11"/>
      <c r="J11" s="40">
        <f t="shared" si="1"/>
        <v>0</v>
      </c>
      <c r="K11" s="40">
        <f t="shared" si="2"/>
        <v>0</v>
      </c>
    </row>
    <row r="12" spans="1:11" ht="78.75" customHeight="1">
      <c r="A12" s="11">
        <v>9</v>
      </c>
      <c r="B12" s="32" t="s">
        <v>53</v>
      </c>
      <c r="C12" s="18" t="s">
        <v>13</v>
      </c>
      <c r="D12" s="31">
        <v>500</v>
      </c>
      <c r="E12" s="17"/>
      <c r="F12" s="17">
        <v>1</v>
      </c>
      <c r="G12" s="35">
        <f t="shared" si="0"/>
        <v>1</v>
      </c>
      <c r="H12" s="11"/>
      <c r="I12" s="11"/>
      <c r="J12" s="40">
        <f t="shared" si="1"/>
        <v>0</v>
      </c>
      <c r="K12" s="40">
        <f t="shared" si="2"/>
        <v>0</v>
      </c>
    </row>
    <row r="13" spans="1:11" ht="60.75" customHeight="1">
      <c r="A13" s="11">
        <v>10</v>
      </c>
      <c r="B13" s="32" t="s">
        <v>43</v>
      </c>
      <c r="C13" s="18" t="s">
        <v>13</v>
      </c>
      <c r="D13" s="31">
        <v>500</v>
      </c>
      <c r="E13" s="17"/>
      <c r="F13" s="17">
        <v>2</v>
      </c>
      <c r="G13" s="35">
        <f t="shared" si="0"/>
        <v>2</v>
      </c>
      <c r="H13" s="11"/>
      <c r="I13" s="11"/>
      <c r="J13" s="40">
        <f t="shared" si="1"/>
        <v>0</v>
      </c>
      <c r="K13" s="40">
        <f t="shared" si="2"/>
        <v>0</v>
      </c>
    </row>
    <row r="14" spans="1:11" ht="33" customHeight="1">
      <c r="A14" s="11">
        <v>11</v>
      </c>
      <c r="B14" s="30" t="s">
        <v>31</v>
      </c>
      <c r="C14" s="14" t="s">
        <v>56</v>
      </c>
      <c r="D14" s="12">
        <v>20.3</v>
      </c>
      <c r="E14" s="13"/>
      <c r="F14" s="13">
        <v>1</v>
      </c>
      <c r="G14" s="35">
        <f t="shared" si="0"/>
        <v>1</v>
      </c>
      <c r="H14" s="11"/>
      <c r="I14" s="11"/>
      <c r="J14" s="40">
        <f t="shared" si="1"/>
        <v>0</v>
      </c>
      <c r="K14" s="40">
        <f t="shared" si="2"/>
        <v>0</v>
      </c>
    </row>
    <row r="15" spans="1:11" ht="66.75" customHeight="1">
      <c r="A15" s="11">
        <v>12</v>
      </c>
      <c r="B15" s="30" t="s">
        <v>57</v>
      </c>
      <c r="C15" s="19" t="s">
        <v>13</v>
      </c>
      <c r="D15" s="20">
        <v>500</v>
      </c>
      <c r="E15" s="13">
        <v>3</v>
      </c>
      <c r="F15" s="13"/>
      <c r="G15" s="35">
        <f t="shared" si="0"/>
        <v>3</v>
      </c>
      <c r="H15" s="11"/>
      <c r="I15" s="11"/>
      <c r="J15" s="40">
        <f t="shared" si="1"/>
        <v>0</v>
      </c>
      <c r="K15" s="40">
        <f t="shared" si="2"/>
        <v>0</v>
      </c>
    </row>
    <row r="16" spans="1:11" ht="50.25" customHeight="1">
      <c r="A16" s="11">
        <v>13</v>
      </c>
      <c r="B16" s="30" t="s">
        <v>52</v>
      </c>
      <c r="C16" s="19" t="s">
        <v>13</v>
      </c>
      <c r="D16" s="21">
        <v>100</v>
      </c>
      <c r="E16" s="13">
        <v>1</v>
      </c>
      <c r="F16" s="13"/>
      <c r="G16" s="35">
        <f t="shared" si="0"/>
        <v>1</v>
      </c>
      <c r="H16" s="11"/>
      <c r="I16" s="11"/>
      <c r="J16" s="40">
        <f t="shared" si="1"/>
        <v>0</v>
      </c>
      <c r="K16" s="40">
        <f t="shared" si="2"/>
        <v>0</v>
      </c>
    </row>
    <row r="17" spans="1:11" ht="35.25" customHeight="1">
      <c r="A17" s="11">
        <v>14</v>
      </c>
      <c r="B17" s="32" t="s">
        <v>51</v>
      </c>
      <c r="C17" s="18" t="s">
        <v>13</v>
      </c>
      <c r="D17" s="31">
        <v>100</v>
      </c>
      <c r="E17" s="17">
        <v>1</v>
      </c>
      <c r="F17" s="17"/>
      <c r="G17" s="35">
        <f t="shared" si="0"/>
        <v>1</v>
      </c>
      <c r="H17" s="18"/>
      <c r="I17" s="18"/>
      <c r="J17" s="40">
        <f t="shared" si="1"/>
        <v>0</v>
      </c>
      <c r="K17" s="40">
        <f t="shared" si="2"/>
        <v>0</v>
      </c>
    </row>
    <row r="18" spans="1:11" ht="42" customHeight="1">
      <c r="A18" s="11">
        <v>15</v>
      </c>
      <c r="B18" s="30" t="s">
        <v>36</v>
      </c>
      <c r="C18" s="19" t="s">
        <v>13</v>
      </c>
      <c r="D18" s="21">
        <v>100</v>
      </c>
      <c r="E18" s="17">
        <v>2</v>
      </c>
      <c r="F18" s="17"/>
      <c r="G18" s="35">
        <f t="shared" si="0"/>
        <v>2</v>
      </c>
      <c r="H18" s="18"/>
      <c r="I18" s="18"/>
      <c r="J18" s="40">
        <f t="shared" si="1"/>
        <v>0</v>
      </c>
      <c r="K18" s="40">
        <f t="shared" si="2"/>
        <v>0</v>
      </c>
    </row>
    <row r="19" spans="1:11" ht="36.75" customHeight="1">
      <c r="A19" s="11">
        <v>16</v>
      </c>
      <c r="B19" s="32" t="s">
        <v>37</v>
      </c>
      <c r="C19" s="18" t="s">
        <v>13</v>
      </c>
      <c r="D19" s="31">
        <v>250</v>
      </c>
      <c r="E19" s="17">
        <v>1</v>
      </c>
      <c r="F19" s="17"/>
      <c r="G19" s="35">
        <f t="shared" si="0"/>
        <v>1</v>
      </c>
      <c r="H19" s="18"/>
      <c r="I19" s="18"/>
      <c r="J19" s="40">
        <f t="shared" si="1"/>
        <v>0</v>
      </c>
      <c r="K19" s="40">
        <f t="shared" si="2"/>
        <v>0</v>
      </c>
    </row>
    <row r="20" spans="1:11" ht="23.25" customHeight="1">
      <c r="A20" s="11">
        <v>17</v>
      </c>
      <c r="B20" s="30" t="s">
        <v>30</v>
      </c>
      <c r="C20" s="19" t="s">
        <v>13</v>
      </c>
      <c r="D20" s="21">
        <v>100</v>
      </c>
      <c r="E20" s="17">
        <v>1</v>
      </c>
      <c r="F20" s="17"/>
      <c r="G20" s="35">
        <f t="shared" si="0"/>
        <v>1</v>
      </c>
      <c r="H20" s="18"/>
      <c r="I20" s="18"/>
      <c r="J20" s="40">
        <f t="shared" si="1"/>
        <v>0</v>
      </c>
      <c r="K20" s="40">
        <f t="shared" si="2"/>
        <v>0</v>
      </c>
    </row>
    <row r="21" spans="1:11" ht="21" customHeight="1">
      <c r="A21" s="11">
        <v>18</v>
      </c>
      <c r="B21" s="33" t="s">
        <v>23</v>
      </c>
      <c r="C21" s="11" t="s">
        <v>13</v>
      </c>
      <c r="D21" s="12">
        <v>100</v>
      </c>
      <c r="E21" s="13">
        <v>2</v>
      </c>
      <c r="F21" s="13">
        <v>1</v>
      </c>
      <c r="G21" s="35">
        <f t="shared" si="0"/>
        <v>3</v>
      </c>
      <c r="H21" s="11"/>
      <c r="I21" s="11"/>
      <c r="J21" s="40">
        <f t="shared" si="1"/>
        <v>0</v>
      </c>
      <c r="K21" s="40">
        <f t="shared" si="2"/>
        <v>0</v>
      </c>
    </row>
    <row r="22" spans="1:11" ht="22.5" customHeight="1">
      <c r="A22" s="11">
        <v>19</v>
      </c>
      <c r="B22" s="33" t="s">
        <v>24</v>
      </c>
      <c r="C22" s="11" t="s">
        <v>13</v>
      </c>
      <c r="D22" s="12">
        <v>100</v>
      </c>
      <c r="E22" s="13">
        <v>1</v>
      </c>
      <c r="F22" s="13"/>
      <c r="G22" s="35">
        <f t="shared" si="0"/>
        <v>1</v>
      </c>
      <c r="H22" s="11"/>
      <c r="I22" s="11"/>
      <c r="J22" s="40">
        <f t="shared" si="1"/>
        <v>0</v>
      </c>
      <c r="K22" s="40">
        <f t="shared" si="2"/>
        <v>0</v>
      </c>
    </row>
    <row r="23" spans="1:11" ht="42" customHeight="1">
      <c r="A23" s="11">
        <v>20</v>
      </c>
      <c r="B23" s="34" t="s">
        <v>38</v>
      </c>
      <c r="C23" s="11" t="s">
        <v>13</v>
      </c>
      <c r="D23" s="12">
        <v>50</v>
      </c>
      <c r="E23" s="13"/>
      <c r="F23" s="13">
        <v>1</v>
      </c>
      <c r="G23" s="35">
        <f t="shared" si="0"/>
        <v>1</v>
      </c>
      <c r="H23" s="11"/>
      <c r="I23" s="11"/>
      <c r="J23" s="40">
        <f t="shared" si="1"/>
        <v>0</v>
      </c>
      <c r="K23" s="40">
        <f t="shared" si="2"/>
        <v>0</v>
      </c>
    </row>
    <row r="24" spans="1:11" ht="19.5" customHeight="1">
      <c r="A24" s="11">
        <v>21</v>
      </c>
      <c r="B24" s="33" t="s">
        <v>25</v>
      </c>
      <c r="C24" s="11" t="s">
        <v>13</v>
      </c>
      <c r="D24" s="12">
        <v>100</v>
      </c>
      <c r="E24" s="13">
        <v>1</v>
      </c>
      <c r="F24" s="13"/>
      <c r="G24" s="35">
        <f t="shared" si="0"/>
        <v>1</v>
      </c>
      <c r="H24" s="11"/>
      <c r="I24" s="11"/>
      <c r="J24" s="40">
        <f t="shared" si="1"/>
        <v>0</v>
      </c>
      <c r="K24" s="40">
        <f t="shared" si="2"/>
        <v>0</v>
      </c>
    </row>
    <row r="25" spans="1:11" ht="44.25" customHeight="1">
      <c r="A25" s="11">
        <v>22</v>
      </c>
      <c r="B25" s="33" t="s">
        <v>44</v>
      </c>
      <c r="C25" s="11" t="s">
        <v>13</v>
      </c>
      <c r="D25" s="12">
        <v>100</v>
      </c>
      <c r="E25" s="13">
        <v>1</v>
      </c>
      <c r="F25" s="13"/>
      <c r="G25" s="35">
        <f t="shared" si="0"/>
        <v>1</v>
      </c>
      <c r="H25" s="11"/>
      <c r="I25" s="11"/>
      <c r="J25" s="40">
        <f t="shared" si="1"/>
        <v>0</v>
      </c>
      <c r="K25" s="40">
        <f t="shared" si="2"/>
        <v>0</v>
      </c>
    </row>
    <row r="26" spans="1:11" ht="21" customHeight="1">
      <c r="A26" s="11">
        <v>23</v>
      </c>
      <c r="B26" s="33" t="s">
        <v>26</v>
      </c>
      <c r="C26" s="11" t="s">
        <v>16</v>
      </c>
      <c r="D26" s="12" t="s">
        <v>12</v>
      </c>
      <c r="E26" s="13">
        <v>4</v>
      </c>
      <c r="F26" s="13"/>
      <c r="G26" s="35">
        <f t="shared" si="0"/>
        <v>4</v>
      </c>
      <c r="H26" s="11"/>
      <c r="I26" s="11"/>
      <c r="J26" s="40">
        <f t="shared" si="1"/>
        <v>0</v>
      </c>
      <c r="K26" s="40">
        <f t="shared" si="2"/>
        <v>0</v>
      </c>
    </row>
    <row r="27" spans="1:11" ht="35.25" customHeight="1">
      <c r="A27" s="11">
        <v>24</v>
      </c>
      <c r="B27" s="33" t="s">
        <v>27</v>
      </c>
      <c r="C27" s="11" t="s">
        <v>13</v>
      </c>
      <c r="D27" s="12">
        <v>100</v>
      </c>
      <c r="E27" s="13"/>
      <c r="F27" s="13">
        <v>1</v>
      </c>
      <c r="G27" s="35">
        <f t="shared" si="0"/>
        <v>1</v>
      </c>
      <c r="H27" s="11"/>
      <c r="I27" s="11"/>
      <c r="J27" s="40">
        <f t="shared" si="1"/>
        <v>0</v>
      </c>
      <c r="K27" s="40">
        <f t="shared" si="2"/>
        <v>0</v>
      </c>
    </row>
    <row r="28" spans="1:11" ht="35.25" customHeight="1">
      <c r="A28" s="11">
        <v>25</v>
      </c>
      <c r="B28" s="33" t="s">
        <v>28</v>
      </c>
      <c r="C28" s="11" t="s">
        <v>13</v>
      </c>
      <c r="D28" s="12">
        <v>250</v>
      </c>
      <c r="E28" s="13">
        <v>1</v>
      </c>
      <c r="F28" s="13"/>
      <c r="G28" s="35">
        <f t="shared" si="0"/>
        <v>1</v>
      </c>
      <c r="H28" s="11"/>
      <c r="I28" s="11"/>
      <c r="J28" s="40">
        <f t="shared" si="1"/>
        <v>0</v>
      </c>
      <c r="K28" s="40">
        <f t="shared" si="2"/>
        <v>0</v>
      </c>
    </row>
    <row r="29" spans="1:11" ht="19.5" customHeight="1">
      <c r="A29" s="11">
        <v>26</v>
      </c>
      <c r="B29" s="33" t="s">
        <v>29</v>
      </c>
      <c r="C29" s="11" t="s">
        <v>13</v>
      </c>
      <c r="D29" s="12">
        <v>50</v>
      </c>
      <c r="E29" s="13"/>
      <c r="F29" s="13">
        <v>1</v>
      </c>
      <c r="G29" s="35">
        <f t="shared" si="0"/>
        <v>1</v>
      </c>
      <c r="H29" s="11"/>
      <c r="I29" s="11"/>
      <c r="J29" s="40">
        <f t="shared" si="1"/>
        <v>0</v>
      </c>
      <c r="K29" s="40">
        <f t="shared" si="2"/>
        <v>0</v>
      </c>
    </row>
    <row r="30" spans="1:11" ht="35.25" customHeight="1">
      <c r="A30" s="11">
        <v>27</v>
      </c>
      <c r="B30" s="34" t="s">
        <v>45</v>
      </c>
      <c r="C30" s="11" t="s">
        <v>13</v>
      </c>
      <c r="D30" s="12">
        <v>250</v>
      </c>
      <c r="E30" s="13">
        <v>1</v>
      </c>
      <c r="F30" s="13"/>
      <c r="G30" s="35">
        <f t="shared" si="0"/>
        <v>1</v>
      </c>
      <c r="H30" s="11"/>
      <c r="I30" s="11"/>
      <c r="J30" s="40">
        <f t="shared" si="1"/>
        <v>0</v>
      </c>
      <c r="K30" s="40">
        <f t="shared" si="2"/>
        <v>0</v>
      </c>
    </row>
    <row r="31" spans="1:11" ht="35.25" customHeight="1">
      <c r="A31" s="11">
        <v>28</v>
      </c>
      <c r="B31" s="34" t="s">
        <v>46</v>
      </c>
      <c r="C31" s="11" t="s">
        <v>13</v>
      </c>
      <c r="D31" s="12">
        <v>50</v>
      </c>
      <c r="E31" s="13">
        <v>1</v>
      </c>
      <c r="F31" s="13"/>
      <c r="G31" s="35">
        <f t="shared" si="0"/>
        <v>1</v>
      </c>
      <c r="H31" s="11"/>
      <c r="I31" s="11"/>
      <c r="J31" s="40">
        <f t="shared" si="1"/>
        <v>0</v>
      </c>
      <c r="K31" s="40">
        <f t="shared" si="2"/>
        <v>0</v>
      </c>
    </row>
    <row r="32" spans="1:11" ht="69" customHeight="1">
      <c r="A32" s="11">
        <v>29</v>
      </c>
      <c r="B32" s="34" t="s">
        <v>39</v>
      </c>
      <c r="C32" s="11" t="s">
        <v>13</v>
      </c>
      <c r="D32" s="12">
        <v>50</v>
      </c>
      <c r="E32" s="13">
        <v>1</v>
      </c>
      <c r="F32" s="13"/>
      <c r="G32" s="35">
        <f t="shared" si="0"/>
        <v>1</v>
      </c>
      <c r="H32" s="11"/>
      <c r="I32" s="11"/>
      <c r="J32" s="40">
        <f t="shared" si="1"/>
        <v>0</v>
      </c>
      <c r="K32" s="40">
        <f t="shared" si="2"/>
        <v>0</v>
      </c>
    </row>
    <row r="33" spans="1:11" ht="35.25" customHeight="1">
      <c r="A33" s="11">
        <v>30</v>
      </c>
      <c r="B33" s="34" t="s">
        <v>47</v>
      </c>
      <c r="C33" s="11" t="s">
        <v>13</v>
      </c>
      <c r="D33" s="12">
        <v>100</v>
      </c>
      <c r="E33" s="13">
        <v>1</v>
      </c>
      <c r="F33" s="13"/>
      <c r="G33" s="35">
        <f t="shared" si="0"/>
        <v>1</v>
      </c>
      <c r="H33" s="11"/>
      <c r="I33" s="11"/>
      <c r="J33" s="40">
        <f t="shared" si="1"/>
        <v>0</v>
      </c>
      <c r="K33" s="40">
        <f t="shared" si="2"/>
        <v>0</v>
      </c>
    </row>
    <row r="34" spans="1:11" ht="30" customHeight="1">
      <c r="A34" s="11">
        <v>31</v>
      </c>
      <c r="B34" s="34" t="s">
        <v>48</v>
      </c>
      <c r="C34" s="11" t="s">
        <v>13</v>
      </c>
      <c r="D34" s="12">
        <v>100</v>
      </c>
      <c r="E34" s="13">
        <v>3</v>
      </c>
      <c r="F34" s="13"/>
      <c r="G34" s="35">
        <f t="shared" si="0"/>
        <v>3</v>
      </c>
      <c r="H34" s="11"/>
      <c r="I34" s="11"/>
      <c r="J34" s="40">
        <f t="shared" si="1"/>
        <v>0</v>
      </c>
      <c r="K34" s="40">
        <f t="shared" si="2"/>
        <v>0</v>
      </c>
    </row>
    <row r="35" spans="1:11" ht="55.5" customHeight="1">
      <c r="A35" s="11">
        <v>32</v>
      </c>
      <c r="B35" s="34" t="s">
        <v>40</v>
      </c>
      <c r="C35" s="11" t="s">
        <v>13</v>
      </c>
      <c r="D35" s="12">
        <v>500</v>
      </c>
      <c r="E35" s="13">
        <v>1</v>
      </c>
      <c r="F35" s="13"/>
      <c r="G35" s="35">
        <f t="shared" si="0"/>
        <v>1</v>
      </c>
      <c r="H35" s="11"/>
      <c r="I35" s="11"/>
      <c r="J35" s="40">
        <f t="shared" si="1"/>
        <v>0</v>
      </c>
      <c r="K35" s="40">
        <f t="shared" si="2"/>
        <v>0</v>
      </c>
    </row>
    <row r="36" spans="1:11" ht="29.25" customHeight="1">
      <c r="A36" s="11">
        <v>33</v>
      </c>
      <c r="B36" s="33" t="s">
        <v>49</v>
      </c>
      <c r="C36" s="11" t="s">
        <v>13</v>
      </c>
      <c r="D36" s="12">
        <v>250</v>
      </c>
      <c r="E36" s="13"/>
      <c r="F36" s="13">
        <v>1</v>
      </c>
      <c r="G36" s="35">
        <f t="shared" si="0"/>
        <v>1</v>
      </c>
      <c r="H36" s="11"/>
      <c r="I36" s="11"/>
      <c r="J36" s="40">
        <f t="shared" si="1"/>
        <v>0</v>
      </c>
      <c r="K36" s="40">
        <f t="shared" si="2"/>
        <v>0</v>
      </c>
    </row>
    <row r="37" spans="1:11" ht="25.5" customHeight="1">
      <c r="A37" s="11">
        <v>34</v>
      </c>
      <c r="B37" s="33" t="s">
        <v>19</v>
      </c>
      <c r="C37" s="11" t="s">
        <v>18</v>
      </c>
      <c r="D37" s="12" t="s">
        <v>32</v>
      </c>
      <c r="E37" s="13">
        <v>6</v>
      </c>
      <c r="F37" s="13"/>
      <c r="G37" s="35">
        <f t="shared" si="0"/>
        <v>6</v>
      </c>
      <c r="H37" s="11"/>
      <c r="I37" s="11"/>
      <c r="J37" s="40">
        <f t="shared" si="1"/>
        <v>0</v>
      </c>
      <c r="K37" s="40">
        <f t="shared" si="2"/>
        <v>0</v>
      </c>
    </row>
    <row r="38" spans="1:11" ht="29.25" customHeight="1">
      <c r="A38" s="11">
        <v>35</v>
      </c>
      <c r="B38" s="33" t="s">
        <v>50</v>
      </c>
      <c r="C38" s="11" t="s">
        <v>17</v>
      </c>
      <c r="D38" s="12" t="s">
        <v>32</v>
      </c>
      <c r="E38" s="13">
        <v>3</v>
      </c>
      <c r="F38" s="13"/>
      <c r="G38" s="35">
        <f t="shared" si="0"/>
        <v>3</v>
      </c>
      <c r="H38" s="11"/>
      <c r="I38" s="11"/>
      <c r="J38" s="40">
        <f t="shared" si="1"/>
        <v>0</v>
      </c>
      <c r="K38" s="40">
        <f t="shared" si="2"/>
        <v>0</v>
      </c>
    </row>
    <row r="39" spans="1:11" ht="24.75" customHeight="1">
      <c r="A39" s="11">
        <v>36</v>
      </c>
      <c r="B39" s="33" t="s">
        <v>20</v>
      </c>
      <c r="C39" s="11" t="s">
        <v>17</v>
      </c>
      <c r="D39" s="12" t="s">
        <v>32</v>
      </c>
      <c r="E39" s="13">
        <v>6</v>
      </c>
      <c r="F39" s="13"/>
      <c r="G39" s="35">
        <f t="shared" si="0"/>
        <v>6</v>
      </c>
      <c r="H39" s="11"/>
      <c r="I39" s="11"/>
      <c r="J39" s="40">
        <f t="shared" si="1"/>
        <v>0</v>
      </c>
      <c r="K39" s="40">
        <f t="shared" si="2"/>
        <v>0</v>
      </c>
    </row>
    <row r="40" spans="1:11" ht="28.5" customHeight="1">
      <c r="A40" s="11">
        <v>37</v>
      </c>
      <c r="B40" s="30" t="s">
        <v>55</v>
      </c>
      <c r="C40" s="11" t="s">
        <v>17</v>
      </c>
      <c r="D40" s="12" t="s">
        <v>32</v>
      </c>
      <c r="E40" s="13"/>
      <c r="F40" s="13">
        <v>5</v>
      </c>
      <c r="G40" s="35">
        <f t="shared" si="0"/>
        <v>5</v>
      </c>
      <c r="H40" s="11"/>
      <c r="I40" s="11"/>
      <c r="J40" s="40">
        <f t="shared" si="1"/>
        <v>0</v>
      </c>
      <c r="K40" s="40">
        <f t="shared" si="2"/>
        <v>0</v>
      </c>
    </row>
    <row r="41" spans="1:11" ht="22.5" customHeight="1" thickBot="1">
      <c r="A41" s="23"/>
      <c r="B41" s="24" t="s">
        <v>7</v>
      </c>
      <c r="C41" s="25"/>
      <c r="D41" s="26"/>
      <c r="E41" s="27">
        <f aca="true" t="shared" si="3" ref="E41:K41">SUM(E4:E40)</f>
        <v>52</v>
      </c>
      <c r="F41" s="27">
        <f t="shared" si="3"/>
        <v>23</v>
      </c>
      <c r="G41" s="27">
        <f t="shared" si="3"/>
        <v>75</v>
      </c>
      <c r="H41" s="27">
        <f t="shared" si="3"/>
        <v>0</v>
      </c>
      <c r="I41" s="27">
        <f t="shared" si="3"/>
        <v>0</v>
      </c>
      <c r="J41" s="41">
        <f t="shared" si="3"/>
        <v>0</v>
      </c>
      <c r="K41" s="41">
        <f t="shared" si="3"/>
        <v>0</v>
      </c>
    </row>
    <row r="43" spans="2:4" ht="21" customHeight="1">
      <c r="B43" s="62" t="s">
        <v>8</v>
      </c>
      <c r="C43" s="62"/>
      <c r="D43" s="62"/>
    </row>
    <row r="44" spans="2:6" ht="27" customHeight="1">
      <c r="B44" s="62" t="s">
        <v>11</v>
      </c>
      <c r="C44" s="62"/>
      <c r="D44" s="62"/>
      <c r="E44" s="62"/>
      <c r="F44" s="62"/>
    </row>
    <row r="45" spans="2:4" ht="12.75">
      <c r="B45" s="15"/>
      <c r="C45" s="2"/>
      <c r="D45" s="2"/>
    </row>
  </sheetData>
  <sheetProtection/>
  <mergeCells count="3">
    <mergeCell ref="A1:B2"/>
    <mergeCell ref="B43:D43"/>
    <mergeCell ref="B44:F44"/>
  </mergeCells>
  <printOptions/>
  <pageMargins left="0.2362204724409449" right="0.2362204724409449" top="0.1968503937007874" bottom="0.15748031496062992" header="0.31496062992125984" footer="0.31496062992125984"/>
  <pageSetup orientation="landscape"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tabSelected="1" zoomScalePageLayoutView="0" workbookViewId="0" topLeftCell="A26">
      <selection activeCell="B43" sqref="B43"/>
    </sheetView>
  </sheetViews>
  <sheetFormatPr defaultColWidth="9.140625" defaultRowHeight="12.75"/>
  <cols>
    <col min="1" max="1" width="4.140625" style="1" customWidth="1"/>
    <col min="2" max="2" width="64.57421875" style="16" customWidth="1"/>
    <col min="3" max="3" width="12.8515625" style="1" customWidth="1"/>
    <col min="4" max="4" width="7.57421875" style="1" customWidth="1"/>
    <col min="5" max="5" width="8.57421875" style="22" customWidth="1"/>
    <col min="6" max="6" width="10.57421875" style="22" customWidth="1"/>
    <col min="7" max="7" width="9.57421875" style="36" customWidth="1"/>
    <col min="8" max="9" width="7.57421875" style="1" customWidth="1"/>
    <col min="10" max="11" width="7.57421875" style="42" customWidth="1"/>
    <col min="12" max="16384" width="9.140625" style="1" customWidth="1"/>
  </cols>
  <sheetData>
    <row r="1" spans="1:11" ht="12.75">
      <c r="A1" s="59" t="s">
        <v>95</v>
      </c>
      <c r="B1" s="59"/>
      <c r="C1" s="63"/>
      <c r="D1" s="63"/>
      <c r="E1" s="63"/>
      <c r="F1" s="63"/>
      <c r="G1" s="63"/>
      <c r="H1" s="63"/>
      <c r="I1" s="63"/>
      <c r="J1" s="63"/>
      <c r="K1" s="63"/>
    </row>
    <row r="2" spans="1:11" ht="12.75">
      <c r="A2" s="60"/>
      <c r="B2" s="60"/>
      <c r="C2" s="64"/>
      <c r="D2" s="64"/>
      <c r="E2" s="64"/>
      <c r="F2" s="64"/>
      <c r="G2" s="64"/>
      <c r="H2" s="64"/>
      <c r="I2" s="64"/>
      <c r="J2" s="64"/>
      <c r="K2" s="64"/>
    </row>
    <row r="3" spans="1:11" ht="39" customHeight="1">
      <c r="A3" s="8" t="s">
        <v>0</v>
      </c>
      <c r="B3" s="9" t="s">
        <v>1</v>
      </c>
      <c r="C3" s="8" t="s">
        <v>2</v>
      </c>
      <c r="D3" s="9" t="s">
        <v>3</v>
      </c>
      <c r="E3" s="9" t="s">
        <v>94</v>
      </c>
      <c r="F3" s="9" t="s">
        <v>59</v>
      </c>
      <c r="G3" s="9" t="s">
        <v>9</v>
      </c>
      <c r="H3" s="10" t="s">
        <v>10</v>
      </c>
      <c r="I3" s="10" t="s">
        <v>4</v>
      </c>
      <c r="J3" s="39" t="s">
        <v>5</v>
      </c>
      <c r="K3" s="39" t="s">
        <v>6</v>
      </c>
    </row>
    <row r="4" spans="1:11" ht="17.25" customHeight="1">
      <c r="A4" s="44">
        <v>1</v>
      </c>
      <c r="B4" s="30" t="s">
        <v>33</v>
      </c>
      <c r="C4" s="44" t="s">
        <v>13</v>
      </c>
      <c r="D4" s="45">
        <v>500</v>
      </c>
      <c r="E4" s="44">
        <v>4</v>
      </c>
      <c r="F4" s="44"/>
      <c r="G4" s="46">
        <f aca="true" t="shared" si="0" ref="G4:G44">SUM(E4:F4)</f>
        <v>4</v>
      </c>
      <c r="H4" s="44"/>
      <c r="I4" s="44"/>
      <c r="J4" s="47">
        <f aca="true" t="shared" si="1" ref="J4:J44">G4*H4</f>
        <v>0</v>
      </c>
      <c r="K4" s="47">
        <f aca="true" t="shared" si="2" ref="K4:K44">G4*I4</f>
        <v>0</v>
      </c>
    </row>
    <row r="5" spans="1:11" ht="28.5" customHeight="1">
      <c r="A5" s="44">
        <v>2</v>
      </c>
      <c r="B5" s="30" t="s">
        <v>72</v>
      </c>
      <c r="C5" s="44" t="s">
        <v>71</v>
      </c>
      <c r="D5" s="45">
        <v>100</v>
      </c>
      <c r="E5" s="44">
        <v>2</v>
      </c>
      <c r="F5" s="44">
        <v>2</v>
      </c>
      <c r="G5" s="46">
        <f t="shared" si="0"/>
        <v>4</v>
      </c>
      <c r="H5" s="44"/>
      <c r="I5" s="44"/>
      <c r="J5" s="47">
        <f t="shared" si="1"/>
        <v>0</v>
      </c>
      <c r="K5" s="47">
        <f t="shared" si="2"/>
        <v>0</v>
      </c>
    </row>
    <row r="6" spans="1:11" ht="18" customHeight="1">
      <c r="A6" s="44">
        <v>3</v>
      </c>
      <c r="B6" s="30" t="s">
        <v>76</v>
      </c>
      <c r="C6" s="44" t="s">
        <v>13</v>
      </c>
      <c r="D6" s="45">
        <v>500</v>
      </c>
      <c r="E6" s="44">
        <v>9</v>
      </c>
      <c r="F6" s="44"/>
      <c r="G6" s="46">
        <f t="shared" si="0"/>
        <v>9</v>
      </c>
      <c r="H6" s="44"/>
      <c r="I6" s="44"/>
      <c r="J6" s="47">
        <f t="shared" si="1"/>
        <v>0</v>
      </c>
      <c r="K6" s="47">
        <f t="shared" si="2"/>
        <v>0</v>
      </c>
    </row>
    <row r="7" spans="1:11" ht="17.25" customHeight="1">
      <c r="A7" s="44">
        <v>4</v>
      </c>
      <c r="B7" s="30" t="s">
        <v>77</v>
      </c>
      <c r="C7" s="44" t="s">
        <v>14</v>
      </c>
      <c r="D7" s="45">
        <v>100</v>
      </c>
      <c r="E7" s="44">
        <v>1</v>
      </c>
      <c r="F7" s="44"/>
      <c r="G7" s="46">
        <f t="shared" si="0"/>
        <v>1</v>
      </c>
      <c r="H7" s="44"/>
      <c r="I7" s="44"/>
      <c r="J7" s="47">
        <f t="shared" si="1"/>
        <v>0</v>
      </c>
      <c r="K7" s="47">
        <f t="shared" si="2"/>
        <v>0</v>
      </c>
    </row>
    <row r="8" spans="1:11" ht="18.75" customHeight="1">
      <c r="A8" s="44">
        <v>5</v>
      </c>
      <c r="B8" s="30" t="s">
        <v>62</v>
      </c>
      <c r="C8" s="48" t="s">
        <v>13</v>
      </c>
      <c r="D8" s="49">
        <v>100</v>
      </c>
      <c r="E8" s="44">
        <v>1</v>
      </c>
      <c r="F8" s="44"/>
      <c r="G8" s="46">
        <f t="shared" si="0"/>
        <v>1</v>
      </c>
      <c r="H8" s="44"/>
      <c r="I8" s="44"/>
      <c r="J8" s="47">
        <f t="shared" si="1"/>
        <v>0</v>
      </c>
      <c r="K8" s="47">
        <f t="shared" si="2"/>
        <v>0</v>
      </c>
    </row>
    <row r="9" spans="1:11" ht="52.5" customHeight="1">
      <c r="A9" s="44">
        <v>6</v>
      </c>
      <c r="B9" s="32" t="s">
        <v>42</v>
      </c>
      <c r="C9" s="50" t="s">
        <v>13</v>
      </c>
      <c r="D9" s="51">
        <v>500</v>
      </c>
      <c r="E9" s="52">
        <v>1</v>
      </c>
      <c r="F9" s="52"/>
      <c r="G9" s="46">
        <f t="shared" si="0"/>
        <v>1</v>
      </c>
      <c r="H9" s="44"/>
      <c r="I9" s="44"/>
      <c r="J9" s="47">
        <f t="shared" si="1"/>
        <v>0</v>
      </c>
      <c r="K9" s="47">
        <f t="shared" si="2"/>
        <v>0</v>
      </c>
    </row>
    <row r="10" spans="1:11" ht="17.25" customHeight="1">
      <c r="A10" s="44">
        <v>7</v>
      </c>
      <c r="B10" s="32" t="s">
        <v>21</v>
      </c>
      <c r="C10" s="50" t="s">
        <v>13</v>
      </c>
      <c r="D10" s="51">
        <v>50</v>
      </c>
      <c r="E10" s="52">
        <v>1</v>
      </c>
      <c r="F10" s="52"/>
      <c r="G10" s="46">
        <f t="shared" si="0"/>
        <v>1</v>
      </c>
      <c r="H10" s="44"/>
      <c r="I10" s="44"/>
      <c r="J10" s="47">
        <f t="shared" si="1"/>
        <v>0</v>
      </c>
      <c r="K10" s="47">
        <f t="shared" si="2"/>
        <v>0</v>
      </c>
    </row>
    <row r="11" spans="1:11" ht="20.25" customHeight="1">
      <c r="A11" s="44">
        <v>8</v>
      </c>
      <c r="B11" s="32" t="s">
        <v>35</v>
      </c>
      <c r="C11" s="52" t="s">
        <v>13</v>
      </c>
      <c r="D11" s="53">
        <v>500</v>
      </c>
      <c r="E11" s="52">
        <v>4</v>
      </c>
      <c r="F11" s="52"/>
      <c r="G11" s="46">
        <f t="shared" si="0"/>
        <v>4</v>
      </c>
      <c r="H11" s="44"/>
      <c r="I11" s="44"/>
      <c r="J11" s="47">
        <f t="shared" si="1"/>
        <v>0</v>
      </c>
      <c r="K11" s="47">
        <f t="shared" si="2"/>
        <v>0</v>
      </c>
    </row>
    <row r="12" spans="1:11" ht="48.75" customHeight="1">
      <c r="A12" s="44">
        <v>9</v>
      </c>
      <c r="B12" s="32" t="s">
        <v>53</v>
      </c>
      <c r="C12" s="52" t="s">
        <v>13</v>
      </c>
      <c r="D12" s="53">
        <v>500</v>
      </c>
      <c r="E12" s="52">
        <v>3</v>
      </c>
      <c r="F12" s="52"/>
      <c r="G12" s="46">
        <f t="shared" si="0"/>
        <v>3</v>
      </c>
      <c r="H12" s="44"/>
      <c r="I12" s="44"/>
      <c r="J12" s="47">
        <f t="shared" si="1"/>
        <v>0</v>
      </c>
      <c r="K12" s="47">
        <f t="shared" si="2"/>
        <v>0</v>
      </c>
    </row>
    <row r="13" spans="1:11" ht="39" customHeight="1">
      <c r="A13" s="44">
        <v>10</v>
      </c>
      <c r="B13" s="32" t="s">
        <v>43</v>
      </c>
      <c r="C13" s="52" t="s">
        <v>13</v>
      </c>
      <c r="D13" s="53">
        <v>500</v>
      </c>
      <c r="E13" s="52">
        <v>6</v>
      </c>
      <c r="F13" s="52"/>
      <c r="G13" s="46">
        <f t="shared" si="0"/>
        <v>6</v>
      </c>
      <c r="H13" s="44"/>
      <c r="I13" s="44"/>
      <c r="J13" s="47">
        <f t="shared" si="1"/>
        <v>0</v>
      </c>
      <c r="K13" s="47">
        <f t="shared" si="2"/>
        <v>0</v>
      </c>
    </row>
    <row r="14" spans="1:11" ht="27.75" customHeight="1">
      <c r="A14" s="44">
        <v>11</v>
      </c>
      <c r="B14" s="30" t="s">
        <v>91</v>
      </c>
      <c r="C14" s="45" t="s">
        <v>56</v>
      </c>
      <c r="D14" s="45">
        <v>25.3</v>
      </c>
      <c r="E14" s="44">
        <v>3</v>
      </c>
      <c r="F14" s="44"/>
      <c r="G14" s="46">
        <f t="shared" si="0"/>
        <v>3</v>
      </c>
      <c r="H14" s="44"/>
      <c r="I14" s="44"/>
      <c r="J14" s="47">
        <f t="shared" si="1"/>
        <v>0</v>
      </c>
      <c r="K14" s="47">
        <f t="shared" si="2"/>
        <v>0</v>
      </c>
    </row>
    <row r="15" spans="1:11" ht="42" customHeight="1">
      <c r="A15" s="44">
        <v>12</v>
      </c>
      <c r="B15" s="30" t="s">
        <v>57</v>
      </c>
      <c r="C15" s="48" t="s">
        <v>13</v>
      </c>
      <c r="D15" s="49">
        <v>500</v>
      </c>
      <c r="E15" s="44">
        <v>6</v>
      </c>
      <c r="F15" s="44"/>
      <c r="G15" s="46">
        <f t="shared" si="0"/>
        <v>6</v>
      </c>
      <c r="H15" s="44"/>
      <c r="I15" s="44"/>
      <c r="J15" s="47">
        <f t="shared" si="1"/>
        <v>0</v>
      </c>
      <c r="K15" s="47">
        <f t="shared" si="2"/>
        <v>0</v>
      </c>
    </row>
    <row r="16" spans="1:11" ht="21.75" customHeight="1">
      <c r="A16" s="44">
        <v>13</v>
      </c>
      <c r="B16" s="32" t="s">
        <v>78</v>
      </c>
      <c r="C16" s="52" t="s">
        <v>13</v>
      </c>
      <c r="D16" s="53">
        <v>100</v>
      </c>
      <c r="E16" s="52">
        <v>2</v>
      </c>
      <c r="F16" s="52"/>
      <c r="G16" s="46">
        <f t="shared" si="0"/>
        <v>2</v>
      </c>
      <c r="H16" s="52"/>
      <c r="I16" s="52"/>
      <c r="J16" s="47">
        <f t="shared" si="1"/>
        <v>0</v>
      </c>
      <c r="K16" s="47">
        <f t="shared" si="2"/>
        <v>0</v>
      </c>
    </row>
    <row r="17" spans="1:11" ht="18" customHeight="1">
      <c r="A17" s="44">
        <v>14</v>
      </c>
      <c r="B17" s="32" t="s">
        <v>79</v>
      </c>
      <c r="C17" s="52" t="s">
        <v>13</v>
      </c>
      <c r="D17" s="53">
        <v>500</v>
      </c>
      <c r="E17" s="52">
        <v>2</v>
      </c>
      <c r="F17" s="52"/>
      <c r="G17" s="46">
        <f t="shared" si="0"/>
        <v>2</v>
      </c>
      <c r="H17" s="52"/>
      <c r="I17" s="52"/>
      <c r="J17" s="47">
        <f t="shared" si="1"/>
        <v>0</v>
      </c>
      <c r="K17" s="47">
        <f t="shared" si="2"/>
        <v>0</v>
      </c>
    </row>
    <row r="18" spans="1:11" ht="21" customHeight="1">
      <c r="A18" s="44">
        <v>15</v>
      </c>
      <c r="B18" s="33" t="s">
        <v>26</v>
      </c>
      <c r="C18" s="44" t="s">
        <v>96</v>
      </c>
      <c r="D18" s="45" t="s">
        <v>32</v>
      </c>
      <c r="E18" s="44">
        <v>6</v>
      </c>
      <c r="F18" s="44"/>
      <c r="G18" s="46">
        <f t="shared" si="0"/>
        <v>6</v>
      </c>
      <c r="H18" s="44"/>
      <c r="I18" s="44"/>
      <c r="J18" s="47">
        <f t="shared" si="1"/>
        <v>0</v>
      </c>
      <c r="K18" s="47">
        <f t="shared" si="2"/>
        <v>0</v>
      </c>
    </row>
    <row r="19" spans="1:11" ht="28.5" customHeight="1">
      <c r="A19" s="44">
        <v>16</v>
      </c>
      <c r="B19" s="33" t="s">
        <v>75</v>
      </c>
      <c r="C19" s="44" t="s">
        <v>13</v>
      </c>
      <c r="D19" s="45">
        <v>250</v>
      </c>
      <c r="E19" s="44">
        <v>1</v>
      </c>
      <c r="F19" s="44"/>
      <c r="G19" s="46">
        <f t="shared" si="0"/>
        <v>1</v>
      </c>
      <c r="H19" s="44"/>
      <c r="I19" s="44"/>
      <c r="J19" s="47">
        <f t="shared" si="1"/>
        <v>0</v>
      </c>
      <c r="K19" s="47">
        <f t="shared" si="2"/>
        <v>0</v>
      </c>
    </row>
    <row r="20" spans="1:11" ht="23.25" customHeight="1">
      <c r="A20" s="44">
        <v>17</v>
      </c>
      <c r="B20" s="34" t="s">
        <v>45</v>
      </c>
      <c r="C20" s="44" t="s">
        <v>13</v>
      </c>
      <c r="D20" s="45">
        <v>100</v>
      </c>
      <c r="E20" s="44">
        <v>2</v>
      </c>
      <c r="F20" s="44"/>
      <c r="G20" s="46">
        <f t="shared" si="0"/>
        <v>2</v>
      </c>
      <c r="H20" s="44"/>
      <c r="I20" s="44"/>
      <c r="J20" s="47">
        <f t="shared" si="1"/>
        <v>0</v>
      </c>
      <c r="K20" s="47">
        <f t="shared" si="2"/>
        <v>0</v>
      </c>
    </row>
    <row r="21" spans="1:11" ht="15" customHeight="1">
      <c r="A21" s="44">
        <v>18</v>
      </c>
      <c r="B21" s="33" t="s">
        <v>93</v>
      </c>
      <c r="C21" s="44" t="s">
        <v>13</v>
      </c>
      <c r="D21" s="45">
        <v>50</v>
      </c>
      <c r="E21" s="44">
        <v>1</v>
      </c>
      <c r="F21" s="44"/>
      <c r="G21" s="46">
        <f t="shared" si="0"/>
        <v>1</v>
      </c>
      <c r="H21" s="44"/>
      <c r="I21" s="44"/>
      <c r="J21" s="47">
        <f t="shared" si="1"/>
        <v>0</v>
      </c>
      <c r="K21" s="47">
        <f t="shared" si="2"/>
        <v>0</v>
      </c>
    </row>
    <row r="22" spans="1:11" ht="19.5" customHeight="1">
      <c r="A22" s="44">
        <v>19</v>
      </c>
      <c r="B22" s="33" t="s">
        <v>80</v>
      </c>
      <c r="C22" s="44" t="s">
        <v>18</v>
      </c>
      <c r="D22" s="45" t="s">
        <v>32</v>
      </c>
      <c r="E22" s="44">
        <v>14</v>
      </c>
      <c r="F22" s="44"/>
      <c r="G22" s="46">
        <f t="shared" si="0"/>
        <v>14</v>
      </c>
      <c r="H22" s="44"/>
      <c r="I22" s="44"/>
      <c r="J22" s="47">
        <f t="shared" si="1"/>
        <v>0</v>
      </c>
      <c r="K22" s="47">
        <f t="shared" si="2"/>
        <v>0</v>
      </c>
    </row>
    <row r="23" spans="1:11" ht="17.25" customHeight="1">
      <c r="A23" s="44">
        <v>20</v>
      </c>
      <c r="B23" s="33" t="s">
        <v>81</v>
      </c>
      <c r="C23" s="44" t="s">
        <v>17</v>
      </c>
      <c r="D23" s="45" t="s">
        <v>32</v>
      </c>
      <c r="E23" s="44">
        <v>2</v>
      </c>
      <c r="F23" s="44"/>
      <c r="G23" s="46">
        <f t="shared" si="0"/>
        <v>2</v>
      </c>
      <c r="H23" s="44"/>
      <c r="I23" s="44"/>
      <c r="J23" s="47">
        <f t="shared" si="1"/>
        <v>0</v>
      </c>
      <c r="K23" s="47">
        <f t="shared" si="2"/>
        <v>0</v>
      </c>
    </row>
    <row r="24" spans="1:11" ht="13.5" customHeight="1">
      <c r="A24" s="44">
        <v>21</v>
      </c>
      <c r="B24" s="33" t="s">
        <v>82</v>
      </c>
      <c r="C24" s="44" t="s">
        <v>17</v>
      </c>
      <c r="D24" s="45" t="s">
        <v>32</v>
      </c>
      <c r="E24" s="44">
        <v>5</v>
      </c>
      <c r="F24" s="44"/>
      <c r="G24" s="46">
        <f t="shared" si="0"/>
        <v>5</v>
      </c>
      <c r="H24" s="44"/>
      <c r="I24" s="44"/>
      <c r="J24" s="47">
        <f t="shared" si="1"/>
        <v>0</v>
      </c>
      <c r="K24" s="47">
        <f t="shared" si="2"/>
        <v>0</v>
      </c>
    </row>
    <row r="25" spans="1:11" ht="15" customHeight="1">
      <c r="A25" s="44">
        <v>22</v>
      </c>
      <c r="B25" s="30" t="s">
        <v>60</v>
      </c>
      <c r="C25" s="44" t="s">
        <v>17</v>
      </c>
      <c r="D25" s="45" t="s">
        <v>32</v>
      </c>
      <c r="E25" s="44">
        <v>5</v>
      </c>
      <c r="F25" s="44"/>
      <c r="G25" s="46">
        <f t="shared" si="0"/>
        <v>5</v>
      </c>
      <c r="H25" s="44"/>
      <c r="I25" s="44"/>
      <c r="J25" s="47">
        <f t="shared" si="1"/>
        <v>0</v>
      </c>
      <c r="K25" s="47">
        <f t="shared" si="2"/>
        <v>0</v>
      </c>
    </row>
    <row r="26" spans="1:11" ht="52.5" customHeight="1">
      <c r="A26" s="44">
        <v>23</v>
      </c>
      <c r="B26" s="43" t="s">
        <v>90</v>
      </c>
      <c r="C26" s="44" t="s">
        <v>13</v>
      </c>
      <c r="D26" s="45">
        <v>50</v>
      </c>
      <c r="E26" s="44">
        <v>1</v>
      </c>
      <c r="F26" s="44"/>
      <c r="G26" s="46">
        <f t="shared" si="0"/>
        <v>1</v>
      </c>
      <c r="H26" s="44"/>
      <c r="I26" s="44"/>
      <c r="J26" s="47">
        <f t="shared" si="1"/>
        <v>0</v>
      </c>
      <c r="K26" s="47">
        <f t="shared" si="2"/>
        <v>0</v>
      </c>
    </row>
    <row r="27" spans="1:11" ht="41.25" customHeight="1">
      <c r="A27" s="44">
        <v>24</v>
      </c>
      <c r="B27" s="43" t="s">
        <v>63</v>
      </c>
      <c r="C27" s="44" t="s">
        <v>13</v>
      </c>
      <c r="D27" s="45">
        <v>100</v>
      </c>
      <c r="E27" s="44">
        <v>1</v>
      </c>
      <c r="F27" s="44"/>
      <c r="G27" s="46">
        <f t="shared" si="0"/>
        <v>1</v>
      </c>
      <c r="H27" s="44"/>
      <c r="I27" s="44"/>
      <c r="J27" s="47">
        <f t="shared" si="1"/>
        <v>0</v>
      </c>
      <c r="K27" s="47">
        <f t="shared" si="2"/>
        <v>0</v>
      </c>
    </row>
    <row r="28" spans="1:11" ht="42" customHeight="1">
      <c r="A28" s="44">
        <v>25</v>
      </c>
      <c r="B28" s="30" t="s">
        <v>64</v>
      </c>
      <c r="C28" s="44" t="s">
        <v>13</v>
      </c>
      <c r="D28" s="45">
        <v>500</v>
      </c>
      <c r="E28" s="44">
        <v>2</v>
      </c>
      <c r="F28" s="44"/>
      <c r="G28" s="46">
        <f t="shared" si="0"/>
        <v>2</v>
      </c>
      <c r="H28" s="44"/>
      <c r="I28" s="44"/>
      <c r="J28" s="47">
        <f t="shared" si="1"/>
        <v>0</v>
      </c>
      <c r="K28" s="47">
        <f t="shared" si="2"/>
        <v>0</v>
      </c>
    </row>
    <row r="29" spans="1:11" ht="12.75" customHeight="1">
      <c r="A29" s="44">
        <v>26</v>
      </c>
      <c r="B29" s="30" t="s">
        <v>61</v>
      </c>
      <c r="C29" s="44" t="s">
        <v>13</v>
      </c>
      <c r="D29" s="45">
        <v>100</v>
      </c>
      <c r="E29" s="44">
        <v>1</v>
      </c>
      <c r="F29" s="44"/>
      <c r="G29" s="46">
        <f t="shared" si="0"/>
        <v>1</v>
      </c>
      <c r="H29" s="44"/>
      <c r="I29" s="44"/>
      <c r="J29" s="47">
        <f t="shared" si="1"/>
        <v>0</v>
      </c>
      <c r="K29" s="47">
        <f t="shared" si="2"/>
        <v>0</v>
      </c>
    </row>
    <row r="30" spans="1:11" ht="24.75" customHeight="1">
      <c r="A30" s="44">
        <v>27</v>
      </c>
      <c r="B30" s="30" t="s">
        <v>67</v>
      </c>
      <c r="C30" s="44" t="s">
        <v>13</v>
      </c>
      <c r="D30" s="45">
        <v>250</v>
      </c>
      <c r="E30" s="44">
        <v>1</v>
      </c>
      <c r="F30" s="44"/>
      <c r="G30" s="46">
        <f t="shared" si="0"/>
        <v>1</v>
      </c>
      <c r="H30" s="44"/>
      <c r="I30" s="44"/>
      <c r="J30" s="47">
        <f t="shared" si="1"/>
        <v>0</v>
      </c>
      <c r="K30" s="47">
        <f t="shared" si="2"/>
        <v>0</v>
      </c>
    </row>
    <row r="31" spans="1:11" ht="15" customHeight="1">
      <c r="A31" s="44">
        <v>28</v>
      </c>
      <c r="B31" s="34" t="s">
        <v>65</v>
      </c>
      <c r="C31" s="44" t="s">
        <v>13</v>
      </c>
      <c r="D31" s="45">
        <v>100</v>
      </c>
      <c r="E31" s="44">
        <v>1</v>
      </c>
      <c r="F31" s="44"/>
      <c r="G31" s="46">
        <f t="shared" si="0"/>
        <v>1</v>
      </c>
      <c r="H31" s="44"/>
      <c r="I31" s="44"/>
      <c r="J31" s="47">
        <f t="shared" si="1"/>
        <v>0</v>
      </c>
      <c r="K31" s="47">
        <f t="shared" si="2"/>
        <v>0</v>
      </c>
    </row>
    <row r="32" spans="1:11" ht="30" customHeight="1">
      <c r="A32" s="44">
        <v>29</v>
      </c>
      <c r="B32" s="34" t="s">
        <v>92</v>
      </c>
      <c r="C32" s="44" t="s">
        <v>13</v>
      </c>
      <c r="D32" s="45">
        <v>250</v>
      </c>
      <c r="E32" s="44">
        <v>1</v>
      </c>
      <c r="F32" s="44"/>
      <c r="G32" s="46">
        <f t="shared" si="0"/>
        <v>1</v>
      </c>
      <c r="H32" s="44"/>
      <c r="I32" s="44"/>
      <c r="J32" s="47">
        <f t="shared" si="1"/>
        <v>0</v>
      </c>
      <c r="K32" s="47">
        <f t="shared" si="2"/>
        <v>0</v>
      </c>
    </row>
    <row r="33" spans="1:11" ht="13.5" customHeight="1">
      <c r="A33" s="44">
        <v>30</v>
      </c>
      <c r="B33" s="34" t="s">
        <v>89</v>
      </c>
      <c r="C33" s="44" t="s">
        <v>13</v>
      </c>
      <c r="D33" s="45">
        <v>500</v>
      </c>
      <c r="E33" s="44">
        <v>1</v>
      </c>
      <c r="F33" s="44"/>
      <c r="G33" s="46">
        <f t="shared" si="0"/>
        <v>1</v>
      </c>
      <c r="H33" s="44"/>
      <c r="I33" s="44"/>
      <c r="J33" s="47">
        <f t="shared" si="1"/>
        <v>0</v>
      </c>
      <c r="K33" s="47">
        <f t="shared" si="2"/>
        <v>0</v>
      </c>
    </row>
    <row r="34" spans="1:11" ht="14.25" customHeight="1">
      <c r="A34" s="44">
        <v>31</v>
      </c>
      <c r="B34" s="34" t="s">
        <v>88</v>
      </c>
      <c r="C34" s="44" t="s">
        <v>13</v>
      </c>
      <c r="D34" s="45">
        <v>50</v>
      </c>
      <c r="E34" s="44">
        <v>1</v>
      </c>
      <c r="F34" s="44"/>
      <c r="G34" s="46">
        <f t="shared" si="0"/>
        <v>1</v>
      </c>
      <c r="H34" s="44"/>
      <c r="I34" s="44"/>
      <c r="J34" s="47">
        <f t="shared" si="1"/>
        <v>0</v>
      </c>
      <c r="K34" s="47">
        <f t="shared" si="2"/>
        <v>0</v>
      </c>
    </row>
    <row r="35" spans="1:11" ht="20.25" customHeight="1">
      <c r="A35" s="44">
        <v>32</v>
      </c>
      <c r="B35" s="34" t="s">
        <v>83</v>
      </c>
      <c r="C35" s="44" t="s">
        <v>13</v>
      </c>
      <c r="D35" s="45">
        <v>500</v>
      </c>
      <c r="E35" s="44">
        <v>1</v>
      </c>
      <c r="F35" s="44"/>
      <c r="G35" s="46">
        <f t="shared" si="0"/>
        <v>1</v>
      </c>
      <c r="H35" s="44"/>
      <c r="I35" s="44"/>
      <c r="J35" s="47">
        <f t="shared" si="1"/>
        <v>0</v>
      </c>
      <c r="K35" s="47">
        <f t="shared" si="2"/>
        <v>0</v>
      </c>
    </row>
    <row r="36" spans="1:11" ht="40.5" customHeight="1">
      <c r="A36" s="44">
        <v>33</v>
      </c>
      <c r="B36" s="34" t="s">
        <v>66</v>
      </c>
      <c r="C36" s="44" t="s">
        <v>13</v>
      </c>
      <c r="D36" s="45">
        <v>100</v>
      </c>
      <c r="E36" s="44">
        <v>1</v>
      </c>
      <c r="F36" s="44"/>
      <c r="G36" s="46">
        <f t="shared" si="0"/>
        <v>1</v>
      </c>
      <c r="H36" s="44"/>
      <c r="I36" s="44"/>
      <c r="J36" s="47">
        <f t="shared" si="1"/>
        <v>0</v>
      </c>
      <c r="K36" s="47">
        <f t="shared" si="2"/>
        <v>0</v>
      </c>
    </row>
    <row r="37" spans="1:11" ht="20.25" customHeight="1">
      <c r="A37" s="44">
        <v>34</v>
      </c>
      <c r="B37" s="34" t="s">
        <v>69</v>
      </c>
      <c r="C37" s="44" t="s">
        <v>13</v>
      </c>
      <c r="D37" s="45">
        <v>50</v>
      </c>
      <c r="E37" s="44">
        <v>1</v>
      </c>
      <c r="F37" s="44"/>
      <c r="G37" s="46">
        <f t="shared" si="0"/>
        <v>1</v>
      </c>
      <c r="H37" s="44"/>
      <c r="I37" s="44"/>
      <c r="J37" s="47">
        <f t="shared" si="1"/>
        <v>0</v>
      </c>
      <c r="K37" s="47">
        <f t="shared" si="2"/>
        <v>0</v>
      </c>
    </row>
    <row r="38" spans="1:11" ht="18.75" customHeight="1">
      <c r="A38" s="44">
        <v>35</v>
      </c>
      <c r="B38" s="34" t="s">
        <v>68</v>
      </c>
      <c r="C38" s="44" t="s">
        <v>13</v>
      </c>
      <c r="D38" s="45">
        <v>100</v>
      </c>
      <c r="E38" s="44">
        <v>1</v>
      </c>
      <c r="F38" s="44"/>
      <c r="G38" s="46">
        <f t="shared" si="0"/>
        <v>1</v>
      </c>
      <c r="H38" s="44"/>
      <c r="I38" s="44"/>
      <c r="J38" s="47">
        <f t="shared" si="1"/>
        <v>0</v>
      </c>
      <c r="K38" s="47">
        <f t="shared" si="2"/>
        <v>0</v>
      </c>
    </row>
    <row r="39" spans="1:11" ht="19.5" customHeight="1">
      <c r="A39" s="44">
        <v>36</v>
      </c>
      <c r="B39" s="34" t="s">
        <v>84</v>
      </c>
      <c r="C39" s="44" t="s">
        <v>70</v>
      </c>
      <c r="D39" s="45" t="s">
        <v>32</v>
      </c>
      <c r="E39" s="44"/>
      <c r="F39" s="44">
        <v>4</v>
      </c>
      <c r="G39" s="46">
        <f t="shared" si="0"/>
        <v>4</v>
      </c>
      <c r="H39" s="44"/>
      <c r="I39" s="44"/>
      <c r="J39" s="47">
        <f t="shared" si="1"/>
        <v>0</v>
      </c>
      <c r="K39" s="47">
        <f t="shared" si="2"/>
        <v>0</v>
      </c>
    </row>
    <row r="40" spans="1:11" ht="18.75" customHeight="1">
      <c r="A40" s="44">
        <v>37</v>
      </c>
      <c r="B40" s="34" t="s">
        <v>85</v>
      </c>
      <c r="C40" s="44" t="s">
        <v>13</v>
      </c>
      <c r="D40" s="45">
        <v>250</v>
      </c>
      <c r="E40" s="44">
        <v>1</v>
      </c>
      <c r="F40" s="44"/>
      <c r="G40" s="46">
        <f t="shared" si="0"/>
        <v>1</v>
      </c>
      <c r="H40" s="44"/>
      <c r="I40" s="44"/>
      <c r="J40" s="47">
        <f t="shared" si="1"/>
        <v>0</v>
      </c>
      <c r="K40" s="47">
        <f t="shared" si="2"/>
        <v>0</v>
      </c>
    </row>
    <row r="41" spans="1:11" ht="19.5" customHeight="1">
      <c r="A41" s="44">
        <v>38</v>
      </c>
      <c r="B41" s="34" t="s">
        <v>86</v>
      </c>
      <c r="C41" s="44" t="s">
        <v>73</v>
      </c>
      <c r="D41" s="45" t="s">
        <v>32</v>
      </c>
      <c r="E41" s="44">
        <v>1</v>
      </c>
      <c r="F41" s="44"/>
      <c r="G41" s="46">
        <f t="shared" si="0"/>
        <v>1</v>
      </c>
      <c r="H41" s="44"/>
      <c r="I41" s="44"/>
      <c r="J41" s="47">
        <f t="shared" si="1"/>
        <v>0</v>
      </c>
      <c r="K41" s="47">
        <f t="shared" si="2"/>
        <v>0</v>
      </c>
    </row>
    <row r="42" spans="1:11" ht="18" customHeight="1">
      <c r="A42" s="44">
        <v>39</v>
      </c>
      <c r="B42" s="34" t="s">
        <v>74</v>
      </c>
      <c r="C42" s="44" t="s">
        <v>13</v>
      </c>
      <c r="D42" s="45">
        <v>50</v>
      </c>
      <c r="E42" s="44">
        <v>1</v>
      </c>
      <c r="F42" s="44"/>
      <c r="G42" s="46">
        <f t="shared" si="0"/>
        <v>1</v>
      </c>
      <c r="H42" s="44"/>
      <c r="I42" s="44"/>
      <c r="J42" s="47">
        <f t="shared" si="1"/>
        <v>0</v>
      </c>
      <c r="K42" s="47">
        <f t="shared" si="2"/>
        <v>0</v>
      </c>
    </row>
    <row r="43" spans="1:11" ht="27.75" customHeight="1">
      <c r="A43" s="44">
        <v>40</v>
      </c>
      <c r="B43" s="34" t="s">
        <v>97</v>
      </c>
      <c r="C43" s="44" t="s">
        <v>13</v>
      </c>
      <c r="D43" s="45">
        <v>250</v>
      </c>
      <c r="E43" s="44">
        <v>1</v>
      </c>
      <c r="F43" s="44"/>
      <c r="G43" s="46">
        <f t="shared" si="0"/>
        <v>1</v>
      </c>
      <c r="H43" s="44"/>
      <c r="I43" s="44"/>
      <c r="J43" s="47">
        <f t="shared" si="1"/>
        <v>0</v>
      </c>
      <c r="K43" s="47">
        <f t="shared" si="2"/>
        <v>0</v>
      </c>
    </row>
    <row r="44" spans="1:11" ht="18" customHeight="1">
      <c r="A44" s="44">
        <v>41</v>
      </c>
      <c r="B44" s="34" t="s">
        <v>87</v>
      </c>
      <c r="C44" s="44" t="s">
        <v>13</v>
      </c>
      <c r="D44" s="45">
        <v>100</v>
      </c>
      <c r="E44" s="44">
        <v>1</v>
      </c>
      <c r="F44" s="44"/>
      <c r="G44" s="46">
        <f t="shared" si="0"/>
        <v>1</v>
      </c>
      <c r="H44" s="44"/>
      <c r="I44" s="44"/>
      <c r="J44" s="47">
        <f t="shared" si="1"/>
        <v>0</v>
      </c>
      <c r="K44" s="47">
        <f t="shared" si="2"/>
        <v>0</v>
      </c>
    </row>
    <row r="45" spans="1:11" ht="22.5" customHeight="1" thickBot="1">
      <c r="A45" s="54"/>
      <c r="B45" s="55" t="s">
        <v>7</v>
      </c>
      <c r="C45" s="56"/>
      <c r="D45" s="57"/>
      <c r="E45" s="56">
        <f>SUM(E4:E44)</f>
        <v>100</v>
      </c>
      <c r="F45" s="56">
        <f>SUM(F4:F44)</f>
        <v>6</v>
      </c>
      <c r="G45" s="56">
        <f>SUM(G4:G44)</f>
        <v>106</v>
      </c>
      <c r="H45" s="56"/>
      <c r="I45" s="56"/>
      <c r="J45" s="58">
        <f>SUM(J4:J44)</f>
        <v>0</v>
      </c>
      <c r="K45" s="58">
        <f>SUM(K4:K44)</f>
        <v>0</v>
      </c>
    </row>
    <row r="47" spans="2:4" ht="21" customHeight="1">
      <c r="B47" s="62" t="s">
        <v>8</v>
      </c>
      <c r="C47" s="62"/>
      <c r="D47" s="62"/>
    </row>
    <row r="48" spans="2:6" ht="27" customHeight="1">
      <c r="B48" s="62" t="s">
        <v>11</v>
      </c>
      <c r="C48" s="62"/>
      <c r="D48" s="62"/>
      <c r="E48" s="62"/>
      <c r="F48" s="62"/>
    </row>
    <row r="49" spans="2:4" ht="12.75">
      <c r="B49" s="15"/>
      <c r="C49" s="2"/>
      <c r="D49" s="2"/>
    </row>
  </sheetData>
  <sheetProtection/>
  <mergeCells count="3">
    <mergeCell ref="B47:D47"/>
    <mergeCell ref="B48:F48"/>
    <mergeCell ref="A1:K2"/>
  </mergeCells>
  <printOptions/>
  <pageMargins left="0.2362204724409449" right="0.2362204724409449" top="0.1968503937007874" bottom="0.15748031496062992" header="0.31496062992125984" footer="0.31496062992125984"/>
  <pageSetup fitToHeight="0" fitToWidth="1" horizontalDpi="600" verticalDpi="600" orientation="landscape" paperSize="9" scale="9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PSSE Skierniewice - Andrzej Czarnecki</cp:lastModifiedBy>
  <cp:lastPrinted>2024-02-01T12:53:16Z</cp:lastPrinted>
  <dcterms:created xsi:type="dcterms:W3CDTF">2009-06-17T16:38:57Z</dcterms:created>
  <dcterms:modified xsi:type="dcterms:W3CDTF">2024-03-01T07:30:55Z</dcterms:modified>
  <cp:category/>
  <cp:version/>
  <cp:contentType/>
  <cp:contentStatus/>
</cp:coreProperties>
</file>