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20" i="1" l="1"/>
  <c r="F119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50" i="1"/>
  <c r="L47" i="1"/>
  <c r="L42" i="1"/>
  <c r="L37" i="1"/>
  <c r="L32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50" i="1"/>
  <c r="K47" i="1"/>
  <c r="K42" i="1"/>
  <c r="K37" i="1"/>
  <c r="K32" i="1"/>
  <c r="I32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50" i="1"/>
  <c r="I47" i="1"/>
  <c r="I42" i="1"/>
  <c r="I37" i="1"/>
</calcChain>
</file>

<file path=xl/sharedStrings.xml><?xml version="1.0" encoding="utf-8"?>
<sst xmlns="http://schemas.openxmlformats.org/spreadsheetml/2006/main" count="376" uniqueCount="261">
  <si>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</si>
  <si>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</si>
  <si>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</si>
  <si>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</si>
  <si>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</si>
  <si>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</si>
  <si>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</si>
  <si>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</si>
  <si>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</si>
  <si>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</si>
  <si>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</si>
  <si>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</si>
  <si>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</si>
  <si>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</si>
  <si>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</si>
  <si>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</si>
  <si>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</si>
  <si>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</si>
  <si>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</si>
  <si>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</si>
  <si>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</si>
  <si>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</si>
  <si>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</si>
  <si>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</si>
  <si>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</si>
  <si>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</si>
  <si>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</si>
  <si>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</si>
  <si>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</si>
  <si>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</si>
  <si>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</si>
  <si>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</si>
  <si>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</si>
  <si>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</si>
  <si>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</si>
  <si>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</si>
  <si>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</si>
  <si>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</si>
  <si>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</si>
  <si>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</si>
  <si>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</si>
  <si>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</si>
  <si>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</si>
  <si>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</si>
  <si>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</si>
  <si>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</si>
  <si>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</si>
  <si>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</si>
  <si>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72</t>
  </si>
  <si>
    <t>WYK-P5WA</t>
  </si>
  <si>
    <t>Wyorywanie bruzd pługiem leśnym z wywyższeniem dna bruzdy na pow. do 0,5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</si>
  <si>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</si>
  <si>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</si>
  <si>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</si>
  <si>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</si>
  <si>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</si>
  <si>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</si>
  <si>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</si>
  <si>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</si>
  <si>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</si>
  <si>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</si>
  <si>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</si>
  <si>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</si>
  <si>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</si>
  <si>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</si>
  <si>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</si>
  <si>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</si>
  <si>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</si>
  <si>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</si>
  <si>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</si>
  <si>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</si>
  <si>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</si>
  <si>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</si>
  <si>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</si>
  <si>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</si>
  <si>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</si>
  <si>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</si>
  <si>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</si>
  <si>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</si>
  <si>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</si>
  <si>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</si>
  <si>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</si>
  <si>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</si>
  <si>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</si>
  <si>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</si>
  <si>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</si>
  <si>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</si>
  <si>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</si>
  <si>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126</t>
  </si>
  <si>
    <t>OPR-OCHRO</t>
  </si>
  <si>
    <t>Chemiczna ochrona roślin opryskiwaczem ręcznym</t>
  </si>
  <si>
    <t>127</t>
  </si>
  <si>
    <t>ZAB-UPAK</t>
  </si>
  <si>
    <t>Zabezpieczenie upraw przed zwierzyną przez pakułowanie drzewek</t>
  </si>
  <si>
    <t>128</t>
  </si>
  <si>
    <t>ZAB-MCHRN</t>
  </si>
  <si>
    <t>Zabezpieczenie młodników przed spałowaniem przy użyciu repelentów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</si>
  <si>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</si>
  <si>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</si>
  <si>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</si>
  <si>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</si>
  <si>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</si>
  <si>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</si>
  <si>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</si>
  <si>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</si>
  <si>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</si>
  <si>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</si>
  <si>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</si>
  <si>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</si>
  <si>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</si>
  <si>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</si>
  <si>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</si>
  <si>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</si>
  <si>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</si>
  <si>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</si>
  <si>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</si>
  <si>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</si>
  <si>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</si>
  <si>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</si>
  <si>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</si>
  <si>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</si>
  <si>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</si>
  <si>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</si>
  <si>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</si>
  <si>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</si>
  <si>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</si>
  <si>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</si>
  <si>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</si>
  <si>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</si>
  <si>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</si>
  <si>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</si>
  <si>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</si>
  <si>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</si>
  <si>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</si>
  <si>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</si>
  <si>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</si>
  <si>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</si>
  <si>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</si>
  <si>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</si>
  <si>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</si>
  <si>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</si>
  <si>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</si>
  <si>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</si>
  <si>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</si>
  <si>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</si>
  <si>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</si>
  <si>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</si>
  <si>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</si>
  <si>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219</t>
  </si>
  <si>
    <t>SPUL-R</t>
  </si>
  <si>
    <t>Spulchnianie gleby na międzyrzędach - dla DB i BK również w okresie wschodów</t>
  </si>
  <si>
    <t>AR</t>
  </si>
  <si>
    <t>220</t>
  </si>
  <si>
    <t>SPUL-R1</t>
  </si>
  <si>
    <t>Spulchnianie gleby na międzyrzędach w okresie wschodów motyką.</t>
  </si>
  <si>
    <t>228</t>
  </si>
  <si>
    <t>NAW-MINER</t>
  </si>
  <si>
    <t>Nawożenie mineralne w sadzonkach -wykonywane ręcznie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</si>
  <si>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</si>
  <si>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</si>
  <si>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</si>
  <si>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</si>
  <si>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</si>
  <si>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</si>
  <si>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</si>
  <si>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</si>
  <si>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</si>
  <si>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</si>
  <si>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</si>
  <si>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</si>
  <si>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</si>
  <si>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</si>
  <si>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</si>
  <si>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241</t>
  </si>
  <si>
    <t>SZK-1R</t>
  </si>
  <si>
    <t>Szkółkowanie sadzonek do 1 roku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</si>
  <si>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</si>
  <si>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</si>
  <si>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</si>
  <si>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</si>
  <si>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</si>
  <si>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</si>
  <si>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</si>
  <si>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</si>
  <si>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</si>
  <si>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</si>
  <si>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</si>
  <si>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</si>
  <si>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</si>
  <si>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</si>
  <si>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</si>
  <si>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</si>
  <si>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</si>
  <si>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</si>
  <si>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</si>
  <si>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</si>
  <si>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</si>
  <si>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</si>
  <si>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</si>
  <si>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</si>
  <si>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</si>
  <si>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</si>
  <si>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</si>
  <si>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</si>
  <si>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</si>
  <si>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</si>
  <si>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275</t>
  </si>
  <si>
    <t>SIEW-R</t>
  </si>
  <si>
    <t>Siew nasion</t>
  </si>
  <si>
    <t>287</t>
  </si>
  <si>
    <t>GRAB-R</t>
  </si>
  <si>
    <t>Wygrabianie powierzchni z korzeni i pozostałości drzewnych</t>
  </si>
  <si>
    <t>394</t>
  </si>
  <si>
    <t>ZB-NASP</t>
  </si>
  <si>
    <t>Zbiór nasion pozostałych gatunków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</si>
  <si>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</si>
  <si>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</si>
  <si>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</si>
  <si>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</si>
  <si>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</si>
  <si>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</si>
  <si>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</si>
  <si>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</si>
  <si>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</si>
  <si>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</si>
  <si>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</si>
  <si>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</si>
  <si>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</si>
  <si>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</si>
  <si>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</si>
  <si>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</si>
  <si>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</si>
  <si>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</si>
  <si>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</si>
  <si>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</si>
  <si>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</si>
  <si>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</si>
  <si>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</si>
  <si>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</si>
  <si>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</si>
  <si>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</si>
  <si>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</si>
  <si>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ZG.MIESZ+SZK.07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</si>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</sst>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9"/>
  <sheetViews>
    <sheetView tabSelected="1" topLeftCell="A160" workbookViewId="0">
      <selection activeCell="W116" sqref="W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4.57031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234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8" t="s">
        <v>235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2" t="s">
        <v>236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7" t="s">
        <v>237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0" t="s">
        <v>238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239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240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241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5" t="s">
        <v>242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2" s="1" customFormat="1" ht="2.65" customHeight="1" x14ac:dyDescent="0.2"/>
    <row r="26" spans="2:12" s="1" customFormat="1" ht="61.5" customHeight="1" x14ac:dyDescent="0.2">
      <c r="B26" s="23" t="s">
        <v>243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244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4855</v>
      </c>
      <c r="H32" s="11"/>
      <c r="I32" s="11">
        <f>ROUND(G32*H32,2)</f>
        <v>0</v>
      </c>
      <c r="J32" s="12">
        <v>8</v>
      </c>
      <c r="K32" s="11">
        <f>ROUND(J32/100*I32,2)</f>
        <v>0</v>
      </c>
      <c r="L32" s="12">
        <f>I32+K32</f>
        <v>0</v>
      </c>
    </row>
    <row r="33" spans="2:12" s="1" customFormat="1" ht="3.2" customHeight="1" x14ac:dyDescent="0.2">
      <c r="L33" s="9"/>
    </row>
    <row r="34" spans="2:12" s="1" customFormat="1" ht="18.2" customHeight="1" x14ac:dyDescent="0.2">
      <c r="B34" s="16" t="s">
        <v>245</v>
      </c>
      <c r="C34" s="16"/>
      <c r="D34" s="16"/>
      <c r="E34" s="16"/>
      <c r="F34" s="16"/>
      <c r="G34" s="16"/>
      <c r="H34" s="16"/>
      <c r="I34" s="16"/>
      <c r="J34" s="16"/>
      <c r="K34" s="16"/>
      <c r="L34" s="9"/>
    </row>
    <row r="35" spans="2:12" s="1" customFormat="1" ht="5.25" customHeight="1" x14ac:dyDescent="0.2">
      <c r="L35" s="9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2108</v>
      </c>
      <c r="H37" s="11"/>
      <c r="I37" s="11">
        <f>ROUND(G37*H37,2)</f>
        <v>0</v>
      </c>
      <c r="J37" s="12">
        <v>8</v>
      </c>
      <c r="K37" s="11">
        <f>ROUND(J37/100*I37,2)</f>
        <v>0</v>
      </c>
      <c r="L37" s="12">
        <f>I37+K37</f>
        <v>0</v>
      </c>
    </row>
    <row r="38" spans="2:12" s="1" customFormat="1" ht="3.2" customHeight="1" x14ac:dyDescent="0.2">
      <c r="L38" s="9"/>
    </row>
    <row r="39" spans="2:12" s="1" customFormat="1" ht="18.2" customHeight="1" x14ac:dyDescent="0.2">
      <c r="B39" s="16" t="s">
        <v>246</v>
      </c>
      <c r="C39" s="16"/>
      <c r="D39" s="16"/>
      <c r="E39" s="16"/>
      <c r="F39" s="16"/>
      <c r="G39" s="16"/>
      <c r="H39" s="16"/>
      <c r="I39" s="16"/>
      <c r="J39" s="16"/>
      <c r="K39" s="16"/>
      <c r="L39" s="9"/>
    </row>
    <row r="40" spans="2:12" s="1" customFormat="1" ht="5.25" customHeight="1" x14ac:dyDescent="0.2">
      <c r="L40" s="9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115</v>
      </c>
      <c r="H42" s="11"/>
      <c r="I42" s="11">
        <f>ROUND(G42*H42,2)</f>
        <v>0</v>
      </c>
      <c r="J42" s="12">
        <v>8</v>
      </c>
      <c r="K42" s="11">
        <f>ROUND(J42/100*I42,2)</f>
        <v>0</v>
      </c>
      <c r="L42" s="12">
        <f>I42+K42</f>
        <v>0</v>
      </c>
    </row>
    <row r="43" spans="2:12" s="1" customFormat="1" ht="3.2" customHeight="1" x14ac:dyDescent="0.2">
      <c r="L43" s="9"/>
    </row>
    <row r="44" spans="2:12" s="1" customFormat="1" ht="18.2" customHeight="1" x14ac:dyDescent="0.2">
      <c r="B44" s="16" t="s">
        <v>247</v>
      </c>
      <c r="C44" s="16"/>
      <c r="D44" s="16"/>
      <c r="E44" s="16"/>
      <c r="F44" s="16"/>
      <c r="G44" s="16"/>
      <c r="H44" s="16"/>
      <c r="I44" s="16"/>
      <c r="J44" s="16"/>
      <c r="K44" s="16"/>
      <c r="L44" s="9"/>
    </row>
    <row r="45" spans="2:12" s="1" customFormat="1" ht="5.25" customHeight="1" x14ac:dyDescent="0.2">
      <c r="L45" s="9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955</v>
      </c>
      <c r="H47" s="11"/>
      <c r="I47" s="11">
        <f>ROUND(G47*H47,2)</f>
        <v>0</v>
      </c>
      <c r="J47" s="12">
        <v>8</v>
      </c>
      <c r="K47" s="11">
        <f>ROUND(J47/100*I47,2)</f>
        <v>0</v>
      </c>
      <c r="L47" s="12">
        <f>I47+K47</f>
        <v>0</v>
      </c>
    </row>
    <row r="48" spans="2:12" s="1" customFormat="1" ht="9" customHeight="1" x14ac:dyDescent="0.2">
      <c r="L48" s="9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0.48</v>
      </c>
      <c r="H50" s="11"/>
      <c r="I50" s="11">
        <f>ROUND(G50*H50,2)</f>
        <v>0</v>
      </c>
      <c r="J50" s="12">
        <v>8</v>
      </c>
      <c r="K50" s="11">
        <f>ROUND(J50/100*I50,2)</f>
        <v>0</v>
      </c>
      <c r="L50" s="12">
        <f>I50+K50</f>
        <v>0</v>
      </c>
    </row>
    <row r="51" spans="2:12" s="1" customFormat="1" ht="49.1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0.85</v>
      </c>
      <c r="H51" s="11"/>
      <c r="I51" s="11">
        <f t="shared" ref="I51:I114" si="0">ROUND(G51*H51,2)</f>
        <v>0</v>
      </c>
      <c r="J51" s="12">
        <v>8</v>
      </c>
      <c r="K51" s="11">
        <f t="shared" ref="K51:K114" si="1">ROUND(J51/100*I51,2)</f>
        <v>0</v>
      </c>
      <c r="L51" s="12">
        <f t="shared" ref="L51:L114" si="2">I51+K51</f>
        <v>0</v>
      </c>
    </row>
    <row r="52" spans="2:12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2.35</v>
      </c>
      <c r="H52" s="11"/>
      <c r="I52" s="11">
        <f t="shared" si="0"/>
        <v>0</v>
      </c>
      <c r="J52" s="12">
        <v>8</v>
      </c>
      <c r="K52" s="11">
        <f t="shared" si="1"/>
        <v>0</v>
      </c>
      <c r="L52" s="12">
        <f t="shared" si="2"/>
        <v>0</v>
      </c>
    </row>
    <row r="53" spans="2:12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1.63</v>
      </c>
      <c r="H53" s="11"/>
      <c r="I53" s="11">
        <f t="shared" si="0"/>
        <v>0</v>
      </c>
      <c r="J53" s="12">
        <v>8</v>
      </c>
      <c r="K53" s="11">
        <f t="shared" si="1"/>
        <v>0</v>
      </c>
      <c r="L53" s="12">
        <f t="shared" si="2"/>
        <v>0</v>
      </c>
    </row>
    <row r="54" spans="2:12" s="1" customFormat="1" ht="38.8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8">
        <v>10.88</v>
      </c>
      <c r="H54" s="11"/>
      <c r="I54" s="11">
        <f t="shared" si="0"/>
        <v>0</v>
      </c>
      <c r="J54" s="12">
        <v>8</v>
      </c>
      <c r="K54" s="11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389</v>
      </c>
      <c r="H55" s="11"/>
      <c r="I55" s="11">
        <f t="shared" si="0"/>
        <v>0</v>
      </c>
      <c r="J55" s="12">
        <v>8</v>
      </c>
      <c r="K55" s="11">
        <f t="shared" si="1"/>
        <v>0</v>
      </c>
      <c r="L55" s="12">
        <f t="shared" si="2"/>
        <v>0</v>
      </c>
    </row>
    <row r="56" spans="2:12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400</v>
      </c>
      <c r="H56" s="11"/>
      <c r="I56" s="11">
        <f t="shared" si="0"/>
        <v>0</v>
      </c>
      <c r="J56" s="12">
        <v>8</v>
      </c>
      <c r="K56" s="11">
        <f t="shared" si="1"/>
        <v>0</v>
      </c>
      <c r="L56" s="12">
        <f t="shared" si="2"/>
        <v>0</v>
      </c>
    </row>
    <row r="57" spans="2:12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3.74</v>
      </c>
      <c r="H57" s="11"/>
      <c r="I57" s="11">
        <f t="shared" si="0"/>
        <v>0</v>
      </c>
      <c r="J57" s="12">
        <v>8</v>
      </c>
      <c r="K57" s="11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3.95</v>
      </c>
      <c r="H58" s="11"/>
      <c r="I58" s="11">
        <f t="shared" si="0"/>
        <v>0</v>
      </c>
      <c r="J58" s="12">
        <v>8</v>
      </c>
      <c r="K58" s="11">
        <f t="shared" si="1"/>
        <v>0</v>
      </c>
      <c r="L58" s="12">
        <f t="shared" si="2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58</v>
      </c>
      <c r="H59" s="11"/>
      <c r="I59" s="11">
        <f t="shared" si="0"/>
        <v>0</v>
      </c>
      <c r="J59" s="12">
        <v>8</v>
      </c>
      <c r="K59" s="11">
        <f t="shared" si="1"/>
        <v>0</v>
      </c>
      <c r="L59" s="12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11.64</v>
      </c>
      <c r="H60" s="11"/>
      <c r="I60" s="11">
        <f t="shared" si="0"/>
        <v>0</v>
      </c>
      <c r="J60" s="12">
        <v>8</v>
      </c>
      <c r="K60" s="11">
        <f t="shared" si="1"/>
        <v>0</v>
      </c>
      <c r="L60" s="12">
        <f t="shared" si="2"/>
        <v>0</v>
      </c>
    </row>
    <row r="61" spans="2:12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86.71</v>
      </c>
      <c r="H61" s="11"/>
      <c r="I61" s="11">
        <f t="shared" si="0"/>
        <v>0</v>
      </c>
      <c r="J61" s="12">
        <v>8</v>
      </c>
      <c r="K61" s="11">
        <f t="shared" si="1"/>
        <v>0</v>
      </c>
      <c r="L61" s="12">
        <f t="shared" si="2"/>
        <v>0</v>
      </c>
    </row>
    <row r="62" spans="2:12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17.71</v>
      </c>
      <c r="H62" s="11"/>
      <c r="I62" s="11">
        <f t="shared" si="0"/>
        <v>0</v>
      </c>
      <c r="J62" s="12">
        <v>8</v>
      </c>
      <c r="K62" s="11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44</v>
      </c>
      <c r="G63" s="8">
        <v>31.83</v>
      </c>
      <c r="H63" s="11"/>
      <c r="I63" s="11">
        <f t="shared" si="0"/>
        <v>0</v>
      </c>
      <c r="J63" s="12">
        <v>8</v>
      </c>
      <c r="K63" s="11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44</v>
      </c>
      <c r="G64" s="8">
        <v>70.38</v>
      </c>
      <c r="H64" s="11"/>
      <c r="I64" s="11">
        <f t="shared" si="0"/>
        <v>0</v>
      </c>
      <c r="J64" s="12">
        <v>8</v>
      </c>
      <c r="K64" s="11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44</v>
      </c>
      <c r="G65" s="8">
        <v>11.42</v>
      </c>
      <c r="H65" s="11"/>
      <c r="I65" s="11">
        <f t="shared" si="0"/>
        <v>0</v>
      </c>
      <c r="J65" s="12">
        <v>8</v>
      </c>
      <c r="K65" s="11">
        <f t="shared" si="1"/>
        <v>0</v>
      </c>
      <c r="L65" s="12">
        <f t="shared" si="2"/>
        <v>0</v>
      </c>
    </row>
    <row r="66" spans="2:12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44</v>
      </c>
      <c r="G66" s="8">
        <v>26.91</v>
      </c>
      <c r="H66" s="11"/>
      <c r="I66" s="11">
        <f t="shared" si="0"/>
        <v>0</v>
      </c>
      <c r="J66" s="12">
        <v>8</v>
      </c>
      <c r="K66" s="11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44</v>
      </c>
      <c r="G67" s="8">
        <v>141.36000000000001</v>
      </c>
      <c r="H67" s="11"/>
      <c r="I67" s="11">
        <f t="shared" si="0"/>
        <v>0</v>
      </c>
      <c r="J67" s="12">
        <v>8</v>
      </c>
      <c r="K67" s="11">
        <f t="shared" si="1"/>
        <v>0</v>
      </c>
      <c r="L67" s="12">
        <f t="shared" si="2"/>
        <v>0</v>
      </c>
    </row>
    <row r="68" spans="2:12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5.14</v>
      </c>
      <c r="H68" s="11"/>
      <c r="I68" s="11">
        <f t="shared" si="0"/>
        <v>0</v>
      </c>
      <c r="J68" s="12">
        <v>8</v>
      </c>
      <c r="K68" s="11">
        <f t="shared" si="1"/>
        <v>0</v>
      </c>
      <c r="L68" s="12">
        <f t="shared" si="2"/>
        <v>0</v>
      </c>
    </row>
    <row r="69" spans="2:12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13.49</v>
      </c>
      <c r="H69" s="11"/>
      <c r="I69" s="11">
        <f t="shared" si="0"/>
        <v>0</v>
      </c>
      <c r="J69" s="12">
        <v>8</v>
      </c>
      <c r="K69" s="11">
        <f t="shared" si="1"/>
        <v>0</v>
      </c>
      <c r="L69" s="12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62.91</v>
      </c>
      <c r="H70" s="11"/>
      <c r="I70" s="11">
        <f t="shared" si="0"/>
        <v>0</v>
      </c>
      <c r="J70" s="12">
        <v>8</v>
      </c>
      <c r="K70" s="11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18</v>
      </c>
      <c r="G71" s="8">
        <v>29.74</v>
      </c>
      <c r="H71" s="11"/>
      <c r="I71" s="11">
        <f t="shared" si="0"/>
        <v>0</v>
      </c>
      <c r="J71" s="12">
        <v>8</v>
      </c>
      <c r="K71" s="11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10.119999999999999</v>
      </c>
      <c r="H72" s="11"/>
      <c r="I72" s="11">
        <f t="shared" si="0"/>
        <v>0</v>
      </c>
      <c r="J72" s="12">
        <v>8</v>
      </c>
      <c r="K72" s="11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18</v>
      </c>
      <c r="G73" s="8">
        <v>7.5</v>
      </c>
      <c r="H73" s="11"/>
      <c r="I73" s="11">
        <f t="shared" si="0"/>
        <v>0</v>
      </c>
      <c r="J73" s="12">
        <v>8</v>
      </c>
      <c r="K73" s="11">
        <f t="shared" si="1"/>
        <v>0</v>
      </c>
      <c r="L73" s="12">
        <f t="shared" si="2"/>
        <v>0</v>
      </c>
    </row>
    <row r="74" spans="2:12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44</v>
      </c>
      <c r="G74" s="8">
        <v>124.56</v>
      </c>
      <c r="H74" s="11"/>
      <c r="I74" s="11">
        <f t="shared" si="0"/>
        <v>0</v>
      </c>
      <c r="J74" s="12">
        <v>8</v>
      </c>
      <c r="K74" s="11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44</v>
      </c>
      <c r="G75" s="8">
        <v>2.2000000000000002</v>
      </c>
      <c r="H75" s="11"/>
      <c r="I75" s="11">
        <f t="shared" si="0"/>
        <v>0</v>
      </c>
      <c r="J75" s="12">
        <v>8</v>
      </c>
      <c r="K75" s="11">
        <f t="shared" si="1"/>
        <v>0</v>
      </c>
      <c r="L75" s="12">
        <f t="shared" si="2"/>
        <v>0</v>
      </c>
    </row>
    <row r="76" spans="2:12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44</v>
      </c>
      <c r="G76" s="8">
        <v>1.06</v>
      </c>
      <c r="H76" s="11"/>
      <c r="I76" s="11">
        <f t="shared" si="0"/>
        <v>0</v>
      </c>
      <c r="J76" s="12">
        <v>8</v>
      </c>
      <c r="K76" s="11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103</v>
      </c>
      <c r="G77" s="8">
        <v>210</v>
      </c>
      <c r="H77" s="11"/>
      <c r="I77" s="11">
        <f t="shared" si="0"/>
        <v>0</v>
      </c>
      <c r="J77" s="12">
        <v>8</v>
      </c>
      <c r="K77" s="11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103</v>
      </c>
      <c r="G78" s="8">
        <v>166</v>
      </c>
      <c r="H78" s="11"/>
      <c r="I78" s="11">
        <f t="shared" si="0"/>
        <v>0</v>
      </c>
      <c r="J78" s="12">
        <v>8</v>
      </c>
      <c r="K78" s="11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103</v>
      </c>
      <c r="G79" s="8">
        <v>3</v>
      </c>
      <c r="H79" s="11"/>
      <c r="I79" s="11">
        <f t="shared" si="0"/>
        <v>0</v>
      </c>
      <c r="J79" s="12">
        <v>8</v>
      </c>
      <c r="K79" s="11">
        <f t="shared" si="1"/>
        <v>0</v>
      </c>
      <c r="L79" s="12">
        <f t="shared" si="2"/>
        <v>0</v>
      </c>
    </row>
    <row r="80" spans="2:12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113</v>
      </c>
      <c r="G80" s="8">
        <v>7.5</v>
      </c>
      <c r="H80" s="11"/>
      <c r="I80" s="11">
        <f t="shared" si="0"/>
        <v>0</v>
      </c>
      <c r="J80" s="12">
        <v>23</v>
      </c>
      <c r="K80" s="11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103</v>
      </c>
      <c r="G81" s="8">
        <v>250</v>
      </c>
      <c r="H81" s="11"/>
      <c r="I81" s="11">
        <f t="shared" si="0"/>
        <v>0</v>
      </c>
      <c r="J81" s="12">
        <v>23</v>
      </c>
      <c r="K81" s="11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113</v>
      </c>
      <c r="G82" s="8">
        <v>41.46</v>
      </c>
      <c r="H82" s="11"/>
      <c r="I82" s="11">
        <f t="shared" si="0"/>
        <v>0</v>
      </c>
      <c r="J82" s="12">
        <v>23</v>
      </c>
      <c r="K82" s="11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123</v>
      </c>
      <c r="G83" s="8">
        <v>80</v>
      </c>
      <c r="H83" s="11"/>
      <c r="I83" s="11">
        <f t="shared" si="0"/>
        <v>0</v>
      </c>
      <c r="J83" s="12">
        <v>23</v>
      </c>
      <c r="K83" s="11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34</v>
      </c>
      <c r="G84" s="8">
        <v>90</v>
      </c>
      <c r="H84" s="11"/>
      <c r="I84" s="11">
        <f t="shared" si="0"/>
        <v>0</v>
      </c>
      <c r="J84" s="12">
        <v>8</v>
      </c>
      <c r="K84" s="11">
        <f t="shared" si="1"/>
        <v>0</v>
      </c>
      <c r="L84" s="12">
        <f t="shared" si="2"/>
        <v>0</v>
      </c>
    </row>
    <row r="85" spans="2:12" s="1" customFormat="1" ht="28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34</v>
      </c>
      <c r="G85" s="8">
        <v>238</v>
      </c>
      <c r="H85" s="11"/>
      <c r="I85" s="11">
        <f t="shared" si="0"/>
        <v>0</v>
      </c>
      <c r="J85" s="12">
        <v>8</v>
      </c>
      <c r="K85" s="11">
        <f t="shared" si="1"/>
        <v>0</v>
      </c>
      <c r="L85" s="12">
        <f t="shared" si="2"/>
        <v>0</v>
      </c>
    </row>
    <row r="86" spans="2:12" s="1" customFormat="1" ht="28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14</v>
      </c>
      <c r="G86" s="8">
        <v>10</v>
      </c>
      <c r="H86" s="11"/>
      <c r="I86" s="11">
        <f t="shared" si="0"/>
        <v>0</v>
      </c>
      <c r="J86" s="12">
        <v>8</v>
      </c>
      <c r="K86" s="11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103</v>
      </c>
      <c r="G87" s="8">
        <v>100</v>
      </c>
      <c r="H87" s="11"/>
      <c r="I87" s="11">
        <f t="shared" si="0"/>
        <v>0</v>
      </c>
      <c r="J87" s="12">
        <v>8</v>
      </c>
      <c r="K87" s="11">
        <f t="shared" si="1"/>
        <v>0</v>
      </c>
      <c r="L87" s="12">
        <f t="shared" si="2"/>
        <v>0</v>
      </c>
    </row>
    <row r="88" spans="2:12" s="1" customFormat="1" ht="28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103</v>
      </c>
      <c r="G88" s="8">
        <v>108</v>
      </c>
      <c r="H88" s="11"/>
      <c r="I88" s="11">
        <f t="shared" si="0"/>
        <v>0</v>
      </c>
      <c r="J88" s="12">
        <v>8</v>
      </c>
      <c r="K88" s="11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18</v>
      </c>
      <c r="G89" s="8">
        <v>2.2200000000000002</v>
      </c>
      <c r="H89" s="11"/>
      <c r="I89" s="11">
        <f t="shared" si="0"/>
        <v>0</v>
      </c>
      <c r="J89" s="12">
        <v>8</v>
      </c>
      <c r="K89" s="11">
        <f t="shared" si="1"/>
        <v>0</v>
      </c>
      <c r="L89" s="12">
        <f t="shared" si="2"/>
        <v>0</v>
      </c>
    </row>
    <row r="90" spans="2:12" s="1" customFormat="1" ht="19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51</v>
      </c>
      <c r="G90" s="8">
        <v>0.3</v>
      </c>
      <c r="H90" s="11"/>
      <c r="I90" s="11">
        <f t="shared" si="0"/>
        <v>0</v>
      </c>
      <c r="J90" s="12">
        <v>8</v>
      </c>
      <c r="K90" s="11">
        <f t="shared" si="1"/>
        <v>0</v>
      </c>
      <c r="L90" s="12">
        <f t="shared" si="2"/>
        <v>0</v>
      </c>
    </row>
    <row r="91" spans="2:12" s="1" customFormat="1" ht="28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123</v>
      </c>
      <c r="G91" s="8">
        <v>40</v>
      </c>
      <c r="H91" s="11"/>
      <c r="I91" s="11">
        <f t="shared" si="0"/>
        <v>0</v>
      </c>
      <c r="J91" s="12">
        <v>8</v>
      </c>
      <c r="K91" s="11">
        <f t="shared" si="1"/>
        <v>0</v>
      </c>
      <c r="L91" s="12">
        <f t="shared" si="2"/>
        <v>0</v>
      </c>
    </row>
    <row r="92" spans="2:12" s="1" customFormat="1" ht="28.7" customHeight="1" x14ac:dyDescent="0.2">
      <c r="B92" s="5">
        <v>47</v>
      </c>
      <c r="C92" s="6" t="s">
        <v>148</v>
      </c>
      <c r="D92" s="6" t="s">
        <v>149</v>
      </c>
      <c r="E92" s="7" t="s">
        <v>150</v>
      </c>
      <c r="F92" s="6" t="s">
        <v>151</v>
      </c>
      <c r="G92" s="8">
        <v>334.9</v>
      </c>
      <c r="H92" s="11"/>
      <c r="I92" s="11">
        <f t="shared" si="0"/>
        <v>0</v>
      </c>
      <c r="J92" s="12">
        <v>8</v>
      </c>
      <c r="K92" s="11">
        <f t="shared" si="1"/>
        <v>0</v>
      </c>
      <c r="L92" s="12">
        <f t="shared" si="2"/>
        <v>0</v>
      </c>
    </row>
    <row r="93" spans="2:12" s="1" customFormat="1" ht="28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151</v>
      </c>
      <c r="G93" s="8">
        <v>98</v>
      </c>
      <c r="H93" s="11"/>
      <c r="I93" s="11">
        <f t="shared" si="0"/>
        <v>0</v>
      </c>
      <c r="J93" s="12">
        <v>8</v>
      </c>
      <c r="K93" s="11">
        <f t="shared" si="1"/>
        <v>0</v>
      </c>
      <c r="L93" s="12">
        <f t="shared" si="2"/>
        <v>0</v>
      </c>
    </row>
    <row r="94" spans="2:12" s="1" customFormat="1" ht="28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151</v>
      </c>
      <c r="G94" s="8">
        <v>402</v>
      </c>
      <c r="H94" s="11"/>
      <c r="I94" s="11">
        <f t="shared" si="0"/>
        <v>0</v>
      </c>
      <c r="J94" s="12">
        <v>8</v>
      </c>
      <c r="K94" s="11">
        <f t="shared" si="1"/>
        <v>0</v>
      </c>
      <c r="L94" s="12">
        <f t="shared" si="2"/>
        <v>0</v>
      </c>
    </row>
    <row r="95" spans="2:12" s="1" customFormat="1" ht="28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151</v>
      </c>
      <c r="G95" s="8">
        <v>539.4</v>
      </c>
      <c r="H95" s="11"/>
      <c r="I95" s="11">
        <f t="shared" si="0"/>
        <v>0</v>
      </c>
      <c r="J95" s="12">
        <v>8</v>
      </c>
      <c r="K95" s="11">
        <f t="shared" si="1"/>
        <v>0</v>
      </c>
      <c r="L95" s="12">
        <f t="shared" si="2"/>
        <v>0</v>
      </c>
    </row>
    <row r="96" spans="2:12" s="1" customFormat="1" ht="19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151</v>
      </c>
      <c r="G96" s="8">
        <v>98</v>
      </c>
      <c r="H96" s="11"/>
      <c r="I96" s="11">
        <f t="shared" si="0"/>
        <v>0</v>
      </c>
      <c r="J96" s="12">
        <v>8</v>
      </c>
      <c r="K96" s="11">
        <f t="shared" si="1"/>
        <v>0</v>
      </c>
      <c r="L96" s="12">
        <f t="shared" si="2"/>
        <v>0</v>
      </c>
    </row>
    <row r="97" spans="2:12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151</v>
      </c>
      <c r="G97" s="8">
        <v>9</v>
      </c>
      <c r="H97" s="11"/>
      <c r="I97" s="11">
        <f t="shared" si="0"/>
        <v>0</v>
      </c>
      <c r="J97" s="12">
        <v>8</v>
      </c>
      <c r="K97" s="11">
        <f t="shared" si="1"/>
        <v>0</v>
      </c>
      <c r="L97" s="12">
        <f t="shared" si="2"/>
        <v>0</v>
      </c>
    </row>
    <row r="98" spans="2:12" s="1" customFormat="1" ht="28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151</v>
      </c>
      <c r="G98" s="8">
        <v>378.8</v>
      </c>
      <c r="H98" s="11"/>
      <c r="I98" s="11">
        <f t="shared" si="0"/>
        <v>0</v>
      </c>
      <c r="J98" s="12">
        <v>8</v>
      </c>
      <c r="K98" s="11">
        <f t="shared" si="1"/>
        <v>0</v>
      </c>
      <c r="L98" s="12">
        <f t="shared" si="2"/>
        <v>0</v>
      </c>
    </row>
    <row r="99" spans="2:12" s="1" customFormat="1" ht="19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151</v>
      </c>
      <c r="G99" s="8">
        <v>84.4</v>
      </c>
      <c r="H99" s="11"/>
      <c r="I99" s="11">
        <f t="shared" si="0"/>
        <v>0</v>
      </c>
      <c r="J99" s="12">
        <v>8</v>
      </c>
      <c r="K99" s="11">
        <f t="shared" si="1"/>
        <v>0</v>
      </c>
      <c r="L99" s="12">
        <f t="shared" si="2"/>
        <v>0</v>
      </c>
    </row>
    <row r="100" spans="2:12" s="1" customFormat="1" ht="28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44</v>
      </c>
      <c r="G100" s="8">
        <v>30</v>
      </c>
      <c r="H100" s="11"/>
      <c r="I100" s="11">
        <f t="shared" si="0"/>
        <v>0</v>
      </c>
      <c r="J100" s="12">
        <v>8</v>
      </c>
      <c r="K100" s="11">
        <f t="shared" si="1"/>
        <v>0</v>
      </c>
      <c r="L100" s="12">
        <f t="shared" si="2"/>
        <v>0</v>
      </c>
    </row>
    <row r="101" spans="2:12" s="1" customFormat="1" ht="19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44</v>
      </c>
      <c r="G101" s="8">
        <v>203</v>
      </c>
      <c r="H101" s="11"/>
      <c r="I101" s="11">
        <f t="shared" si="0"/>
        <v>0</v>
      </c>
      <c r="J101" s="12">
        <v>8</v>
      </c>
      <c r="K101" s="11">
        <f t="shared" si="1"/>
        <v>0</v>
      </c>
      <c r="L101" s="12">
        <f t="shared" si="2"/>
        <v>0</v>
      </c>
    </row>
    <row r="102" spans="2:12" s="1" customFormat="1" ht="19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44</v>
      </c>
      <c r="G102" s="8">
        <v>632</v>
      </c>
      <c r="H102" s="11"/>
      <c r="I102" s="11">
        <f t="shared" si="0"/>
        <v>0</v>
      </c>
      <c r="J102" s="12">
        <v>8</v>
      </c>
      <c r="K102" s="11">
        <f t="shared" si="1"/>
        <v>0</v>
      </c>
      <c r="L102" s="12">
        <f t="shared" si="2"/>
        <v>0</v>
      </c>
    </row>
    <row r="103" spans="2:12" s="1" customFormat="1" ht="19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44</v>
      </c>
      <c r="G103" s="8">
        <v>22</v>
      </c>
      <c r="H103" s="11"/>
      <c r="I103" s="11">
        <f t="shared" si="0"/>
        <v>0</v>
      </c>
      <c r="J103" s="12">
        <v>8</v>
      </c>
      <c r="K103" s="11">
        <f t="shared" si="1"/>
        <v>0</v>
      </c>
      <c r="L103" s="12">
        <f t="shared" si="2"/>
        <v>0</v>
      </c>
    </row>
    <row r="104" spans="2:12" s="1" customFormat="1" ht="28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44</v>
      </c>
      <c r="G104" s="8">
        <v>50</v>
      </c>
      <c r="H104" s="11"/>
      <c r="I104" s="11">
        <f t="shared" si="0"/>
        <v>0</v>
      </c>
      <c r="J104" s="12">
        <v>8</v>
      </c>
      <c r="K104" s="11">
        <f t="shared" si="1"/>
        <v>0</v>
      </c>
      <c r="L104" s="12">
        <f t="shared" si="2"/>
        <v>0</v>
      </c>
    </row>
    <row r="105" spans="2:12" s="1" customFormat="1" ht="28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44</v>
      </c>
      <c r="G105" s="8">
        <v>40</v>
      </c>
      <c r="H105" s="11"/>
      <c r="I105" s="11">
        <f t="shared" si="0"/>
        <v>0</v>
      </c>
      <c r="J105" s="12">
        <v>8</v>
      </c>
      <c r="K105" s="11">
        <f t="shared" si="1"/>
        <v>0</v>
      </c>
      <c r="L105" s="12">
        <f t="shared" si="2"/>
        <v>0</v>
      </c>
    </row>
    <row r="106" spans="2:12" s="1" customFormat="1" ht="19.7" customHeight="1" x14ac:dyDescent="0.2">
      <c r="B106" s="5">
        <v>61</v>
      </c>
      <c r="C106" s="6" t="s">
        <v>191</v>
      </c>
      <c r="D106" s="6" t="s">
        <v>192</v>
      </c>
      <c r="E106" s="7" t="s">
        <v>193</v>
      </c>
      <c r="F106" s="6" t="s">
        <v>44</v>
      </c>
      <c r="G106" s="8">
        <v>17</v>
      </c>
      <c r="H106" s="11"/>
      <c r="I106" s="11">
        <f t="shared" si="0"/>
        <v>0</v>
      </c>
      <c r="J106" s="12">
        <v>8</v>
      </c>
      <c r="K106" s="11">
        <f t="shared" si="1"/>
        <v>0</v>
      </c>
      <c r="L106" s="12">
        <f t="shared" si="2"/>
        <v>0</v>
      </c>
    </row>
    <row r="107" spans="2:12" s="1" customFormat="1" ht="19.7" customHeight="1" x14ac:dyDescent="0.2">
      <c r="B107" s="5">
        <v>62</v>
      </c>
      <c r="C107" s="6" t="s">
        <v>194</v>
      </c>
      <c r="D107" s="6" t="s">
        <v>195</v>
      </c>
      <c r="E107" s="7" t="s">
        <v>196</v>
      </c>
      <c r="F107" s="6" t="s">
        <v>44</v>
      </c>
      <c r="G107" s="8">
        <v>143.22</v>
      </c>
      <c r="H107" s="11"/>
      <c r="I107" s="11">
        <f t="shared" si="0"/>
        <v>0</v>
      </c>
      <c r="J107" s="12">
        <v>8</v>
      </c>
      <c r="K107" s="11">
        <f t="shared" si="1"/>
        <v>0</v>
      </c>
      <c r="L107" s="12">
        <f t="shared" si="2"/>
        <v>0</v>
      </c>
    </row>
    <row r="108" spans="2:12" s="1" customFormat="1" ht="19.7" customHeight="1" x14ac:dyDescent="0.2">
      <c r="B108" s="5">
        <v>63</v>
      </c>
      <c r="C108" s="6" t="s">
        <v>197</v>
      </c>
      <c r="D108" s="6" t="s">
        <v>198</v>
      </c>
      <c r="E108" s="7" t="s">
        <v>199</v>
      </c>
      <c r="F108" s="6" t="s">
        <v>44</v>
      </c>
      <c r="G108" s="8">
        <v>93</v>
      </c>
      <c r="H108" s="11"/>
      <c r="I108" s="11">
        <f t="shared" si="0"/>
        <v>0</v>
      </c>
      <c r="J108" s="12">
        <v>8</v>
      </c>
      <c r="K108" s="11">
        <f t="shared" si="1"/>
        <v>0</v>
      </c>
      <c r="L108" s="12">
        <f t="shared" si="2"/>
        <v>0</v>
      </c>
    </row>
    <row r="109" spans="2:12" s="1" customFormat="1" ht="19.7" customHeight="1" x14ac:dyDescent="0.2">
      <c r="B109" s="5">
        <v>64</v>
      </c>
      <c r="C109" s="6" t="s">
        <v>200</v>
      </c>
      <c r="D109" s="6" t="s">
        <v>201</v>
      </c>
      <c r="E109" s="7" t="s">
        <v>202</v>
      </c>
      <c r="F109" s="6" t="s">
        <v>44</v>
      </c>
      <c r="G109" s="8">
        <v>132</v>
      </c>
      <c r="H109" s="11"/>
      <c r="I109" s="11">
        <f t="shared" si="0"/>
        <v>0</v>
      </c>
      <c r="J109" s="12">
        <v>8</v>
      </c>
      <c r="K109" s="11">
        <f t="shared" si="1"/>
        <v>0</v>
      </c>
      <c r="L109" s="12">
        <f t="shared" si="2"/>
        <v>0</v>
      </c>
    </row>
    <row r="110" spans="2:12" s="1" customFormat="1" ht="19.7" customHeight="1" x14ac:dyDescent="0.2">
      <c r="B110" s="5">
        <v>65</v>
      </c>
      <c r="C110" s="6" t="s">
        <v>203</v>
      </c>
      <c r="D110" s="6" t="s">
        <v>204</v>
      </c>
      <c r="E110" s="7" t="s">
        <v>205</v>
      </c>
      <c r="F110" s="6" t="s">
        <v>44</v>
      </c>
      <c r="G110" s="8">
        <v>7</v>
      </c>
      <c r="H110" s="11"/>
      <c r="I110" s="11">
        <f t="shared" si="0"/>
        <v>0</v>
      </c>
      <c r="J110" s="12">
        <v>8</v>
      </c>
      <c r="K110" s="11">
        <f t="shared" si="1"/>
        <v>0</v>
      </c>
      <c r="L110" s="12">
        <f t="shared" si="2"/>
        <v>0</v>
      </c>
    </row>
    <row r="111" spans="2:12" s="1" customFormat="1" ht="19.7" customHeight="1" x14ac:dyDescent="0.2">
      <c r="B111" s="5">
        <v>66</v>
      </c>
      <c r="C111" s="6" t="s">
        <v>206</v>
      </c>
      <c r="D111" s="6" t="s">
        <v>207</v>
      </c>
      <c r="E111" s="7" t="s">
        <v>208</v>
      </c>
      <c r="F111" s="6" t="s">
        <v>151</v>
      </c>
      <c r="G111" s="8">
        <v>53.5</v>
      </c>
      <c r="H111" s="11"/>
      <c r="I111" s="11">
        <f t="shared" si="0"/>
        <v>0</v>
      </c>
      <c r="J111" s="12">
        <v>8</v>
      </c>
      <c r="K111" s="11">
        <f t="shared" si="1"/>
        <v>0</v>
      </c>
      <c r="L111" s="12">
        <f t="shared" si="2"/>
        <v>0</v>
      </c>
    </row>
    <row r="112" spans="2:12" s="1" customFormat="1" ht="28.7" customHeight="1" x14ac:dyDescent="0.2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151</v>
      </c>
      <c r="G112" s="8">
        <v>146.5</v>
      </c>
      <c r="H112" s="11"/>
      <c r="I112" s="11">
        <f t="shared" si="0"/>
        <v>0</v>
      </c>
      <c r="J112" s="12">
        <v>8</v>
      </c>
      <c r="K112" s="11">
        <f t="shared" si="1"/>
        <v>0</v>
      </c>
      <c r="L112" s="12">
        <f t="shared" si="2"/>
        <v>0</v>
      </c>
    </row>
    <row r="113" spans="2:14" s="1" customFormat="1" ht="19.7" customHeight="1" x14ac:dyDescent="0.2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215</v>
      </c>
      <c r="G113" s="8">
        <v>7.79</v>
      </c>
      <c r="H113" s="11"/>
      <c r="I113" s="11">
        <f t="shared" si="0"/>
        <v>0</v>
      </c>
      <c r="J113" s="12">
        <v>8</v>
      </c>
      <c r="K113" s="11">
        <f t="shared" si="1"/>
        <v>0</v>
      </c>
      <c r="L113" s="12">
        <f t="shared" si="2"/>
        <v>0</v>
      </c>
    </row>
    <row r="114" spans="2:14" s="1" customFormat="1" ht="19.7" customHeight="1" x14ac:dyDescent="0.2">
      <c r="B114" s="5">
        <v>69</v>
      </c>
      <c r="C114" s="6" t="s">
        <v>216</v>
      </c>
      <c r="D114" s="6" t="s">
        <v>217</v>
      </c>
      <c r="E114" s="7" t="s">
        <v>218</v>
      </c>
      <c r="F114" s="6" t="s">
        <v>123</v>
      </c>
      <c r="G114" s="8">
        <v>1519.8</v>
      </c>
      <c r="H114" s="11"/>
      <c r="I114" s="11">
        <f t="shared" si="0"/>
        <v>0</v>
      </c>
      <c r="J114" s="12">
        <v>8</v>
      </c>
      <c r="K114" s="11">
        <f t="shared" si="1"/>
        <v>0</v>
      </c>
      <c r="L114" s="12">
        <f t="shared" si="2"/>
        <v>0</v>
      </c>
    </row>
    <row r="115" spans="2:14" s="1" customFormat="1" ht="19.7" customHeight="1" x14ac:dyDescent="0.2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123</v>
      </c>
      <c r="G115" s="8">
        <v>10</v>
      </c>
      <c r="H115" s="11"/>
      <c r="I115" s="11">
        <f t="shared" ref="I115:I117" si="3">ROUND(G115*H115,2)</f>
        <v>0</v>
      </c>
      <c r="J115" s="12">
        <v>8</v>
      </c>
      <c r="K115" s="11">
        <f t="shared" ref="K115:K117" si="4">ROUND(J115/100*I115,2)</f>
        <v>0</v>
      </c>
      <c r="L115" s="12">
        <f t="shared" ref="L115:L117" si="5">I115+K115</f>
        <v>0</v>
      </c>
    </row>
    <row r="116" spans="2:14" s="1" customFormat="1" ht="19.7" customHeight="1" x14ac:dyDescent="0.2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123</v>
      </c>
      <c r="G116" s="8">
        <v>56</v>
      </c>
      <c r="H116" s="11"/>
      <c r="I116" s="11">
        <f t="shared" si="3"/>
        <v>0</v>
      </c>
      <c r="J116" s="12">
        <v>8</v>
      </c>
      <c r="K116" s="11">
        <f t="shared" si="4"/>
        <v>0</v>
      </c>
      <c r="L116" s="12">
        <f t="shared" si="5"/>
        <v>0</v>
      </c>
    </row>
    <row r="117" spans="2:14" s="1" customFormat="1" ht="19.7" customHeight="1" x14ac:dyDescent="0.2">
      <c r="B117" s="5">
        <v>72</v>
      </c>
      <c r="C117" s="6" t="s">
        <v>225</v>
      </c>
      <c r="D117" s="6" t="s">
        <v>226</v>
      </c>
      <c r="E117" s="7" t="s">
        <v>227</v>
      </c>
      <c r="F117" s="6" t="s">
        <v>123</v>
      </c>
      <c r="G117" s="8">
        <v>157</v>
      </c>
      <c r="H117" s="11"/>
      <c r="I117" s="11">
        <f t="shared" si="3"/>
        <v>0</v>
      </c>
      <c r="J117" s="12">
        <v>8</v>
      </c>
      <c r="K117" s="11">
        <f t="shared" si="4"/>
        <v>0</v>
      </c>
      <c r="L117" s="12">
        <f t="shared" si="5"/>
        <v>0</v>
      </c>
    </row>
    <row r="118" spans="2:14" s="1" customFormat="1" ht="55.9" customHeight="1" x14ac:dyDescent="0.2"/>
    <row r="119" spans="2:14" s="1" customFormat="1" ht="21.4" customHeight="1" x14ac:dyDescent="0.2">
      <c r="B119" s="29" t="s">
        <v>228</v>
      </c>
      <c r="C119" s="29"/>
      <c r="D119" s="29"/>
      <c r="E119" s="29"/>
      <c r="F119" s="18">
        <f>SUM(I50:I117,I47,I42,I37,I32,)</f>
        <v>0</v>
      </c>
      <c r="G119" s="18"/>
      <c r="H119" s="18"/>
      <c r="I119" s="18"/>
      <c r="J119" s="18"/>
      <c r="K119" s="18"/>
      <c r="L119" s="18"/>
      <c r="M119" s="18"/>
    </row>
    <row r="120" spans="2:14" s="1" customFormat="1" ht="21.4" customHeight="1" x14ac:dyDescent="0.2">
      <c r="B120" s="29" t="s">
        <v>229</v>
      </c>
      <c r="C120" s="29"/>
      <c r="D120" s="29"/>
      <c r="E120" s="29"/>
      <c r="F120" s="19">
        <f>SUM(L50:L117,L47,L42,L37,L32,)</f>
        <v>0</v>
      </c>
      <c r="G120" s="19"/>
      <c r="H120" s="19"/>
      <c r="I120" s="19"/>
      <c r="J120" s="19"/>
      <c r="K120" s="19"/>
      <c r="L120" s="19"/>
      <c r="M120" s="19"/>
    </row>
    <row r="121" spans="2:14" s="1" customFormat="1" ht="11.1" customHeight="1" x14ac:dyDescent="0.2"/>
    <row r="122" spans="2:14" s="1" customFormat="1" ht="61.35" customHeight="1" x14ac:dyDescent="0.2">
      <c r="B122" s="23" t="s">
        <v>248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</row>
    <row r="123" spans="2:14" s="1" customFormat="1" ht="2.65" customHeight="1" x14ac:dyDescent="0.2"/>
    <row r="124" spans="2:14" s="1" customFormat="1" ht="89.1" customHeight="1" x14ac:dyDescent="0.2">
      <c r="B124" s="23" t="s">
        <v>249</v>
      </c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</row>
    <row r="125" spans="2:14" s="1" customFormat="1" ht="5.25" customHeight="1" x14ac:dyDescent="0.2"/>
    <row r="126" spans="2:14" s="1" customFormat="1" ht="96" customHeight="1" x14ac:dyDescent="0.2">
      <c r="B126" s="23" t="s">
        <v>250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2:14" s="1" customFormat="1" ht="5.25" customHeight="1" x14ac:dyDescent="0.2"/>
    <row r="128" spans="2:14" s="1" customFormat="1" ht="37.9" customHeight="1" x14ac:dyDescent="0.2">
      <c r="B128" s="27" t="s">
        <v>230</v>
      </c>
      <c r="C128" s="27"/>
      <c r="D128" s="27"/>
      <c r="E128" s="27"/>
      <c r="F128" s="20" t="s">
        <v>231</v>
      </c>
      <c r="G128" s="20"/>
      <c r="H128" s="20"/>
      <c r="I128" s="20"/>
      <c r="J128" s="20"/>
      <c r="K128" s="20"/>
      <c r="L128" s="20"/>
    </row>
    <row r="129" spans="2:14" s="1" customFormat="1" ht="28.7" customHeight="1" x14ac:dyDescent="0.2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 spans="2:14" s="1" customFormat="1" ht="28.7" customHeight="1" x14ac:dyDescent="0.2"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 spans="2:14" s="1" customFormat="1" ht="28.7" customHeight="1" x14ac:dyDescent="0.2"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 spans="2:14" s="1" customFormat="1" ht="28.7" customHeight="1" x14ac:dyDescent="0.2"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 spans="2:14" s="1" customFormat="1" ht="2.65" customHeight="1" x14ac:dyDescent="0.2"/>
    <row r="134" spans="2:14" s="1" customFormat="1" ht="168" customHeight="1" x14ac:dyDescent="0.2">
      <c r="B134" s="23" t="s">
        <v>251</v>
      </c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2:14" s="1" customFormat="1" ht="2.65" customHeight="1" x14ac:dyDescent="0.2"/>
    <row r="136" spans="2:14" s="1" customFormat="1" ht="33.6" customHeight="1" x14ac:dyDescent="0.2">
      <c r="B136" s="25" t="s">
        <v>252</v>
      </c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</row>
    <row r="137" spans="2:14" s="1" customFormat="1" ht="2.65" customHeight="1" x14ac:dyDescent="0.2"/>
    <row r="138" spans="2:14" s="1" customFormat="1" ht="37.9" customHeight="1" x14ac:dyDescent="0.2">
      <c r="B138" s="27" t="s">
        <v>232</v>
      </c>
      <c r="C138" s="27"/>
      <c r="D138" s="27"/>
      <c r="E138" s="27"/>
      <c r="F138" s="26" t="s">
        <v>233</v>
      </c>
      <c r="G138" s="26"/>
      <c r="H138" s="26"/>
      <c r="I138" s="26"/>
      <c r="J138" s="26"/>
      <c r="K138" s="26"/>
      <c r="L138" s="26"/>
    </row>
    <row r="139" spans="2:14" s="1" customFormat="1" ht="28.7" customHeight="1" x14ac:dyDescent="0.2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</row>
    <row r="140" spans="2:14" s="1" customFormat="1" ht="28.7" customHeight="1" x14ac:dyDescent="0.2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</row>
    <row r="141" spans="2:14" s="1" customFormat="1" ht="28.7" customHeight="1" x14ac:dyDescent="0.2"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</row>
    <row r="142" spans="2:14" s="1" customFormat="1" ht="28.7" customHeight="1" x14ac:dyDescent="0.2"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</row>
    <row r="143" spans="2:14" s="1" customFormat="1" ht="2.65" customHeight="1" x14ac:dyDescent="0.2"/>
    <row r="144" spans="2:14" s="1" customFormat="1" ht="130.69999999999999" customHeight="1" x14ac:dyDescent="0.2">
      <c r="B144" s="23" t="s">
        <v>253</v>
      </c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</row>
    <row r="145" spans="2:14" s="1" customFormat="1" ht="2.65" customHeight="1" x14ac:dyDescent="0.2"/>
    <row r="146" spans="2:14" s="1" customFormat="1" ht="56.25" customHeight="1" x14ac:dyDescent="0.2">
      <c r="B146" s="23" t="s">
        <v>254</v>
      </c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</row>
    <row r="147" spans="2:14" s="1" customFormat="1" ht="2.65" customHeight="1" x14ac:dyDescent="0.2"/>
    <row r="148" spans="2:14" s="1" customFormat="1" ht="47.45" customHeight="1" x14ac:dyDescent="0.2">
      <c r="B148" s="23" t="s">
        <v>255</v>
      </c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</row>
    <row r="149" spans="2:14" s="1" customFormat="1" ht="2.65" customHeight="1" x14ac:dyDescent="0.2"/>
    <row r="150" spans="2:14" s="1" customFormat="1" ht="33.6" customHeight="1" x14ac:dyDescent="0.2">
      <c r="B150" s="23" t="s">
        <v>256</v>
      </c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</row>
    <row r="151" spans="2:14" s="1" customFormat="1" ht="2.65" customHeight="1" x14ac:dyDescent="0.2"/>
    <row r="152" spans="2:14" s="1" customFormat="1" ht="116.85" customHeight="1" x14ac:dyDescent="0.2">
      <c r="B152" s="23" t="s">
        <v>257</v>
      </c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</row>
    <row r="153" spans="2:14" s="1" customFormat="1" ht="2.65" customHeight="1" x14ac:dyDescent="0.2"/>
    <row r="154" spans="2:14" s="1" customFormat="1" ht="90.75" customHeight="1" x14ac:dyDescent="0.2">
      <c r="B154" s="23" t="s">
        <v>258</v>
      </c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</row>
    <row r="155" spans="2:14" s="1" customFormat="1" ht="86.85" customHeight="1" x14ac:dyDescent="0.2"/>
    <row r="156" spans="2:14" s="1" customFormat="1" ht="17.649999999999999" customHeight="1" x14ac:dyDescent="0.2">
      <c r="I156" s="13" t="s">
        <v>259</v>
      </c>
      <c r="J156" s="13"/>
    </row>
    <row r="157" spans="2:14" s="1" customFormat="1" ht="145.15" customHeight="1" x14ac:dyDescent="0.2"/>
    <row r="158" spans="2:14" s="1" customFormat="1" ht="81.599999999999994" customHeight="1" x14ac:dyDescent="0.2">
      <c r="B158" s="24" t="s">
        <v>260</v>
      </c>
      <c r="C158" s="24"/>
      <c r="D158" s="24"/>
      <c r="E158" s="24"/>
      <c r="F158" s="24"/>
      <c r="G158" s="24"/>
      <c r="H158" s="24"/>
      <c r="I158" s="24"/>
      <c r="J158" s="24"/>
    </row>
    <row r="159" spans="2:14" s="1" customFormat="1" ht="28.7" customHeight="1" x14ac:dyDescent="0.2"/>
  </sheetData>
  <mergeCells count="50">
    <mergeCell ref="B139:E139"/>
    <mergeCell ref="B140:E140"/>
    <mergeCell ref="B141:E141"/>
    <mergeCell ref="B142:E142"/>
    <mergeCell ref="B10:D11"/>
    <mergeCell ref="B119:E119"/>
    <mergeCell ref="B120:E120"/>
    <mergeCell ref="B122:N122"/>
    <mergeCell ref="B124:N124"/>
    <mergeCell ref="B126:N126"/>
    <mergeCell ref="B128:E128"/>
    <mergeCell ref="B129:E129"/>
    <mergeCell ref="B130:E130"/>
    <mergeCell ref="B131:E131"/>
    <mergeCell ref="B132:E132"/>
    <mergeCell ref="B134:N134"/>
    <mergeCell ref="B136:N136"/>
    <mergeCell ref="B138:E138"/>
    <mergeCell ref="B152:N152"/>
    <mergeCell ref="B154:N154"/>
    <mergeCell ref="B158:J158"/>
    <mergeCell ref="B24:L24"/>
    <mergeCell ref="B26:L26"/>
    <mergeCell ref="B29:K29"/>
    <mergeCell ref="B34:K34"/>
    <mergeCell ref="B39:K39"/>
    <mergeCell ref="F130:L130"/>
    <mergeCell ref="F131:L131"/>
    <mergeCell ref="F132:L132"/>
    <mergeCell ref="F138:L138"/>
    <mergeCell ref="F139:L139"/>
    <mergeCell ref="F140:L140"/>
    <mergeCell ref="F141:L141"/>
    <mergeCell ref="F142:L142"/>
    <mergeCell ref="I156:J156"/>
    <mergeCell ref="I2:O2"/>
    <mergeCell ref="B4:D4"/>
    <mergeCell ref="B44:K44"/>
    <mergeCell ref="B6:D6"/>
    <mergeCell ref="B8:D8"/>
    <mergeCell ref="E14:G14"/>
    <mergeCell ref="F119:M119"/>
    <mergeCell ref="F120:M120"/>
    <mergeCell ref="F128:L128"/>
    <mergeCell ref="F129:L129"/>
    <mergeCell ref="G11:N12"/>
    <mergeCell ref="B144:N144"/>
    <mergeCell ref="B146:N146"/>
    <mergeCell ref="B148:N148"/>
    <mergeCell ref="B150:N15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2023-10-20T08:09:08Z</dcterms:created>
  <dcterms:modified xsi:type="dcterms:W3CDTF">2023-10-20T11:21:46Z</dcterms:modified>
</cp:coreProperties>
</file>