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upy\AET\3. ELEKTROMOBILNOŚĆ\8. ZIELONY TRANSPORT PUBLICZNY\Różne\podsumowania ZTP na www\"/>
    </mc:Choice>
  </mc:AlternateContent>
  <xr:revisionPtr revIDLastSave="0" documentId="13_ncr:1_{E6DDD6F3-DE82-4AD7-B4DA-C2D00C7C9123}" xr6:coauthVersionLast="47" xr6:coauthVersionMax="47" xr10:uidLastSave="{00000000-0000-0000-0000-000000000000}"/>
  <bookViews>
    <workbookView xWindow="-120" yWindow="-120" windowWidth="29040" windowHeight="15840" xr2:uid="{53A56BCF-7C24-4FA7-9B58-D9F2B46FDC8F}"/>
  </bookViews>
  <sheets>
    <sheet name="Lista umów ZTP 2.0" sheetId="1" r:id="rId1"/>
  </sheets>
  <definedNames>
    <definedName name="_xlnm._FilterDatabase" localSheetId="0" hidden="1">'Lista umów ZTP 2.0'!$A$2:$K$58</definedName>
    <definedName name="_xlnm.Print_Titles" localSheetId="0">'Lista umów ZTP 2.0'!$2:$2</definedName>
    <definedName name="Z_00B88CA7_2000_46F6_B404_EE0191FFE102_.wvu.FilterData" localSheetId="0" hidden="1">'Lista umów ZTP 2.0'!$A$2:$K$58</definedName>
    <definedName name="Z_0A0844A3_509D_4DEB_8D91_E9189D8F37EC_.wvu.FilterData" localSheetId="0" hidden="1">'Lista umów ZTP 2.0'!$A$2:$K$58</definedName>
    <definedName name="Z_0DED2981_74D5_4F27_9AAE_DA583014A61C_.wvu.FilterData" localSheetId="0" hidden="1">'Lista umów ZTP 2.0'!$A$2:$K$58</definedName>
    <definedName name="Z_10387C9B_85A3_4B68_90E9_A52E806E10E5_.wvu.FilterData" localSheetId="0" hidden="1">'Lista umów ZTP 2.0'!$A$2:$K$58</definedName>
    <definedName name="Z_10A14329_9F12_4F89_A691_27EF688F4B05_.wvu.FilterData" localSheetId="0" hidden="1">'Lista umów ZTP 2.0'!$A$2:$K$58</definedName>
    <definedName name="Z_196CFEEB_8B2F_46E6_A5C3_44B809E38390_.wvu.FilterData" localSheetId="0" hidden="1">'Lista umów ZTP 2.0'!$A$2:$K$58</definedName>
    <definedName name="Z_19967CF0_A36A_4395_9617_94DDA794FF55_.wvu.FilterData" localSheetId="0" hidden="1">'Lista umów ZTP 2.0'!$A$2:$K$58</definedName>
    <definedName name="Z_24D48DF7_2FB9_41FF_8415_81DA2F921E22_.wvu.FilterData" localSheetId="0" hidden="1">'Lista umów ZTP 2.0'!$A$2:$K$58</definedName>
    <definedName name="Z_267DF3A9_F2B7_4232_9C46_21A203530ED4_.wvu.FilterData" localSheetId="0" hidden="1">'Lista umów ZTP 2.0'!$A$2:$K$58</definedName>
    <definedName name="Z_26D9C539_FD3B_47CA_9E81_FF02AF92F699_.wvu.FilterData" localSheetId="0" hidden="1">'Lista umów ZTP 2.0'!$A$2:$K$58</definedName>
    <definedName name="Z_272B2FA2_BB9A_44A3_887B_EC488DBB5B4E_.wvu.FilterData" localSheetId="0" hidden="1">'Lista umów ZTP 2.0'!$A$2:$K$58</definedName>
    <definedName name="Z_28D2B2DE_505E_4AC7_8217_0788471052E3_.wvu.FilterData" localSheetId="0" hidden="1">'Lista umów ZTP 2.0'!$A$2:$K$58</definedName>
    <definedName name="Z_29FC4562_B03D_4021_874A_0EE38D806DD9_.wvu.FilterData" localSheetId="0" hidden="1">'Lista umów ZTP 2.0'!$A$2:$K$58</definedName>
    <definedName name="Z_2C003F70_0FF0_41A5_AD11_0B28614F7DAD_.wvu.FilterData" localSheetId="0" hidden="1">'Lista umów ZTP 2.0'!$A$2:$K$58</definedName>
    <definedName name="Z_2EB6B675_1178_4624_B438_2B05B83FC8F6_.wvu.FilterData" localSheetId="0" hidden="1">'Lista umów ZTP 2.0'!$A$2:$K$58</definedName>
    <definedName name="Z_2EC1EDF3_AF81_499C_BBC2_702C28AF5EE3_.wvu.FilterData" localSheetId="0" hidden="1">'Lista umów ZTP 2.0'!$A$2:$K$58</definedName>
    <definedName name="Z_320A34D7_6167_47A1_A3CC_A811DF9D8386_.wvu.FilterData" localSheetId="0" hidden="1">'Lista umów ZTP 2.0'!$A$2:$K$58</definedName>
    <definedName name="Z_3220BFDE_63B3_4575_A299_18FA850D39CB_.wvu.FilterData" localSheetId="0" hidden="1">'Lista umów ZTP 2.0'!$A$2:$K$58</definedName>
    <definedName name="Z_34630C74_6718_42CB_BDE2_2086EF2F4257_.wvu.FilterData" localSheetId="0" hidden="1">'Lista umów ZTP 2.0'!$A$2:$K$58</definedName>
    <definedName name="Z_36C1AB30_D9E0_4097_BFFC_3B67EEE83637_.wvu.FilterData" localSheetId="0" hidden="1">'Lista umów ZTP 2.0'!$A$2:$K$58</definedName>
    <definedName name="Z_3A11ABA4_566B_4696_ACBE_E61BA84273AE_.wvu.FilterData" localSheetId="0" hidden="1">'Lista umów ZTP 2.0'!$A$2:$K$58</definedName>
    <definedName name="Z_3C490E31_D2A5_4589_AFA2_77035E96497D_.wvu.FilterData" localSheetId="0" hidden="1">'Lista umów ZTP 2.0'!$A$2:$K$58</definedName>
    <definedName name="Z_3C64175B_DC7A_475F_98B0_B6D0F1A41DA2_.wvu.FilterData" localSheetId="0" hidden="1">'Lista umów ZTP 2.0'!$A$2:$K$58</definedName>
    <definedName name="Z_43784F5F_C8BB_460A_8294_F4EA41B9F446_.wvu.FilterData" localSheetId="0" hidden="1">'Lista umów ZTP 2.0'!$A$2:$K$58</definedName>
    <definedName name="Z_4628059B_B1ED_4EC3_9137_C5F6D397DB41_.wvu.FilterData" localSheetId="0" hidden="1">'Lista umów ZTP 2.0'!$A$2:$K$58</definedName>
    <definedName name="Z_485FEF67_5B7D_418B_8973_89A5CC524873_.wvu.FilterData" localSheetId="0" hidden="1">'Lista umów ZTP 2.0'!$A$2:$K$58</definedName>
    <definedName name="Z_4A73B766_22E9_4FB4_A7DC_73F8E3DD64F6_.wvu.FilterData" localSheetId="0" hidden="1">'Lista umów ZTP 2.0'!$A$2:$K$58</definedName>
    <definedName name="Z_4B1A0FAD_9C85_49A3_8849_5B1CB46617E4_.wvu.FilterData" localSheetId="0" hidden="1">'Lista umów ZTP 2.0'!$A$2:$K$58</definedName>
    <definedName name="Z_4CB7D1CF_2F39_4AA6_9CC7_17B4F3F17C89_.wvu.FilterData" localSheetId="0" hidden="1">'Lista umów ZTP 2.0'!$A$2:$K$58</definedName>
    <definedName name="Z_55101636_79DB_4E9A_8D22_54A04EA02F2D_.wvu.FilterData" localSheetId="0" hidden="1">'Lista umów ZTP 2.0'!$A$2:$K$58</definedName>
    <definedName name="Z_58E84F14_EEDE_4B12_A55E_22E5BE58975C_.wvu.FilterData" localSheetId="0" hidden="1">'Lista umów ZTP 2.0'!$A$2:$K$58</definedName>
    <definedName name="Z_5A5BB28B_6011_4F0E_9284_93A44F727068_.wvu.FilterData" localSheetId="0" hidden="1">'Lista umów ZTP 2.0'!$A$2:$K$58</definedName>
    <definedName name="Z_5B8C1F9C_1F46_4745_8D0F_0D50C167811C_.wvu.FilterData" localSheetId="0" hidden="1">'Lista umów ZTP 2.0'!$A$2:$K$58</definedName>
    <definedName name="Z_5CDA07AF_1A2D_4D07_A636_88F4277558FE_.wvu.FilterData" localSheetId="0" hidden="1">'Lista umów ZTP 2.0'!$A$2:$K$58</definedName>
    <definedName name="Z_5D1D379E_2992_4E73_A731_02CB0F6B2856_.wvu.FilterData" localSheetId="0" hidden="1">'Lista umów ZTP 2.0'!$A$2:$K$58</definedName>
    <definedName name="Z_6160A2D7_A68B_4BC5_9DF9_A219808AEE83_.wvu.FilterData" localSheetId="0" hidden="1">'Lista umów ZTP 2.0'!$A$2:$K$58</definedName>
    <definedName name="Z_626059CF_526D_4A44_A0E0_B642A70634B1_.wvu.FilterData" localSheetId="0" hidden="1">'Lista umów ZTP 2.0'!$A$2:$K$58</definedName>
    <definedName name="Z_62DFEBBF_DF20_4FFE_A1D2_CE2F4A4B64D1_.wvu.FilterData" localSheetId="0" hidden="1">'Lista umów ZTP 2.0'!$A$2:$K$2</definedName>
    <definedName name="Z_6378280E_CA8D_4560_8E90_B68E3481EEA9_.wvu.FilterData" localSheetId="0" hidden="1">'Lista umów ZTP 2.0'!$A$2:$K$58</definedName>
    <definedName name="Z_6705E97F_B2A6_49D1_825B_E44BBC872567_.wvu.FilterData" localSheetId="0" hidden="1">'Lista umów ZTP 2.0'!$A$2:$K$58</definedName>
    <definedName name="Z_67666DCE_48E5_4B46_A270_6719E0FF4BAC_.wvu.FilterData" localSheetId="0" hidden="1">'Lista umów ZTP 2.0'!$A$2:$K$58</definedName>
    <definedName name="Z_6970B386_BFA1_4E57_B4AA_594A99023CA9_.wvu.FilterData" localSheetId="0" hidden="1">'Lista umów ZTP 2.0'!$A$2:$K$58</definedName>
    <definedName name="Z_6A5685EC_A39E_4742_9605_A6F1A38CB6CA_.wvu.FilterData" localSheetId="0" hidden="1">'Lista umów ZTP 2.0'!$A$2:$K$58</definedName>
    <definedName name="Z_6C5A948C_6E68_4917_A777_6ACCE60F2AA3_.wvu.FilterData" localSheetId="0" hidden="1">'Lista umów ZTP 2.0'!$A$2:$K$58</definedName>
    <definedName name="Z_70127B5E_2EF5_478C_AA95_C0D14CE9E446_.wvu.FilterData" localSheetId="0" hidden="1">'Lista umów ZTP 2.0'!$A$2:$K$58</definedName>
    <definedName name="Z_716FD019_1163_470C_8C9B_F1ED4CA1161D_.wvu.FilterData" localSheetId="0" hidden="1">'Lista umów ZTP 2.0'!$A$2:$K$58</definedName>
    <definedName name="Z_716FD019_1163_470C_8C9B_F1ED4CA1161D_.wvu.PrintTitles" localSheetId="0" hidden="1">'Lista umów ZTP 2.0'!$2:$2</definedName>
    <definedName name="Z_754F5609_3BF4_4D6F_837A_86859A35D95F_.wvu.FilterData" localSheetId="0" hidden="1">'Lista umów ZTP 2.0'!$A$2:$K$58</definedName>
    <definedName name="Z_78E0DBF9_526E_46F5_AA65_9B91DCE1D5D2_.wvu.FilterData" localSheetId="0" hidden="1">'Lista umów ZTP 2.0'!$A$2:$K$58</definedName>
    <definedName name="Z_7ABEB21B_2C0D_4CF1_B2B3_2AAEF3AFB69A_.wvu.FilterData" localSheetId="0" hidden="1">'Lista umów ZTP 2.0'!$A$2:$K$58</definedName>
    <definedName name="Z_7B69D2AD_28F4_44B6_938F_1901F5E39C26_.wvu.FilterData" localSheetId="0" hidden="1">'Lista umów ZTP 2.0'!$A$2:$K$58</definedName>
    <definedName name="Z_7D3F366E_D5CC_46C2_97C5_D997F2ED52CB_.wvu.FilterData" localSheetId="0" hidden="1">'Lista umów ZTP 2.0'!$A$2:$K$58</definedName>
    <definedName name="Z_7E69C12F_D12C_4E30_AF23_6610483C6B97_.wvu.FilterData" localSheetId="0" hidden="1">'Lista umów ZTP 2.0'!$A$2:$K$58</definedName>
    <definedName name="Z_80525232_FF47_4FA2_9838_8795AB3A8CA2_.wvu.FilterData" localSheetId="0" hidden="1">'Lista umów ZTP 2.0'!$A$2:$K$58</definedName>
    <definedName name="Z_80C620CF_0541_409C_B403_8553CD16E685_.wvu.FilterData" localSheetId="0" hidden="1">'Lista umów ZTP 2.0'!$A$2:$K$58</definedName>
    <definedName name="Z_81D76ACB_4258_40FF_B2F1_228B43DCA8BE_.wvu.FilterData" localSheetId="0" hidden="1">'Lista umów ZTP 2.0'!$A$2:$K$58</definedName>
    <definedName name="Z_837523EA_E7D4_4A2D_81D9_925172D0AA78_.wvu.FilterData" localSheetId="0" hidden="1">'Lista umów ZTP 2.0'!$A$2:$K$58</definedName>
    <definedName name="Z_857843A0_4DA3_47E5_8894_34E72AF0E980_.wvu.FilterData" localSheetId="0" hidden="1">'Lista umów ZTP 2.0'!$A$2:$K$58</definedName>
    <definedName name="Z_86BFD83A_BDEC_48A6_86C9_89611B70925F_.wvu.FilterData" localSheetId="0" hidden="1">'Lista umów ZTP 2.0'!$A$2:$K$58</definedName>
    <definedName name="Z_884EDACD_AAC4_4598_88B0_8B45B32560DC_.wvu.FilterData" localSheetId="0" hidden="1">'Lista umów ZTP 2.0'!$A$2:$K$58</definedName>
    <definedName name="Z_88FA15AE_6876_4128_987D_11B5CB11AEF7_.wvu.FilterData" localSheetId="0" hidden="1">'Lista umów ZTP 2.0'!$A$2:$K$58</definedName>
    <definedName name="Z_8B5177E4_F0DD_4B71_977F_B6DEA5395F96_.wvu.FilterData" localSheetId="0" hidden="1">'Lista umów ZTP 2.0'!$A$2:$K$58</definedName>
    <definedName name="Z_8BE06FC8_516B_42DD_9FE9_D4F44A1395F5_.wvu.FilterData" localSheetId="0" hidden="1">'Lista umów ZTP 2.0'!$A$2:$K$58</definedName>
    <definedName name="Z_91B008BC_7EC6_4E51_B313_D7FFE7685A29_.wvu.FilterData" localSheetId="0" hidden="1">'Lista umów ZTP 2.0'!$A$2:$K$58</definedName>
    <definedName name="Z_96AEF32A_44BA_4F97_AF32_E7E48644EBF1_.wvu.FilterData" localSheetId="0" hidden="1">'Lista umów ZTP 2.0'!$A$2:$K$58</definedName>
    <definedName name="Z_985BCCDE_F593_4128_9417_564D601F0DF2_.wvu.FilterData" localSheetId="0" hidden="1">'Lista umów ZTP 2.0'!$A$2:$K$58</definedName>
    <definedName name="Z_9A7F6137_172E_45E4_8E89_D678D4C2B0A7_.wvu.FilterData" localSheetId="0" hidden="1">'Lista umów ZTP 2.0'!$A$2:$K$58</definedName>
    <definedName name="Z_9B605949_E1A1_4BB8_8D6D_C6CFFF305958_.wvu.FilterData" localSheetId="0" hidden="1">'Lista umów ZTP 2.0'!$A$2:$K$58</definedName>
    <definedName name="Z_9C50E236_A425_40A4_9F13_6CF97F562C67_.wvu.FilterData" localSheetId="0" hidden="1">'Lista umów ZTP 2.0'!$A$2:$K$58</definedName>
    <definedName name="Z_9C66656C_FCFF_4575_99A1_9B666C1D6C62_.wvu.FilterData" localSheetId="0" hidden="1">'Lista umów ZTP 2.0'!$A$2:$K$58</definedName>
    <definedName name="Z_9DFF64CD_726F_42FB_9054_BDC6CE5ED003_.wvu.FilterData" localSheetId="0" hidden="1">'Lista umów ZTP 2.0'!$A$2:$K$58</definedName>
    <definedName name="Z_9F6998C9_CBFA_4141_93D8_2E894BAECF6B_.wvu.FilterData" localSheetId="0" hidden="1">'Lista umów ZTP 2.0'!$A$2:$K$58</definedName>
    <definedName name="Z_A40A10C7_898C_4329_9FA8_38C2B84DB1D0_.wvu.FilterData" localSheetId="0" hidden="1">'Lista umów ZTP 2.0'!$A$2:$K$58</definedName>
    <definedName name="Z_A467073E_A1A2_43A0_BCF9_540F2F4E6EEC_.wvu.FilterData" localSheetId="0" hidden="1">'Lista umów ZTP 2.0'!$A$2:$K$58</definedName>
    <definedName name="Z_A5621751_D3CD_480E_BF94_588DF8168B61_.wvu.FilterData" localSheetId="0" hidden="1">'Lista umów ZTP 2.0'!$A$2:$K$58</definedName>
    <definedName name="Z_A6619847_2603_48B3_B695_5528F3F2147E_.wvu.FilterData" localSheetId="0" hidden="1">'Lista umów ZTP 2.0'!$A$2:$K$58</definedName>
    <definedName name="Z_A6EA9758_56B5_452D_9C9E_101FFD356DD5_.wvu.FilterData" localSheetId="0" hidden="1">'Lista umów ZTP 2.0'!$A$2:$K$58</definedName>
    <definedName name="Z_A77CF2D3_3550_439E_A74B_2C77A58603F1_.wvu.FilterData" localSheetId="0" hidden="1">'Lista umów ZTP 2.0'!$A$2:$K$58</definedName>
    <definedName name="Z_A8106BFE_8019_4CBE_9871_FF408AB043AF_.wvu.FilterData" localSheetId="0" hidden="1">'Lista umów ZTP 2.0'!$A$2:$K$58</definedName>
    <definedName name="Z_A83A28D1_523B_4B95_8749_8AAF4E16953C_.wvu.FilterData" localSheetId="0" hidden="1">'Lista umów ZTP 2.0'!$A$2:$K$58</definedName>
    <definedName name="Z_AC7B6604_FBCD_4A35_A959_492D8958436D_.wvu.FilterData" localSheetId="0" hidden="1">'Lista umów ZTP 2.0'!$A$2:$K$58</definedName>
    <definedName name="Z_ACBBEEF0_F900_4DDD_860C_7A24BFDF7533_.wvu.FilterData" localSheetId="0" hidden="1">'Lista umów ZTP 2.0'!$A$2:$K$58</definedName>
    <definedName name="Z_B0592FF2_D936_4945_B288_AADEAB93F31F_.wvu.FilterData" localSheetId="0" hidden="1">'Lista umów ZTP 2.0'!$A$2:$K$58</definedName>
    <definedName name="Z_B4780437_7C92_49F8_93E5_2A163D7D3895_.wvu.FilterData" localSheetId="0" hidden="1">'Lista umów ZTP 2.0'!$A$2:$K$58</definedName>
    <definedName name="Z_B6502BE4_0551_44BF_8546_56F2ABC309B0_.wvu.FilterData" localSheetId="0" hidden="1">'Lista umów ZTP 2.0'!$A$2:$K$58</definedName>
    <definedName name="Z_BB09D477_D0E2_4484_9787_AE5EA7FA1C91_.wvu.FilterData" localSheetId="0" hidden="1">'Lista umów ZTP 2.0'!$A$2:$K$58</definedName>
    <definedName name="Z_BDC6EB32_0178_4B95_81EE_7AEB37A41871_.wvu.FilterData" localSheetId="0" hidden="1">'Lista umów ZTP 2.0'!$A$2:$K$58</definedName>
    <definedName name="Z_BEE19F41_4A45_4AE4_9060_8A0BDCAA89FC_.wvu.FilterData" localSheetId="0" hidden="1">'Lista umów ZTP 2.0'!$A$2:$K$58</definedName>
    <definedName name="Z_C070627D_2669_4031_9139_E9CBCAE60024_.wvu.FilterData" localSheetId="0" hidden="1">'Lista umów ZTP 2.0'!$A$2:$K$58</definedName>
    <definedName name="Z_C082C429_0144_47B5_99AD_B29F78D94377_.wvu.FilterData" localSheetId="0" hidden="1">'Lista umów ZTP 2.0'!$A$2:$K$58</definedName>
    <definedName name="Z_C0BA4FCB_D4DE_495D_9E13_9EDB11280559_.wvu.FilterData" localSheetId="0" hidden="1">'Lista umów ZTP 2.0'!$A$2:$K$58</definedName>
    <definedName name="Z_C11008A0_29C9_42BE_A019_81D6C8867C82_.wvu.FilterData" localSheetId="0" hidden="1">'Lista umów ZTP 2.0'!$A$2:$K$58</definedName>
    <definedName name="Z_C33865C1_79AD_49CD_A0C4_C3A6E18E3D48_.wvu.FilterData" localSheetId="0" hidden="1">'Lista umów ZTP 2.0'!$A$2:$K$58</definedName>
    <definedName name="Z_C6076709_B36E_4937_B026_FC0C7819724C_.wvu.FilterData" localSheetId="0" hidden="1">'Lista umów ZTP 2.0'!$A$2:$K$58</definedName>
    <definedName name="Z_C6ED06D5_41BF_4BD5_832A_808572F8410A_.wvu.FilterData" localSheetId="0" hidden="1">'Lista umów ZTP 2.0'!$A$2:$K$58</definedName>
    <definedName name="Z_D35B2A7E_12F2_43A1_9B9B_AEE9113EC458_.wvu.FilterData" localSheetId="0" hidden="1">'Lista umów ZTP 2.0'!$A$2:$K$58</definedName>
    <definedName name="Z_D56613C5_F5AA_4FF8_8A9B_72187763FA88_.wvu.FilterData" localSheetId="0" hidden="1">'Lista umów ZTP 2.0'!$A$2:$K$58</definedName>
    <definedName name="Z_D6F33FFB_B154_4573_9C1F_2889C3023669_.wvu.FilterData" localSheetId="0" hidden="1">'Lista umów ZTP 2.0'!$A$2:$K$58</definedName>
    <definedName name="Z_D80520AA_B471_4B72_896D_DC81B967BE74_.wvu.FilterData" localSheetId="0" hidden="1">'Lista umów ZTP 2.0'!$A$2:$K$58</definedName>
    <definedName name="Z_D8DD8EB3_10A4_4E5D_BBB6_3C2ABE588FFE_.wvu.FilterData" localSheetId="0" hidden="1">'Lista umów ZTP 2.0'!$A$2:$K$58</definedName>
    <definedName name="Z_D9A3577F_6906_499C_A0F2_3E048F20094D_.wvu.FilterData" localSheetId="0" hidden="1">'Lista umów ZTP 2.0'!$A$2:$K$58</definedName>
    <definedName name="Z_DB312E89_1554_487D_BFBD_CEE419163B27_.wvu.FilterData" localSheetId="0" hidden="1">'Lista umów ZTP 2.0'!$A$2:$K$58</definedName>
    <definedName name="Z_DC23FD7E_10D4_443E_A2E8_C1F0D7A2CFC0_.wvu.FilterData" localSheetId="0" hidden="1">'Lista umów ZTP 2.0'!$A$2:$K$58</definedName>
    <definedName name="Z_E37323D4_9D1F_4277_BCD4_AE8EFFCDABA6_.wvu.FilterData" localSheetId="0" hidden="1">'Lista umów ZTP 2.0'!$A$2:$K$58</definedName>
    <definedName name="Z_E54319D6_E302_4CB7_BBBC_426B23E2C886_.wvu.FilterData" localSheetId="0" hidden="1">'Lista umów ZTP 2.0'!$A$2:$K$58</definedName>
    <definedName name="Z_E602428C_6C87_42D7_8A74_E5E6E3E9C1B4_.wvu.FilterData" localSheetId="0" hidden="1">'Lista umów ZTP 2.0'!$A$2:$K$58</definedName>
    <definedName name="Z_E6AA574E_B4AE_494A_8317_3CC13432A13D_.wvu.FilterData" localSheetId="0" hidden="1">'Lista umów ZTP 2.0'!$A$2:$K$58</definedName>
    <definedName name="Z_E7867DF8_0932_464B_9E78_DF55EB54F310_.wvu.FilterData" localSheetId="0" hidden="1">'Lista umów ZTP 2.0'!$A$2:$K$58</definedName>
    <definedName name="Z_EB6EA326_395B_454F_9809_3872A2E71707_.wvu.FilterData" localSheetId="0" hidden="1">'Lista umów ZTP 2.0'!$A$2:$K$58</definedName>
    <definedName name="Z_ECC75E16_65FD_46B5_916D_B69A46BE5688_.wvu.FilterData" localSheetId="0" hidden="1">'Lista umów ZTP 2.0'!$A$2:$K$58</definedName>
    <definedName name="Z_ECF70991_9F29_4F9E_BA18_651C2BFAAA20_.wvu.FilterData" localSheetId="0" hidden="1">'Lista umów ZTP 2.0'!$A$2:$K$58</definedName>
    <definedName name="Z_F11D4611_F0A6_4CBA_853A_212F237C5D8E_.wvu.FilterData" localSheetId="0" hidden="1">'Lista umów ZTP 2.0'!$A$2:$K$58</definedName>
    <definedName name="Z_F274312D_8C6F_4AE4_9C90_2AFA0630EC28_.wvu.FilterData" localSheetId="0" hidden="1">'Lista umów ZTP 2.0'!$A$2:$K$58</definedName>
    <definedName name="Z_F39F3650_DDC4_4A6B_808A_2DF89D1DACEF_.wvu.FilterData" localSheetId="0" hidden="1">'Lista umów ZTP 2.0'!$A$2:$K$58</definedName>
    <definedName name="Z_F4DE7F53_18EF_4979_97EC_539E420D98F5_.wvu.FilterData" localSheetId="0" hidden="1">'Lista umów ZTP 2.0'!$A$2:$K$58</definedName>
    <definedName name="Z_F4EFDB56_0876_423E_92A2_F83A5B3B4C47_.wvu.FilterData" localSheetId="0" hidden="1">'Lista umów ZTP 2.0'!$A$2:$K$58</definedName>
    <definedName name="Z_F58E815B_7151_4D69_A068_A9CF3F23EB27_.wvu.FilterData" localSheetId="0" hidden="1">'Lista umów ZTP 2.0'!$A$2:$K$58</definedName>
    <definedName name="Z_F9FB5E2A_7091_4387_8DB9_B37AF99E5045_.wvu.FilterData" localSheetId="0" hidden="1">'Lista umów ZTP 2.0'!$A$2:$K$58</definedName>
    <definedName name="Z_FAEDE2F9_A5C9_40DA_AE8A_041510DA7E19_.wvu.FilterData" localSheetId="0" hidden="1">'Lista umów ZTP 2.0'!$A$2:$K$58</definedName>
    <definedName name="Z_FC00E0D5_616C_4773_A90E_05289D2DD6EE_.wvu.FilterData" localSheetId="0" hidden="1">'Lista umów ZTP 2.0'!$A$2:$K$58</definedName>
    <definedName name="Z_FE337A13_045E_4A7D_B245_A6687FB49962_.wvu.FilterData" localSheetId="0" hidden="1">'Lista umów ZTP 2.0'!$A$2:$K$58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1" l="1"/>
  <c r="I58" i="1"/>
  <c r="H58" i="1"/>
  <c r="G58" i="1"/>
  <c r="F58" i="1"/>
  <c r="E58" i="1"/>
  <c r="D58" i="1"/>
  <c r="J28" i="1"/>
  <c r="J19" i="1"/>
  <c r="J58" i="1" s="1"/>
</calcChain>
</file>

<file path=xl/sharedStrings.xml><?xml version="1.0" encoding="utf-8"?>
<sst xmlns="http://schemas.openxmlformats.org/spreadsheetml/2006/main" count="123" uniqueCount="123">
  <si>
    <r>
      <t xml:space="preserve">Lista zawartych umów o dofinansowanie w ramach Programu Priorytetowego Zielony Transport Publiczny 2.0   </t>
    </r>
    <r>
      <rPr>
        <sz val="16"/>
        <color theme="1"/>
        <rFont val="Calibri"/>
        <family val="2"/>
        <charset val="238"/>
        <scheme val="minor"/>
      </rPr>
      <t>(stan na 07.11.2023 r.)</t>
    </r>
  </si>
  <si>
    <t>L.p.</t>
  </si>
  <si>
    <t>Beneficjent</t>
  </si>
  <si>
    <t>Tytuł przedsięwzięcia</t>
  </si>
  <si>
    <t>Koszt całkowity przedsięwzięcia [zł]</t>
  </si>
  <si>
    <t>Koszty kwalifikowane przedsięwzięcia [zł]</t>
  </si>
  <si>
    <t>Kwota dotacji [zł]</t>
  </si>
  <si>
    <t>Kwota pożyczki [zł]</t>
  </si>
  <si>
    <t>Liczba autobusów elektrycznych [szt.]</t>
  </si>
  <si>
    <t>Liczba autobusów wodorowych [szt.]</t>
  </si>
  <si>
    <t>Liczba punktów ładowania [szt.]</t>
  </si>
  <si>
    <t>Liczba przeszkolonych osób [os.]</t>
  </si>
  <si>
    <t>Miasto Gniezno</t>
  </si>
  <si>
    <t>Zakup autobusów elektrycznych dla Miasta Gniezna 
wraz z infrastrukturą</t>
  </si>
  <si>
    <t>Gmina Legnica</t>
  </si>
  <si>
    <t xml:space="preserve">  
Zakup autobusów z elektrycznym napędem wraz z budową stacji ładowania</t>
  </si>
  <si>
    <t>Gmina Opoczno</t>
  </si>
  <si>
    <t>Zakup autobusów elektrycznych dla Gminy Opoczno</t>
  </si>
  <si>
    <t xml:space="preserve">  Gmina Ostrowiec Świętokrzyski</t>
  </si>
  <si>
    <t xml:space="preserve">  Ekologiczny transport miejski w Ostrowcu Świętokrzyskim – IV etap</t>
  </si>
  <si>
    <t xml:space="preserve"> Gmina Ustrzyki Dolne</t>
  </si>
  <si>
    <t xml:space="preserve">  Zeroemisyjne Bieszczady – transport na miarę przyszłości</t>
  </si>
  <si>
    <t>Gmina Swarzędz</t>
  </si>
  <si>
    <t>Rozwój zeroemisyjnego transportu publicznego na terenie Gminy Swarzędz poprzez zakup autobusów elektrycznych w ramach programu Zielony Transport Publiczny</t>
  </si>
  <si>
    <t>Gmina Miejska Ciechanów</t>
  </si>
  <si>
    <t>Zakup taboru niskoemisyjnego w Ciechanowie</t>
  </si>
  <si>
    <t xml:space="preserve">  Gmina Miasto Lębork</t>
  </si>
  <si>
    <t>Elektromobilność w Gminie Miasto Lębork – zakup autobusów elektrycznych wraz z niezbędną infrastrukturą ładowania</t>
  </si>
  <si>
    <t>Gmina Miasta Sanoka</t>
  </si>
  <si>
    <t>Zakup autobusów elektrycznych wraz z niezbędną infrastrukturą ładowania dla Gminy Miasta Sanoka</t>
  </si>
  <si>
    <t xml:space="preserve">  Gmina Miejska Bolesławiec</t>
  </si>
  <si>
    <t>Zeroemisyjna komunikacja publiczna w Gminie Miejskiej Bolesławiec</t>
  </si>
  <si>
    <t xml:space="preserve">  Gmina Wałbrzych - Miasto na prawach powiatu</t>
  </si>
  <si>
    <t>Wałbrzyski Autobus Wodorowy</t>
  </si>
  <si>
    <t xml:space="preserve">  Gmina Miejska Nowa Ruda</t>
  </si>
  <si>
    <t>Rozwój zrównoważonego transportu zbiorowego na terenie Gminy Miejskiej Nowa Ruda poprzez zakup dwóch autobusów elektrycznych wraz z infrastrukturą do ładowania</t>
  </si>
  <si>
    <t>Gmina Miasto Świdnica</t>
  </si>
  <si>
    <t>Zakup 12 autobusów elektrycznych wraz z budową towarzyszącej infrastruktury ładowania pojazdów przez Gminę Miasto Świdnica na potrzeby świdnickiej komunikacji miejskiej</t>
  </si>
  <si>
    <t>Gmina Zakrzew</t>
  </si>
  <si>
    <t>Zakup autobusów elektrycznych</t>
  </si>
  <si>
    <t>Miasto Rybnik</t>
  </si>
  <si>
    <t>Zakup taboru zeroemisyjnego wraz z niezbędną infrastrukturą 
w Rybniku</t>
  </si>
  <si>
    <t>Gmina Miasto Boguszów-Gorce</t>
  </si>
  <si>
    <t>Zakup autobusu elektrycznego na potrzeby Gminy Boguszów-Gorce wraz z wykonaniem niezbędnej infrastruktury do jego ładowania</t>
  </si>
  <si>
    <t xml:space="preserve">  Gmina Nowy Tomyśl</t>
  </si>
  <si>
    <t>Ekologiczny transport publiczny na terenie gminy Nowy Tomyśl</t>
  </si>
  <si>
    <t xml:space="preserve">  Gmina Miejska Szczytno</t>
  </si>
  <si>
    <t>Miasto Szczytno - Miasto zrównoważonego transportu publicznego 
- etap III</t>
  </si>
  <si>
    <t xml:space="preserve">  Gmina Miasto Ełk</t>
  </si>
  <si>
    <t>Zakup 5 autobusów elektrycznych wraz z infrastrukturą w Ełku</t>
  </si>
  <si>
    <t>Górnośląsko-Zagłębiowska Metropolia</t>
  </si>
  <si>
    <t>Zielony Transport GZM</t>
  </si>
  <si>
    <t>Gmina Piła</t>
  </si>
  <si>
    <t>Ograniczenie emisji zanieczyszczeń powietrza dzięki nabyciu przez Gminę Piła trzech autobusów niskopodłogowych z ogniwem wodorowym (FCEV) oraz dwóch elektrycznych autobusów niskopodłogowych (BEV)</t>
  </si>
  <si>
    <t xml:space="preserve">  Gmina Kędzierzyn-Koźle</t>
  </si>
  <si>
    <t>Zakup 2 autobusów elektrycznych zeroemisyjnych wraz z niezbędną infrastrukturą ładowania pojazdów, celem zapewnienia obsługi obszaru śródmiejskiego w Kędzierzynie-Koźlu – etap II</t>
  </si>
  <si>
    <t xml:space="preserve">  Gmina Polkowice</t>
  </si>
  <si>
    <t>Zakup autobusów elektrycznych wraz z budową niezbędnej infrastruktury do ich ładowania przez Gminę Polkowice</t>
  </si>
  <si>
    <t>Miasto Cieszyn</t>
  </si>
  <si>
    <t>Wzrost atrakcyjności i dostępności cieszyńskiej komunikacji zbiorowej poprzez zakup autobusów elektrycznych</t>
  </si>
  <si>
    <t>Miasto Łomża</t>
  </si>
  <si>
    <t>Rozwój zielonego transportu publicznego w Łomży</t>
  </si>
  <si>
    <t>Gmina Miejska Mielec</t>
  </si>
  <si>
    <t>Zielony transport publiczny – zakup bezemisyjnych autobusów elektrycznych dla Gminy Miejskiej Mielec</t>
  </si>
  <si>
    <t>Miasto Szczecinek</t>
  </si>
  <si>
    <t>Rozwój zielonego transportu publicznego w Mieście Szczecinek poprzez zakup 5 autobusów o napędzie elektrycznym 
wraz z ładowarkami</t>
  </si>
  <si>
    <t>Miasto i Gmina Uzdrowiskowa Muszyna</t>
  </si>
  <si>
    <t>Zakup autobusów elektrycznych wraz z systemem ładowania 
dla Miasta i Gminy Uzdrowiskowej Muszyna</t>
  </si>
  <si>
    <t>Gmina Szprotawa</t>
  </si>
  <si>
    <t>Zakup autobusów elektrycznych wraz z systemem ładowania 
dla Gminy Szprotawa</t>
  </si>
  <si>
    <t>Gmina Miejska Złotoryja</t>
  </si>
  <si>
    <t>Zakup taboru autobusowego o napędzie elektrycznym wraz 
z infrastrukturą towarzyszącą na potrzeby komunikacji miejskiej 
z Złotoryi</t>
  </si>
  <si>
    <t>Gmina Miejska Świdnik</t>
  </si>
  <si>
    <t>Zakup zeroemisyjnych autobusów wodorowych dla Gminy Miejskiej Świdnik</t>
  </si>
  <si>
    <t>Miasto Stołeczne Warszawa</t>
  </si>
  <si>
    <t>Zakup 12 autobusów niskoemisyjnych dla m.st. Warszawy</t>
  </si>
  <si>
    <t>Gmina Jawor</t>
  </si>
  <si>
    <t>Zakup elektrycznych autobusów na potrzeby komunikacji publicznej w Gminie Jawor</t>
  </si>
  <si>
    <t>Miasto Jasło</t>
  </si>
  <si>
    <t>Zielony transport publiczny w Jaśle</t>
  </si>
  <si>
    <t>Gmina Świebodzice</t>
  </si>
  <si>
    <t xml:space="preserve">Zielony transport publiczny </t>
  </si>
  <si>
    <t>Gmina Jedlina-Zdrój</t>
  </si>
  <si>
    <t>Zielony transport publiczny w uzdrowisku Jedlina-Zdrój</t>
  </si>
  <si>
    <t>Gmina Miasto Augustów</t>
  </si>
  <si>
    <t>Zakup autobusów elektrycznych wraz ze stacjami ładowania na potrzeby transportu publicznego w Augustowie</t>
  </si>
  <si>
    <t>Miasto Ostrołęka</t>
  </si>
  <si>
    <t>Zakup autobusów elektrycznych wraz z infrastrukturą towarzyszącą</t>
  </si>
  <si>
    <t>Gmina Miejska Głogów</t>
  </si>
  <si>
    <t>Zielony Transport Publiczny w Gminie Miejskiej Głogów – I etap</t>
  </si>
  <si>
    <t>Gmina Pelplin</t>
  </si>
  <si>
    <t>Zakup autobusów elektrycznych dla Gminy Pelplin</t>
  </si>
  <si>
    <t>Gmina Miejska Wałcz</t>
  </si>
  <si>
    <t>Poprawa jakości transportu miejskiego w Gminie Miejskiej Wałcz poprzez zakup taboru niskoemisyjnego</t>
  </si>
  <si>
    <t>Gmina Michałowice</t>
  </si>
  <si>
    <t>Zeroemisyjne autobusy dla Gminy Michałowice</t>
  </si>
  <si>
    <t>Miasto Piotrków Trybunalski</t>
  </si>
  <si>
    <t>Rozwój zrównoważonego transportu publicznego w Piotrkowie Trybunalskim poprzez inwestycję w tabor zeroemisyjny</t>
  </si>
  <si>
    <t>Gmina Września</t>
  </si>
  <si>
    <t>Zakup niskoemisyjnego autobusu elektrycznego dla mieszkańców Miasta i Gminy Września</t>
  </si>
  <si>
    <t>Gmina Miasto Krosno</t>
  </si>
  <si>
    <t>Zakup nowych autobusów elektrycznych dla Miasta Krosna
wraz z niezbędną infrastrukturą ładowania</t>
  </si>
  <si>
    <t>Związek Powiatowo-Gminny 
"JEDŹ Z NAMI"</t>
  </si>
  <si>
    <t>JEDŹ Z NAMI elektrycznymi autobusami</t>
  </si>
  <si>
    <t>Miasto i Gmina Kórnik</t>
  </si>
  <si>
    <t>Zakup nowych autobusów elektrycznych wraz z infrastrukturą do ich ładowania przez Miasto i Gminę Kórnik</t>
  </si>
  <si>
    <t>Gmina Miejska Świeradów-Zdrój</t>
  </si>
  <si>
    <t>Zakup taboru zeroemisyjnego na potrzeby świadczenia usługi transportu publicznego na obszarze Gminy Miejskiej
 Świeradów-Zdrój</t>
  </si>
  <si>
    <t>Gmina Strzelin</t>
  </si>
  <si>
    <t>Zakup zeroemisyjnych autobusów elektrycznych wraz z infrastrukturą ładowania dla Strzelińskiej Komunikacji Publicznej</t>
  </si>
  <si>
    <t>Gmina Stalowa Wola</t>
  </si>
  <si>
    <t>Rozwój zeroemisyjnego transportu publicznego w Stalowej Woli</t>
  </si>
  <si>
    <t>Miasto Jelenia Góra</t>
  </si>
  <si>
    <t>Zakup autobusów elektrycznych i budowa infrastruktury ładowania 
w Jeleniej Górze</t>
  </si>
  <si>
    <t>Gmina Miejska Jarosław</t>
  </si>
  <si>
    <t xml:space="preserve">Zielony transport publiczny w Mieście Jarosław  </t>
  </si>
  <si>
    <t>Międzygminny Związek Komunikacyjny z siedzibą 
w Jastrzębiu-Zdroju</t>
  </si>
  <si>
    <t>Zakup autobusów zeroemisyjnych wraz z niezbędną infrastrukturą 
na obszarze działania Międzygminnego Związku Komunikacyjnego 
z siedzibą w Jastrzębiu-Zdroju</t>
  </si>
  <si>
    <t>Gmina Pułtusk</t>
  </si>
  <si>
    <t>Rozwój elektromobilności na terenie gminy Pułtusk 
- zakup pojazdów elektrycznych</t>
  </si>
  <si>
    <t>Gmina Miejska Duszniki-Zdrój</t>
  </si>
  <si>
    <t>Zakup autobusów elektrycznych dla Gminy Miejskiej Duszniki-Zdrój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</si>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</sst>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9" fillId="2" borderId="3" xfId="0" applyFont="1" applyFill="1" applyBorder="1"/>
    <xf numFmtId="0" fontId="9" fillId="2" borderId="4" xfId="0" applyFont="1" applyFill="1" applyBorder="1"/>
    <xf numFmtId="0" fontId="8" fillId="2" borderId="5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DFF9-D632-4F69-B13A-82D7512308AD}">
  <sheetPr>
    <pageSetUpPr autoPageBreaks="0" fitToPage="1"/>
  </sheetPr>
  <dimension ref="A1:L58"/>
  <sheetViews>
    <sheetView tabSelected="1" zoomScale="60" zoomScaleNormal="60" zoomScaleSheetLayoutView="50" workbookViewId="0">
      <pane ySplit="2" topLeftCell="A3" activePane="bottomLeft" state="frozen"/>
      <selection pane="bottomLeft" activeCell="Q17" sqref="Q17"/>
    </sheetView>
  </sheetViews>
  <sheetFormatPr defaultRowHeight="15" x14ac:dyDescent="0.25"/>
  <cols>
    <col min="2" max="2" width="41.42578125" customWidth="1"/>
    <col min="3" max="3" width="76.5703125" customWidth="1"/>
    <col min="4" max="5" width="31.42578125" customWidth="1"/>
    <col min="6" max="7" width="27.42578125" customWidth="1"/>
    <col min="8" max="11" width="28.7109375" customWidth="1"/>
  </cols>
  <sheetData>
    <row r="1" spans="1:11" ht="61.15" customHeight="1" x14ac:dyDescent="0.25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</row>
    <row r="2" spans="1:11" s="7" customFormat="1" ht="80.4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2" customFormat="1" ht="68.25" customHeight="1" x14ac:dyDescent="0.3">
      <c r="A3" s="8">
        <v>1</v>
      </c>
      <c r="B3" s="9" t="s">
        <v>12</v>
      </c>
      <c r="C3" s="10" t="s">
        <v>13</v>
      </c>
      <c r="D3" s="11">
        <v>30000000</v>
      </c>
      <c r="E3" s="11">
        <v>24390244</v>
      </c>
      <c r="F3" s="11">
        <v>18757571</v>
      </c>
      <c r="G3" s="11"/>
      <c r="H3" s="8">
        <v>10</v>
      </c>
      <c r="I3" s="8"/>
      <c r="J3" s="8">
        <v>7</v>
      </c>
      <c r="K3" s="8">
        <v>30</v>
      </c>
    </row>
    <row r="4" spans="1:11" s="12" customFormat="1" ht="68.25" customHeight="1" x14ac:dyDescent="0.3">
      <c r="A4" s="8">
        <v>2</v>
      </c>
      <c r="B4" s="13" t="s">
        <v>14</v>
      </c>
      <c r="C4" s="10" t="s">
        <v>15</v>
      </c>
      <c r="D4" s="11">
        <v>19649250</v>
      </c>
      <c r="E4" s="11">
        <v>15975000</v>
      </c>
      <c r="F4" s="11">
        <v>9513750</v>
      </c>
      <c r="G4" s="11"/>
      <c r="H4" s="8">
        <v>6</v>
      </c>
      <c r="I4" s="8"/>
      <c r="J4" s="8">
        <v>7</v>
      </c>
      <c r="K4" s="8">
        <v>32</v>
      </c>
    </row>
    <row r="5" spans="1:11" s="12" customFormat="1" ht="68.25" customHeight="1" x14ac:dyDescent="0.3">
      <c r="A5" s="8">
        <v>3</v>
      </c>
      <c r="B5" s="13" t="s">
        <v>16</v>
      </c>
      <c r="C5" s="10" t="s">
        <v>17</v>
      </c>
      <c r="D5" s="14">
        <v>39281597</v>
      </c>
      <c r="E5" s="14">
        <v>39281597</v>
      </c>
      <c r="F5" s="11">
        <v>30521298</v>
      </c>
      <c r="G5" s="14">
        <v>8760299</v>
      </c>
      <c r="H5" s="8">
        <v>12</v>
      </c>
      <c r="I5" s="8"/>
      <c r="J5" s="8">
        <v>12</v>
      </c>
      <c r="K5" s="8">
        <v>18</v>
      </c>
    </row>
    <row r="6" spans="1:11" s="12" customFormat="1" ht="68.25" customHeight="1" x14ac:dyDescent="0.3">
      <c r="A6" s="8">
        <v>4</v>
      </c>
      <c r="B6" s="13" t="s">
        <v>18</v>
      </c>
      <c r="C6" s="10" t="s">
        <v>19</v>
      </c>
      <c r="D6" s="11">
        <v>20457600</v>
      </c>
      <c r="E6" s="11">
        <v>16632195</v>
      </c>
      <c r="F6" s="11">
        <v>12573049</v>
      </c>
      <c r="G6" s="11">
        <v>3690000</v>
      </c>
      <c r="H6" s="8">
        <v>9</v>
      </c>
      <c r="I6" s="8"/>
      <c r="J6" s="8">
        <v>9</v>
      </c>
      <c r="K6" s="8">
        <v>30</v>
      </c>
    </row>
    <row r="7" spans="1:11" s="12" customFormat="1" ht="68.25" customHeight="1" x14ac:dyDescent="0.3">
      <c r="A7" s="8">
        <v>5</v>
      </c>
      <c r="B7" s="13" t="s">
        <v>20</v>
      </c>
      <c r="C7" s="10" t="s">
        <v>21</v>
      </c>
      <c r="D7" s="11">
        <v>26372888</v>
      </c>
      <c r="E7" s="11">
        <v>26372888</v>
      </c>
      <c r="F7" s="11">
        <v>20255140</v>
      </c>
      <c r="G7" s="11">
        <v>6117748</v>
      </c>
      <c r="H7" s="8">
        <v>10</v>
      </c>
      <c r="I7" s="8"/>
      <c r="J7" s="8">
        <v>6</v>
      </c>
      <c r="K7" s="8">
        <v>12</v>
      </c>
    </row>
    <row r="8" spans="1:11" s="12" customFormat="1" ht="68.25" customHeight="1" x14ac:dyDescent="0.3">
      <c r="A8" s="8">
        <v>6</v>
      </c>
      <c r="B8" s="9" t="s">
        <v>22</v>
      </c>
      <c r="C8" s="10" t="s">
        <v>23</v>
      </c>
      <c r="D8" s="11">
        <v>16420500</v>
      </c>
      <c r="E8" s="11">
        <v>13350000</v>
      </c>
      <c r="F8" s="11">
        <v>7552703</v>
      </c>
      <c r="G8" s="11"/>
      <c r="H8" s="8">
        <v>5</v>
      </c>
      <c r="I8" s="8"/>
      <c r="J8" s="8">
        <v>2</v>
      </c>
      <c r="K8" s="8">
        <v>15</v>
      </c>
    </row>
    <row r="9" spans="1:11" s="12" customFormat="1" ht="68.25" customHeight="1" x14ac:dyDescent="0.3">
      <c r="A9" s="8">
        <v>7</v>
      </c>
      <c r="B9" s="13" t="s">
        <v>24</v>
      </c>
      <c r="C9" s="10" t="s">
        <v>25</v>
      </c>
      <c r="D9" s="11">
        <v>6642000</v>
      </c>
      <c r="E9" s="11">
        <v>5400000</v>
      </c>
      <c r="F9" s="11">
        <v>4050000</v>
      </c>
      <c r="G9" s="11"/>
      <c r="H9" s="8">
        <v>3</v>
      </c>
      <c r="I9" s="8"/>
      <c r="J9" s="8"/>
      <c r="K9" s="8">
        <v>10</v>
      </c>
    </row>
    <row r="10" spans="1:11" s="12" customFormat="1" ht="68.25" customHeight="1" x14ac:dyDescent="0.3">
      <c r="A10" s="8">
        <v>8</v>
      </c>
      <c r="B10" s="13" t="s">
        <v>26</v>
      </c>
      <c r="C10" s="10" t="s">
        <v>27</v>
      </c>
      <c r="D10" s="11">
        <v>10701000</v>
      </c>
      <c r="E10" s="14">
        <v>10701000</v>
      </c>
      <c r="F10" s="11">
        <v>8357850</v>
      </c>
      <c r="G10" s="11">
        <v>2343150</v>
      </c>
      <c r="H10" s="8">
        <v>4</v>
      </c>
      <c r="I10" s="8"/>
      <c r="J10" s="8">
        <v>4</v>
      </c>
      <c r="K10" s="8">
        <v>8</v>
      </c>
    </row>
    <row r="11" spans="1:11" s="12" customFormat="1" ht="68.25" customHeight="1" x14ac:dyDescent="0.3">
      <c r="A11" s="8">
        <v>9</v>
      </c>
      <c r="B11" s="13" t="s">
        <v>28</v>
      </c>
      <c r="C11" s="10" t="s">
        <v>29</v>
      </c>
      <c r="D11" s="11">
        <v>6223800</v>
      </c>
      <c r="E11" s="11">
        <v>5060000</v>
      </c>
      <c r="F11" s="11">
        <v>3905000</v>
      </c>
      <c r="G11" s="14">
        <v>1155000</v>
      </c>
      <c r="H11" s="8">
        <v>2</v>
      </c>
      <c r="I11" s="8"/>
      <c r="J11" s="8">
        <v>2</v>
      </c>
      <c r="K11" s="8">
        <v>12</v>
      </c>
    </row>
    <row r="12" spans="1:11" s="12" customFormat="1" ht="68.25" customHeight="1" x14ac:dyDescent="0.3">
      <c r="A12" s="8">
        <v>10</v>
      </c>
      <c r="B12" s="13" t="s">
        <v>30</v>
      </c>
      <c r="C12" s="10" t="s">
        <v>31</v>
      </c>
      <c r="D12" s="11">
        <v>2890500</v>
      </c>
      <c r="E12" s="11">
        <v>2350000</v>
      </c>
      <c r="F12" s="11">
        <v>1770000</v>
      </c>
      <c r="G12" s="15">
        <v>100000</v>
      </c>
      <c r="H12" s="8">
        <v>1</v>
      </c>
      <c r="I12" s="8"/>
      <c r="J12" s="8">
        <v>2</v>
      </c>
      <c r="K12" s="8">
        <v>6</v>
      </c>
    </row>
    <row r="13" spans="1:11" s="18" customFormat="1" ht="68.25" customHeight="1" x14ac:dyDescent="0.3">
      <c r="A13" s="8">
        <v>11</v>
      </c>
      <c r="B13" s="9" t="s">
        <v>32</v>
      </c>
      <c r="C13" s="16" t="s">
        <v>33</v>
      </c>
      <c r="D13" s="15">
        <v>79950000</v>
      </c>
      <c r="E13" s="15">
        <v>65000000</v>
      </c>
      <c r="F13" s="15">
        <v>58019000</v>
      </c>
      <c r="G13" s="15">
        <v>6981000</v>
      </c>
      <c r="H13" s="17"/>
      <c r="I13" s="17">
        <v>20</v>
      </c>
      <c r="J13" s="17"/>
      <c r="K13" s="17">
        <v>147</v>
      </c>
    </row>
    <row r="14" spans="1:11" s="12" customFormat="1" ht="68.25" customHeight="1" x14ac:dyDescent="0.3">
      <c r="A14" s="8">
        <v>12</v>
      </c>
      <c r="B14" s="13" t="s">
        <v>34</v>
      </c>
      <c r="C14" s="10" t="s">
        <v>35</v>
      </c>
      <c r="D14" s="11">
        <v>5621100</v>
      </c>
      <c r="E14" s="11">
        <v>5621100</v>
      </c>
      <c r="F14" s="11">
        <v>4277325</v>
      </c>
      <c r="G14" s="11">
        <v>1000000</v>
      </c>
      <c r="H14" s="8">
        <v>2</v>
      </c>
      <c r="I14" s="8"/>
      <c r="J14" s="8">
        <v>2</v>
      </c>
      <c r="K14" s="8">
        <v>7</v>
      </c>
    </row>
    <row r="15" spans="1:11" s="12" customFormat="1" ht="68.25" customHeight="1" x14ac:dyDescent="0.3">
      <c r="A15" s="8">
        <v>13</v>
      </c>
      <c r="B15" s="13" t="s">
        <v>36</v>
      </c>
      <c r="C15" s="10" t="s">
        <v>37</v>
      </c>
      <c r="D15" s="11">
        <v>37760000</v>
      </c>
      <c r="E15" s="11">
        <v>30699187</v>
      </c>
      <c r="F15" s="11">
        <v>23772358</v>
      </c>
      <c r="G15" s="11">
        <v>6926829</v>
      </c>
      <c r="H15" s="8">
        <v>12</v>
      </c>
      <c r="I15" s="8"/>
      <c r="J15" s="8">
        <v>12</v>
      </c>
      <c r="K15" s="8"/>
    </row>
    <row r="16" spans="1:11" s="12" customFormat="1" ht="68.25" customHeight="1" x14ac:dyDescent="0.3">
      <c r="A16" s="8">
        <v>14</v>
      </c>
      <c r="B16" s="13" t="s">
        <v>38</v>
      </c>
      <c r="C16" s="10" t="s">
        <v>39</v>
      </c>
      <c r="D16" s="11">
        <v>11869500</v>
      </c>
      <c r="E16" s="11">
        <v>11869500</v>
      </c>
      <c r="F16" s="11">
        <v>8440875</v>
      </c>
      <c r="G16" s="11"/>
      <c r="H16" s="8">
        <v>4</v>
      </c>
      <c r="I16" s="8"/>
      <c r="J16" s="8">
        <v>8</v>
      </c>
      <c r="K16" s="8">
        <v>10</v>
      </c>
    </row>
    <row r="17" spans="1:12" s="18" customFormat="1" ht="68.25" customHeight="1" x14ac:dyDescent="0.3">
      <c r="A17" s="8">
        <v>15</v>
      </c>
      <c r="B17" s="9" t="s">
        <v>40</v>
      </c>
      <c r="C17" s="16" t="s">
        <v>41</v>
      </c>
      <c r="D17" s="15">
        <v>66149680</v>
      </c>
      <c r="E17" s="15">
        <v>53780227.640000001</v>
      </c>
      <c r="F17" s="15">
        <v>34957147.969999999</v>
      </c>
      <c r="G17" s="15"/>
      <c r="H17" s="17"/>
      <c r="I17" s="17">
        <v>20</v>
      </c>
      <c r="J17" s="17"/>
      <c r="K17" s="17">
        <v>6</v>
      </c>
      <c r="L17" s="19"/>
    </row>
    <row r="18" spans="1:12" s="12" customFormat="1" ht="68.25" customHeight="1" x14ac:dyDescent="0.3">
      <c r="A18" s="8">
        <v>16</v>
      </c>
      <c r="B18" s="13" t="s">
        <v>42</v>
      </c>
      <c r="C18" s="10" t="s">
        <v>43</v>
      </c>
      <c r="D18" s="11">
        <v>1761627</v>
      </c>
      <c r="E18" s="11">
        <v>1761627</v>
      </c>
      <c r="F18" s="11">
        <v>1319857</v>
      </c>
      <c r="G18" s="11"/>
      <c r="H18" s="8">
        <v>1</v>
      </c>
      <c r="I18" s="8"/>
      <c r="J18" s="8">
        <v>2</v>
      </c>
      <c r="K18" s="8">
        <v>4</v>
      </c>
    </row>
    <row r="19" spans="1:12" s="12" customFormat="1" ht="68.25" customHeight="1" x14ac:dyDescent="0.3">
      <c r="A19" s="8">
        <v>17</v>
      </c>
      <c r="B19" s="9" t="s">
        <v>44</v>
      </c>
      <c r="C19" s="10" t="s">
        <v>45</v>
      </c>
      <c r="D19" s="11">
        <v>2638350</v>
      </c>
      <c r="E19" s="11">
        <v>2638350</v>
      </c>
      <c r="F19" s="11">
        <v>1516282</v>
      </c>
      <c r="G19" s="11"/>
      <c r="H19" s="8">
        <v>1</v>
      </c>
      <c r="I19" s="8"/>
      <c r="J19" s="8">
        <f>1*2</f>
        <v>2</v>
      </c>
      <c r="K19" s="8">
        <v>3</v>
      </c>
    </row>
    <row r="20" spans="1:12" s="12" customFormat="1" ht="68.25" customHeight="1" x14ac:dyDescent="0.3">
      <c r="A20" s="8">
        <v>18</v>
      </c>
      <c r="B20" s="13" t="s">
        <v>46</v>
      </c>
      <c r="C20" s="10" t="s">
        <v>47</v>
      </c>
      <c r="D20" s="11">
        <v>5120000</v>
      </c>
      <c r="E20" s="11">
        <v>4162602</v>
      </c>
      <c r="F20" s="11">
        <v>3276423</v>
      </c>
      <c r="G20" s="11"/>
      <c r="H20" s="8">
        <v>2</v>
      </c>
      <c r="I20" s="8"/>
      <c r="J20" s="8">
        <v>1</v>
      </c>
      <c r="K20" s="8">
        <v>8</v>
      </c>
    </row>
    <row r="21" spans="1:12" s="12" customFormat="1" ht="68.25" customHeight="1" x14ac:dyDescent="0.3">
      <c r="A21" s="8">
        <v>19</v>
      </c>
      <c r="B21" s="13" t="s">
        <v>48</v>
      </c>
      <c r="C21" s="10" t="s">
        <v>49</v>
      </c>
      <c r="D21" s="11">
        <v>19378650</v>
      </c>
      <c r="E21" s="11">
        <v>15922500</v>
      </c>
      <c r="F21" s="11">
        <v>12230625</v>
      </c>
      <c r="G21" s="11"/>
      <c r="H21" s="8">
        <v>5</v>
      </c>
      <c r="I21" s="8"/>
      <c r="J21" s="8">
        <v>5</v>
      </c>
      <c r="K21" s="8">
        <v>14</v>
      </c>
    </row>
    <row r="22" spans="1:12" s="12" customFormat="1" ht="68.25" customHeight="1" x14ac:dyDescent="0.3">
      <c r="A22" s="8">
        <v>20</v>
      </c>
      <c r="B22" s="13" t="s">
        <v>50</v>
      </c>
      <c r="C22" s="10" t="s">
        <v>51</v>
      </c>
      <c r="D22" s="11">
        <v>141832530</v>
      </c>
      <c r="E22" s="11">
        <v>115311000</v>
      </c>
      <c r="F22" s="11">
        <v>90000000</v>
      </c>
      <c r="G22" s="11"/>
      <c r="H22" s="8">
        <v>35</v>
      </c>
      <c r="I22" s="8"/>
      <c r="J22" s="8">
        <v>42</v>
      </c>
      <c r="K22" s="8">
        <v>430</v>
      </c>
    </row>
    <row r="23" spans="1:12" s="12" customFormat="1" ht="81" customHeight="1" x14ac:dyDescent="0.3">
      <c r="A23" s="8">
        <v>21</v>
      </c>
      <c r="B23" s="9" t="s">
        <v>52</v>
      </c>
      <c r="C23" s="16" t="s">
        <v>53</v>
      </c>
      <c r="D23" s="11">
        <v>18185000</v>
      </c>
      <c r="E23" s="11">
        <v>18175000</v>
      </c>
      <c r="F23" s="11">
        <v>9583750</v>
      </c>
      <c r="G23" s="11"/>
      <c r="H23" s="8">
        <v>2</v>
      </c>
      <c r="I23" s="17">
        <v>3</v>
      </c>
      <c r="J23" s="8">
        <v>3</v>
      </c>
      <c r="K23" s="8">
        <v>20</v>
      </c>
    </row>
    <row r="24" spans="1:12" s="12" customFormat="1" ht="68.25" customHeight="1" x14ac:dyDescent="0.3">
      <c r="A24" s="8">
        <v>22</v>
      </c>
      <c r="B24" s="13" t="s">
        <v>54</v>
      </c>
      <c r="C24" s="10" t="s">
        <v>55</v>
      </c>
      <c r="D24" s="11">
        <v>8487000</v>
      </c>
      <c r="E24" s="11">
        <v>8487000</v>
      </c>
      <c r="F24" s="11">
        <v>5319750</v>
      </c>
      <c r="G24" s="8"/>
      <c r="H24" s="8">
        <v>2</v>
      </c>
      <c r="I24" s="8"/>
      <c r="J24" s="8">
        <v>4</v>
      </c>
      <c r="K24" s="8">
        <v>56</v>
      </c>
    </row>
    <row r="25" spans="1:12" s="12" customFormat="1" ht="68.25" customHeight="1" x14ac:dyDescent="0.3">
      <c r="A25" s="8">
        <v>23</v>
      </c>
      <c r="B25" s="13" t="s">
        <v>56</v>
      </c>
      <c r="C25" s="10" t="s">
        <v>57</v>
      </c>
      <c r="D25" s="11">
        <v>5551384</v>
      </c>
      <c r="E25" s="11">
        <v>5551384</v>
      </c>
      <c r="F25" s="11">
        <v>3395206</v>
      </c>
      <c r="G25" s="11"/>
      <c r="H25" s="8">
        <v>3</v>
      </c>
      <c r="I25" s="8"/>
      <c r="J25" s="8">
        <v>4</v>
      </c>
      <c r="K25" s="8">
        <v>16</v>
      </c>
    </row>
    <row r="26" spans="1:12" s="12" customFormat="1" ht="68.25" customHeight="1" x14ac:dyDescent="0.3">
      <c r="A26" s="8">
        <v>24</v>
      </c>
      <c r="B26" s="13" t="s">
        <v>58</v>
      </c>
      <c r="C26" s="10" t="s">
        <v>59</v>
      </c>
      <c r="D26" s="11">
        <v>15571800</v>
      </c>
      <c r="E26" s="11">
        <v>12660000</v>
      </c>
      <c r="F26" s="11">
        <v>9435000</v>
      </c>
      <c r="G26" s="11">
        <v>3225000</v>
      </c>
      <c r="H26" s="8">
        <v>6</v>
      </c>
      <c r="I26" s="8"/>
      <c r="J26" s="8">
        <v>7</v>
      </c>
      <c r="K26" s="8">
        <v>14</v>
      </c>
    </row>
    <row r="27" spans="1:12" s="12" customFormat="1" ht="68.25" customHeight="1" x14ac:dyDescent="0.3">
      <c r="A27" s="8">
        <v>25</v>
      </c>
      <c r="B27" s="13" t="s">
        <v>60</v>
      </c>
      <c r="C27" s="10" t="s">
        <v>61</v>
      </c>
      <c r="D27" s="11">
        <v>13038000</v>
      </c>
      <c r="E27" s="11">
        <v>10600000</v>
      </c>
      <c r="F27" s="14">
        <v>8480000</v>
      </c>
      <c r="G27" s="11"/>
      <c r="H27" s="8">
        <v>4</v>
      </c>
      <c r="I27" s="8"/>
      <c r="J27" s="8"/>
      <c r="K27" s="8">
        <v>16</v>
      </c>
    </row>
    <row r="28" spans="1:12" s="12" customFormat="1" ht="68.25" customHeight="1" x14ac:dyDescent="0.3">
      <c r="A28" s="8">
        <v>26</v>
      </c>
      <c r="B28" s="13" t="s">
        <v>62</v>
      </c>
      <c r="C28" s="10" t="s">
        <v>63</v>
      </c>
      <c r="D28" s="14">
        <v>14736384</v>
      </c>
      <c r="E28" s="11">
        <v>11975500</v>
      </c>
      <c r="F28" s="14">
        <v>8543875</v>
      </c>
      <c r="G28" s="11"/>
      <c r="H28" s="8">
        <v>5</v>
      </c>
      <c r="I28" s="8"/>
      <c r="J28" s="8">
        <f>3*2</f>
        <v>6</v>
      </c>
      <c r="K28" s="8">
        <v>37</v>
      </c>
    </row>
    <row r="29" spans="1:12" s="12" customFormat="1" ht="68.25" customHeight="1" x14ac:dyDescent="0.3">
      <c r="A29" s="8">
        <v>27</v>
      </c>
      <c r="B29" s="13" t="s">
        <v>64</v>
      </c>
      <c r="C29" s="10" t="s">
        <v>65</v>
      </c>
      <c r="D29" s="11">
        <v>11000000</v>
      </c>
      <c r="E29" s="11">
        <v>11000000</v>
      </c>
      <c r="F29" s="11">
        <v>8525000</v>
      </c>
      <c r="G29" s="14">
        <v>2475000</v>
      </c>
      <c r="H29" s="8">
        <v>5</v>
      </c>
      <c r="I29" s="8"/>
      <c r="J29" s="8">
        <v>5</v>
      </c>
      <c r="K29" s="8">
        <v>45</v>
      </c>
    </row>
    <row r="30" spans="1:12" s="12" customFormat="1" ht="68.25" customHeight="1" x14ac:dyDescent="0.3">
      <c r="A30" s="8">
        <v>28</v>
      </c>
      <c r="B30" s="13" t="s">
        <v>66</v>
      </c>
      <c r="C30" s="10" t="s">
        <v>67</v>
      </c>
      <c r="D30" s="11">
        <v>11291400</v>
      </c>
      <c r="E30" s="11">
        <v>9180000</v>
      </c>
      <c r="F30" s="11">
        <v>7190000</v>
      </c>
      <c r="G30" s="11">
        <v>1990000</v>
      </c>
      <c r="H30" s="8">
        <v>5</v>
      </c>
      <c r="I30" s="8"/>
      <c r="J30" s="8">
        <v>1</v>
      </c>
      <c r="K30" s="8">
        <v>5</v>
      </c>
    </row>
    <row r="31" spans="1:12" s="12" customFormat="1" ht="68.25" customHeight="1" x14ac:dyDescent="0.3">
      <c r="A31" s="8">
        <v>29</v>
      </c>
      <c r="B31" s="13" t="s">
        <v>68</v>
      </c>
      <c r="C31" s="10" t="s">
        <v>69</v>
      </c>
      <c r="D31" s="11">
        <v>23050200</v>
      </c>
      <c r="E31" s="11">
        <v>23050200</v>
      </c>
      <c r="F31" s="14">
        <v>17831310</v>
      </c>
      <c r="G31" s="11">
        <v>5218890</v>
      </c>
      <c r="H31" s="8">
        <v>8</v>
      </c>
      <c r="I31" s="8"/>
      <c r="J31" s="8">
        <v>8</v>
      </c>
      <c r="K31" s="8"/>
    </row>
    <row r="32" spans="1:12" s="12" customFormat="1" ht="68.25" customHeight="1" x14ac:dyDescent="0.3">
      <c r="A32" s="8">
        <v>30</v>
      </c>
      <c r="B32" s="13" t="s">
        <v>70</v>
      </c>
      <c r="C32" s="10" t="s">
        <v>71</v>
      </c>
      <c r="D32" s="11">
        <v>5446600</v>
      </c>
      <c r="E32" s="11">
        <v>5446600</v>
      </c>
      <c r="F32" s="11">
        <v>4236775</v>
      </c>
      <c r="G32" s="11">
        <v>1199825</v>
      </c>
      <c r="H32" s="8">
        <v>2</v>
      </c>
      <c r="I32" s="8"/>
      <c r="J32" s="8">
        <v>2</v>
      </c>
      <c r="K32" s="8">
        <v>2</v>
      </c>
    </row>
    <row r="33" spans="1:11" s="18" customFormat="1" ht="68.25" customHeight="1" x14ac:dyDescent="0.3">
      <c r="A33" s="8">
        <v>31</v>
      </c>
      <c r="B33" s="9" t="s">
        <v>72</v>
      </c>
      <c r="C33" s="16" t="s">
        <v>73</v>
      </c>
      <c r="D33" s="15">
        <v>11439000</v>
      </c>
      <c r="E33" s="15">
        <v>9300000</v>
      </c>
      <c r="F33" s="15">
        <v>6975000</v>
      </c>
      <c r="G33" s="15">
        <v>2320000</v>
      </c>
      <c r="H33" s="17"/>
      <c r="I33" s="17">
        <v>3</v>
      </c>
      <c r="J33" s="17"/>
      <c r="K33" s="17"/>
    </row>
    <row r="34" spans="1:11" s="12" customFormat="1" ht="68.25" customHeight="1" x14ac:dyDescent="0.3">
      <c r="A34" s="8">
        <v>32</v>
      </c>
      <c r="B34" s="13" t="s">
        <v>74</v>
      </c>
      <c r="C34" s="10" t="s">
        <v>75</v>
      </c>
      <c r="D34" s="11">
        <v>47232000</v>
      </c>
      <c r="E34" s="11">
        <v>38400000</v>
      </c>
      <c r="F34" s="11">
        <v>13440000</v>
      </c>
      <c r="G34" s="11">
        <v>24960000</v>
      </c>
      <c r="H34" s="8">
        <v>12</v>
      </c>
      <c r="I34" s="8"/>
      <c r="J34" s="8"/>
      <c r="K34" s="8">
        <v>25</v>
      </c>
    </row>
    <row r="35" spans="1:11" s="12" customFormat="1" ht="68.25" customHeight="1" x14ac:dyDescent="0.3">
      <c r="A35" s="8">
        <v>33</v>
      </c>
      <c r="B35" s="13" t="s">
        <v>76</v>
      </c>
      <c r="C35" s="10" t="s">
        <v>77</v>
      </c>
      <c r="D35" s="11">
        <v>10068477</v>
      </c>
      <c r="E35" s="11">
        <v>10068477</v>
      </c>
      <c r="F35" s="11">
        <v>7793819</v>
      </c>
      <c r="G35" s="11">
        <v>850000</v>
      </c>
      <c r="H35" s="8">
        <v>3</v>
      </c>
      <c r="I35" s="8"/>
      <c r="J35" s="8">
        <v>3</v>
      </c>
      <c r="K35" s="8">
        <v>3</v>
      </c>
    </row>
    <row r="36" spans="1:11" s="12" customFormat="1" ht="68.25" customHeight="1" x14ac:dyDescent="0.3">
      <c r="A36" s="8">
        <v>34</v>
      </c>
      <c r="B36" s="13" t="s">
        <v>78</v>
      </c>
      <c r="C36" s="10" t="s">
        <v>79</v>
      </c>
      <c r="D36" s="11">
        <v>14561485</v>
      </c>
      <c r="E36" s="11">
        <v>14561485</v>
      </c>
      <c r="F36" s="11">
        <v>11317161</v>
      </c>
      <c r="G36" s="11">
        <v>3226335</v>
      </c>
      <c r="H36" s="8">
        <v>6</v>
      </c>
      <c r="I36" s="8"/>
      <c r="J36" s="8">
        <v>6</v>
      </c>
      <c r="K36" s="8">
        <v>5</v>
      </c>
    </row>
    <row r="37" spans="1:11" s="12" customFormat="1" ht="68.25" customHeight="1" x14ac:dyDescent="0.3">
      <c r="A37" s="8">
        <v>35</v>
      </c>
      <c r="B37" s="13" t="s">
        <v>80</v>
      </c>
      <c r="C37" s="10" t="s">
        <v>81</v>
      </c>
      <c r="D37" s="11">
        <v>5530012</v>
      </c>
      <c r="E37" s="11">
        <v>4495945</v>
      </c>
      <c r="F37" s="11">
        <v>3359759</v>
      </c>
      <c r="G37" s="11"/>
      <c r="H37" s="8">
        <v>2</v>
      </c>
      <c r="I37" s="8"/>
      <c r="J37" s="8">
        <v>3</v>
      </c>
      <c r="K37" s="8">
        <v>11</v>
      </c>
    </row>
    <row r="38" spans="1:11" s="12" customFormat="1" ht="68.25" customHeight="1" x14ac:dyDescent="0.3">
      <c r="A38" s="8">
        <v>36</v>
      </c>
      <c r="B38" s="13" t="s">
        <v>82</v>
      </c>
      <c r="C38" s="10" t="s">
        <v>83</v>
      </c>
      <c r="D38" s="11">
        <v>1295436</v>
      </c>
      <c r="E38" s="11">
        <v>1295436</v>
      </c>
      <c r="F38" s="11">
        <v>985610</v>
      </c>
      <c r="G38" s="11">
        <v>309826</v>
      </c>
      <c r="H38" s="8">
        <v>1</v>
      </c>
      <c r="I38" s="8"/>
      <c r="J38" s="8">
        <v>1</v>
      </c>
      <c r="K38" s="8">
        <v>2</v>
      </c>
    </row>
    <row r="39" spans="1:11" s="12" customFormat="1" ht="68.25" customHeight="1" x14ac:dyDescent="0.3">
      <c r="A39" s="8">
        <v>37</v>
      </c>
      <c r="B39" s="13" t="s">
        <v>84</v>
      </c>
      <c r="C39" s="10" t="s">
        <v>85</v>
      </c>
      <c r="D39" s="11">
        <v>12982896</v>
      </c>
      <c r="E39" s="11">
        <v>10555200</v>
      </c>
      <c r="F39" s="11">
        <v>7916400</v>
      </c>
      <c r="G39" s="11">
        <v>2638800</v>
      </c>
      <c r="H39" s="8">
        <v>4</v>
      </c>
      <c r="I39" s="8"/>
      <c r="J39" s="8">
        <v>4</v>
      </c>
      <c r="K39" s="8">
        <v>12</v>
      </c>
    </row>
    <row r="40" spans="1:11" s="12" customFormat="1" ht="68.25" customHeight="1" x14ac:dyDescent="0.3">
      <c r="A40" s="8">
        <v>38</v>
      </c>
      <c r="B40" s="13" t="s">
        <v>86</v>
      </c>
      <c r="C40" s="10" t="s">
        <v>87</v>
      </c>
      <c r="D40" s="11">
        <v>14117000</v>
      </c>
      <c r="E40" s="11">
        <v>14117000</v>
      </c>
      <c r="F40" s="11">
        <v>9481058</v>
      </c>
      <c r="G40" s="11"/>
      <c r="H40" s="8">
        <v>6</v>
      </c>
      <c r="I40" s="8"/>
      <c r="J40" s="8">
        <v>3</v>
      </c>
      <c r="K40" s="8">
        <v>58</v>
      </c>
    </row>
    <row r="41" spans="1:11" s="12" customFormat="1" ht="68.25" customHeight="1" x14ac:dyDescent="0.3">
      <c r="A41" s="8">
        <v>39</v>
      </c>
      <c r="B41" s="13" t="s">
        <v>88</v>
      </c>
      <c r="C41" s="10" t="s">
        <v>89</v>
      </c>
      <c r="D41" s="11">
        <v>17373750</v>
      </c>
      <c r="E41" s="11">
        <v>14125000</v>
      </c>
      <c r="F41" s="11">
        <v>8706250</v>
      </c>
      <c r="G41" s="11">
        <v>5418750</v>
      </c>
      <c r="H41" s="8">
        <v>5</v>
      </c>
      <c r="I41" s="8"/>
      <c r="J41" s="8">
        <v>7</v>
      </c>
      <c r="K41" s="8">
        <v>16</v>
      </c>
    </row>
    <row r="42" spans="1:11" s="12" customFormat="1" ht="68.25" customHeight="1" x14ac:dyDescent="0.3">
      <c r="A42" s="8">
        <v>40</v>
      </c>
      <c r="B42" s="13" t="s">
        <v>90</v>
      </c>
      <c r="C42" s="10" t="s">
        <v>91</v>
      </c>
      <c r="D42" s="11">
        <v>7328400</v>
      </c>
      <c r="E42" s="14">
        <v>7328400</v>
      </c>
      <c r="F42" s="11">
        <v>4660140</v>
      </c>
      <c r="G42" s="11"/>
      <c r="H42" s="8">
        <v>3</v>
      </c>
      <c r="I42" s="8"/>
      <c r="J42" s="8">
        <v>2</v>
      </c>
      <c r="K42" s="8">
        <v>4</v>
      </c>
    </row>
    <row r="43" spans="1:11" s="12" customFormat="1" ht="68.25" customHeight="1" x14ac:dyDescent="0.3">
      <c r="A43" s="8">
        <v>41</v>
      </c>
      <c r="B43" s="13" t="s">
        <v>92</v>
      </c>
      <c r="C43" s="10" t="s">
        <v>93</v>
      </c>
      <c r="D43" s="11">
        <v>19483200</v>
      </c>
      <c r="E43" s="11">
        <v>19483200</v>
      </c>
      <c r="F43" s="11">
        <v>15153600</v>
      </c>
      <c r="G43" s="11"/>
      <c r="H43" s="8">
        <v>8</v>
      </c>
      <c r="I43" s="8"/>
      <c r="J43" s="8">
        <v>8</v>
      </c>
      <c r="K43" s="8">
        <v>16</v>
      </c>
    </row>
    <row r="44" spans="1:11" s="12" customFormat="1" ht="68.25" customHeight="1" x14ac:dyDescent="0.3">
      <c r="A44" s="8">
        <v>42</v>
      </c>
      <c r="B44" s="13" t="s">
        <v>94</v>
      </c>
      <c r="C44" s="10" t="s">
        <v>95</v>
      </c>
      <c r="D44" s="11">
        <v>4084828</v>
      </c>
      <c r="E44" s="11">
        <v>4084828</v>
      </c>
      <c r="F44" s="11">
        <v>2398807</v>
      </c>
      <c r="G44" s="11">
        <v>1686021</v>
      </c>
      <c r="H44" s="8">
        <v>2</v>
      </c>
      <c r="I44" s="8"/>
      <c r="J44" s="8">
        <v>2</v>
      </c>
      <c r="K44" s="8"/>
    </row>
    <row r="45" spans="1:11" s="12" customFormat="1" ht="68.25" customHeight="1" x14ac:dyDescent="0.3">
      <c r="A45" s="8">
        <v>43</v>
      </c>
      <c r="B45" s="13" t="s">
        <v>96</v>
      </c>
      <c r="C45" s="10" t="s">
        <v>97</v>
      </c>
      <c r="D45" s="11">
        <v>16147262</v>
      </c>
      <c r="E45" s="11">
        <v>13127856</v>
      </c>
      <c r="F45" s="11">
        <v>9106965</v>
      </c>
      <c r="G45" s="11"/>
      <c r="H45" s="8">
        <v>5</v>
      </c>
      <c r="I45" s="8"/>
      <c r="J45" s="8">
        <v>5</v>
      </c>
      <c r="K45" s="8">
        <v>23</v>
      </c>
    </row>
    <row r="46" spans="1:11" s="12" customFormat="1" ht="68.25" customHeight="1" x14ac:dyDescent="0.3">
      <c r="A46" s="8">
        <v>44</v>
      </c>
      <c r="B46" s="9" t="s">
        <v>98</v>
      </c>
      <c r="C46" s="10" t="s">
        <v>99</v>
      </c>
      <c r="D46" s="11">
        <v>2125440</v>
      </c>
      <c r="E46" s="11">
        <v>1728000</v>
      </c>
      <c r="F46" s="11">
        <v>997600</v>
      </c>
      <c r="G46" s="11">
        <v>730400</v>
      </c>
      <c r="H46" s="8">
        <v>1</v>
      </c>
      <c r="I46" s="8"/>
      <c r="J46" s="8">
        <v>1</v>
      </c>
      <c r="K46" s="8"/>
    </row>
    <row r="47" spans="1:11" s="12" customFormat="1" ht="68.25" customHeight="1" x14ac:dyDescent="0.3">
      <c r="A47" s="8">
        <v>45</v>
      </c>
      <c r="B47" s="13" t="s">
        <v>100</v>
      </c>
      <c r="C47" s="10" t="s">
        <v>101</v>
      </c>
      <c r="D47" s="11">
        <v>9285046</v>
      </c>
      <c r="E47" s="11">
        <v>7533918</v>
      </c>
      <c r="F47" s="11">
        <v>5075284</v>
      </c>
      <c r="G47" s="11">
        <v>2458634</v>
      </c>
      <c r="H47" s="8">
        <v>3</v>
      </c>
      <c r="I47" s="8"/>
      <c r="J47" s="8">
        <v>3</v>
      </c>
      <c r="K47" s="8">
        <v>14</v>
      </c>
    </row>
    <row r="48" spans="1:11" s="12" customFormat="1" ht="68.25" customHeight="1" x14ac:dyDescent="0.3">
      <c r="A48" s="8">
        <v>46</v>
      </c>
      <c r="B48" s="13" t="s">
        <v>102</v>
      </c>
      <c r="C48" s="10" t="s">
        <v>103</v>
      </c>
      <c r="D48" s="11">
        <v>7126620</v>
      </c>
      <c r="E48" s="11">
        <v>7126620</v>
      </c>
      <c r="F48" s="11">
        <v>5013357</v>
      </c>
      <c r="G48" s="11">
        <v>1380183</v>
      </c>
      <c r="H48" s="8">
        <v>4</v>
      </c>
      <c r="I48" s="8"/>
      <c r="J48" s="8">
        <v>2</v>
      </c>
      <c r="K48" s="8">
        <v>12</v>
      </c>
    </row>
    <row r="49" spans="1:11" s="12" customFormat="1" ht="68.25" customHeight="1" x14ac:dyDescent="0.3">
      <c r="A49" s="8">
        <v>47</v>
      </c>
      <c r="B49" s="9" t="s">
        <v>104</v>
      </c>
      <c r="C49" s="10" t="s">
        <v>105</v>
      </c>
      <c r="D49" s="11">
        <v>10332000</v>
      </c>
      <c r="E49" s="11">
        <v>8400000</v>
      </c>
      <c r="F49" s="11">
        <v>4830000</v>
      </c>
      <c r="G49" s="11">
        <v>3570000</v>
      </c>
      <c r="H49" s="8">
        <v>3</v>
      </c>
      <c r="I49" s="8"/>
      <c r="J49" s="8">
        <v>6</v>
      </c>
      <c r="K49" s="8">
        <v>18</v>
      </c>
    </row>
    <row r="50" spans="1:11" s="12" customFormat="1" ht="68.25" customHeight="1" x14ac:dyDescent="0.3">
      <c r="A50" s="8">
        <v>48</v>
      </c>
      <c r="B50" s="13" t="s">
        <v>106</v>
      </c>
      <c r="C50" s="10" t="s">
        <v>107</v>
      </c>
      <c r="D50" s="11">
        <v>6150000</v>
      </c>
      <c r="E50" s="11">
        <v>6150000</v>
      </c>
      <c r="F50" s="11">
        <v>4798230</v>
      </c>
      <c r="G50" s="8"/>
      <c r="H50" s="8">
        <v>2</v>
      </c>
      <c r="I50" s="8"/>
      <c r="J50" s="8">
        <v>2</v>
      </c>
      <c r="K50" s="8">
        <v>4</v>
      </c>
    </row>
    <row r="51" spans="1:11" s="12" customFormat="1" ht="68.25" customHeight="1" x14ac:dyDescent="0.3">
      <c r="A51" s="8">
        <v>49</v>
      </c>
      <c r="B51" s="13" t="s">
        <v>108</v>
      </c>
      <c r="C51" s="10" t="s">
        <v>109</v>
      </c>
      <c r="D51" s="11">
        <v>3001200</v>
      </c>
      <c r="E51" s="11">
        <v>3001200</v>
      </c>
      <c r="F51" s="11">
        <v>1731840</v>
      </c>
      <c r="G51" s="11">
        <v>1269360</v>
      </c>
      <c r="H51" s="8">
        <v>2</v>
      </c>
      <c r="I51" s="8"/>
      <c r="J51" s="8">
        <v>2</v>
      </c>
      <c r="K51" s="8">
        <v>10</v>
      </c>
    </row>
    <row r="52" spans="1:11" s="12" customFormat="1" ht="68.25" customHeight="1" x14ac:dyDescent="0.3">
      <c r="A52" s="8">
        <v>50</v>
      </c>
      <c r="B52" s="13" t="s">
        <v>110</v>
      </c>
      <c r="C52" s="10" t="s">
        <v>111</v>
      </c>
      <c r="D52" s="11">
        <v>19558230</v>
      </c>
      <c r="E52" s="11">
        <v>15900000</v>
      </c>
      <c r="F52" s="11">
        <v>12225000</v>
      </c>
      <c r="G52" s="11"/>
      <c r="H52" s="8">
        <v>5</v>
      </c>
      <c r="I52" s="8"/>
      <c r="J52" s="8">
        <v>3</v>
      </c>
      <c r="K52" s="8">
        <v>22</v>
      </c>
    </row>
    <row r="53" spans="1:11" s="12" customFormat="1" ht="68.25" customHeight="1" x14ac:dyDescent="0.3">
      <c r="A53" s="8">
        <v>51</v>
      </c>
      <c r="B53" s="13" t="s">
        <v>112</v>
      </c>
      <c r="C53" s="10" t="s">
        <v>113</v>
      </c>
      <c r="D53" s="11">
        <v>77293225</v>
      </c>
      <c r="E53" s="11">
        <v>62840020</v>
      </c>
      <c r="F53" s="11">
        <v>47637505</v>
      </c>
      <c r="G53" s="11">
        <v>15202515</v>
      </c>
      <c r="H53" s="8">
        <v>25</v>
      </c>
      <c r="I53" s="8"/>
      <c r="J53" s="17">
        <v>25</v>
      </c>
      <c r="K53" s="8">
        <v>46</v>
      </c>
    </row>
    <row r="54" spans="1:11" s="12" customFormat="1" ht="68.25" customHeight="1" x14ac:dyDescent="0.3">
      <c r="A54" s="8">
        <v>52</v>
      </c>
      <c r="B54" s="13" t="s">
        <v>114</v>
      </c>
      <c r="C54" s="10" t="s">
        <v>115</v>
      </c>
      <c r="D54" s="11">
        <v>31982000</v>
      </c>
      <c r="E54" s="11">
        <v>26001626</v>
      </c>
      <c r="F54" s="11">
        <v>19870324</v>
      </c>
      <c r="G54" s="11">
        <v>6131302</v>
      </c>
      <c r="H54" s="8">
        <v>13</v>
      </c>
      <c r="I54" s="8"/>
      <c r="J54" s="8">
        <v>15</v>
      </c>
      <c r="K54" s="8">
        <v>21</v>
      </c>
    </row>
    <row r="55" spans="1:11" s="12" customFormat="1" ht="68.25" customHeight="1" x14ac:dyDescent="0.3">
      <c r="A55" s="8">
        <v>53</v>
      </c>
      <c r="B55" s="13" t="s">
        <v>116</v>
      </c>
      <c r="C55" s="10" t="s">
        <v>117</v>
      </c>
      <c r="D55" s="11">
        <v>35121420</v>
      </c>
      <c r="E55" s="11">
        <v>35121420</v>
      </c>
      <c r="F55" s="11">
        <v>26341065</v>
      </c>
      <c r="G55" s="11">
        <v>8780355</v>
      </c>
      <c r="H55" s="8">
        <v>11</v>
      </c>
      <c r="I55" s="8"/>
      <c r="J55" s="8"/>
      <c r="K55" s="8">
        <v>26</v>
      </c>
    </row>
    <row r="56" spans="1:11" s="12" customFormat="1" ht="68.25" customHeight="1" x14ac:dyDescent="0.3">
      <c r="A56" s="8">
        <v>54</v>
      </c>
      <c r="B56" s="13" t="s">
        <v>118</v>
      </c>
      <c r="C56" s="10" t="s">
        <v>119</v>
      </c>
      <c r="D56" s="11">
        <v>2200000</v>
      </c>
      <c r="E56" s="11">
        <v>2200000</v>
      </c>
      <c r="F56" s="11">
        <v>1518000</v>
      </c>
      <c r="G56" s="11">
        <v>682000</v>
      </c>
      <c r="H56" s="8">
        <v>2</v>
      </c>
      <c r="I56" s="8"/>
      <c r="J56" s="8"/>
      <c r="K56" s="8">
        <v>4</v>
      </c>
    </row>
    <row r="57" spans="1:11" s="12" customFormat="1" ht="68.25" customHeight="1" x14ac:dyDescent="0.3">
      <c r="A57" s="8">
        <v>55</v>
      </c>
      <c r="B57" s="13" t="s">
        <v>120</v>
      </c>
      <c r="C57" s="10" t="s">
        <v>121</v>
      </c>
      <c r="D57" s="11">
        <v>19040400</v>
      </c>
      <c r="E57" s="11">
        <v>19040400</v>
      </c>
      <c r="F57" s="11">
        <v>15232320</v>
      </c>
      <c r="G57" s="11"/>
      <c r="H57" s="8">
        <v>6</v>
      </c>
      <c r="I57" s="8"/>
      <c r="J57" s="8"/>
      <c r="K57" s="8"/>
    </row>
    <row r="58" spans="1:11" s="12" customFormat="1" ht="31.9" customHeight="1" x14ac:dyDescent="0.3">
      <c r="A58" s="20"/>
      <c r="B58" s="21"/>
      <c r="C58" s="22" t="s">
        <v>122</v>
      </c>
      <c r="D58" s="23">
        <f t="shared" ref="D58:K58" si="0">SUM(D3:D57)</f>
        <v>1081937667</v>
      </c>
      <c r="E58" s="23">
        <f t="shared" si="0"/>
        <v>938390732.63999999</v>
      </c>
      <c r="F58" s="23">
        <f t="shared" si="0"/>
        <v>684172013.97000003</v>
      </c>
      <c r="G58" s="23">
        <f t="shared" si="0"/>
        <v>132797222</v>
      </c>
      <c r="H58" s="24">
        <f t="shared" si="0"/>
        <v>300</v>
      </c>
      <c r="I58" s="24">
        <f t="shared" si="0"/>
        <v>46</v>
      </c>
      <c r="J58" s="24">
        <f t="shared" si="0"/>
        <v>268</v>
      </c>
      <c r="K58" s="24">
        <f t="shared" si="0"/>
        <v>1365</v>
      </c>
    </row>
  </sheetData>
  <pageMargins left="0.70866141732283461" right="0.70866141732283461" top="0.74803149606299213" bottom="0.74803149606299213" header="0.31496062992125984" footer="0.31496062992125984"/>
  <pageSetup paperSize="8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umów ZTP 2.0</vt:lpstr>
      <vt:lpstr>'Lista umów ZTP 2.0'!Tytuły_wydruku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ZTP 2.0 umowy zawarte stan na 07.11.2023</dc:title>
  <dc:creator>Zielkiewicz Katarzyna</dc:creator>
  <cp:lastModifiedBy>Zielkiewicz Katarzyna</cp:lastModifiedBy>
  <dcterms:created xsi:type="dcterms:W3CDTF">2023-11-09T12:49:53Z</dcterms:created>
  <dcterms:modified xsi:type="dcterms:W3CDTF">2023-11-13T15:40:14Z</dcterms:modified>
</cp:coreProperties>
</file>