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cuments\Tomasz Prokurat\SA.270.2.1.2021 Postępowanie przetargowe\Wersja ostateszna\"/>
    </mc:Choice>
  </mc:AlternateContent>
  <bookViews>
    <workbookView xWindow="0" yWindow="0" windowWidth="28800" windowHeight="11700"/>
  </bookViews>
  <sheets>
    <sheet name="Kosztorys ofert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J28" i="1" s="1"/>
  <c r="H29" i="1"/>
  <c r="J29" i="1" s="1"/>
  <c r="H30" i="1"/>
  <c r="J30" i="1"/>
  <c r="K30" i="1" s="1"/>
  <c r="H31" i="1"/>
  <c r="H32" i="1"/>
  <c r="J32" i="1" s="1"/>
  <c r="K32" i="1" s="1"/>
  <c r="H33" i="1"/>
  <c r="J33" i="1" s="1"/>
  <c r="H34" i="1"/>
  <c r="J34" i="1" s="1"/>
  <c r="K34" i="1" s="1"/>
  <c r="H35" i="1"/>
  <c r="J35" i="1" s="1"/>
  <c r="K35" i="1" s="1"/>
  <c r="H36" i="1"/>
  <c r="J36" i="1" s="1"/>
  <c r="K36" i="1" s="1"/>
  <c r="H37" i="1"/>
  <c r="J37" i="1" s="1"/>
  <c r="H38" i="1"/>
  <c r="J38" i="1"/>
  <c r="H39" i="1"/>
  <c r="J39" i="1" s="1"/>
  <c r="H40" i="1"/>
  <c r="J40" i="1" s="1"/>
  <c r="H41" i="1"/>
  <c r="J41" i="1" s="1"/>
  <c r="H42" i="1"/>
  <c r="J42" i="1" s="1"/>
  <c r="K42" i="1" s="1"/>
  <c r="H43" i="1"/>
  <c r="J43" i="1" s="1"/>
  <c r="K43" i="1" s="1"/>
  <c r="H44" i="1"/>
  <c r="J44" i="1" s="1"/>
  <c r="H45" i="1"/>
  <c r="J45" i="1" s="1"/>
  <c r="H46" i="1"/>
  <c r="J46" i="1"/>
  <c r="K46" i="1" s="1"/>
  <c r="H47" i="1"/>
  <c r="J47" i="1" s="1"/>
  <c r="H48" i="1"/>
  <c r="J48" i="1" s="1"/>
  <c r="H49" i="1"/>
  <c r="J49" i="1" s="1"/>
  <c r="H50" i="1"/>
  <c r="J50" i="1" s="1"/>
  <c r="K50" i="1" s="1"/>
  <c r="H51" i="1"/>
  <c r="J51" i="1" s="1"/>
  <c r="H52" i="1"/>
  <c r="J52" i="1" s="1"/>
  <c r="K52" i="1" s="1"/>
  <c r="H53" i="1"/>
  <c r="J53" i="1" s="1"/>
  <c r="H54" i="1"/>
  <c r="J54" i="1"/>
  <c r="H55" i="1"/>
  <c r="J55" i="1" s="1"/>
  <c r="K55" i="1" s="1"/>
  <c r="H56" i="1"/>
  <c r="J56" i="1" s="1"/>
  <c r="H57" i="1"/>
  <c r="J57" i="1" s="1"/>
  <c r="H58" i="1"/>
  <c r="H59" i="1"/>
  <c r="J59" i="1" s="1"/>
  <c r="H60" i="1"/>
  <c r="J60" i="1"/>
  <c r="K60" i="1" s="1"/>
  <c r="H61" i="1"/>
  <c r="J61" i="1" s="1"/>
  <c r="H62" i="1"/>
  <c r="H63" i="1"/>
  <c r="J63" i="1" s="1"/>
  <c r="K63" i="1" s="1"/>
  <c r="H64" i="1"/>
  <c r="J64" i="1" s="1"/>
  <c r="K64" i="1" s="1"/>
  <c r="H65" i="1"/>
  <c r="J65" i="1" s="1"/>
  <c r="H69" i="1"/>
  <c r="J69" i="1"/>
  <c r="K69" i="1" s="1"/>
  <c r="H70" i="1"/>
  <c r="J70" i="1" s="1"/>
  <c r="K70" i="1" s="1"/>
  <c r="K59" i="1" l="1"/>
  <c r="K47" i="1"/>
  <c r="K39" i="1"/>
  <c r="E72" i="1"/>
  <c r="J31" i="1"/>
  <c r="K31" i="1" s="1"/>
  <c r="K56" i="1"/>
  <c r="K51" i="1"/>
  <c r="J62" i="1"/>
  <c r="K62" i="1" s="1"/>
  <c r="J58" i="1"/>
  <c r="K58" i="1" s="1"/>
  <c r="K54" i="1"/>
  <c r="K38" i="1"/>
  <c r="K48" i="1"/>
  <c r="K44" i="1"/>
  <c r="K40" i="1"/>
  <c r="K28" i="1"/>
  <c r="K65" i="1"/>
  <c r="K61" i="1"/>
  <c r="K57" i="1"/>
  <c r="K53" i="1"/>
  <c r="K49" i="1"/>
  <c r="K45" i="1"/>
  <c r="K41" i="1"/>
  <c r="K37" i="1"/>
  <c r="K33" i="1"/>
  <c r="K29" i="1"/>
  <c r="E73" i="1" l="1"/>
</calcChain>
</file>

<file path=xl/sharedStrings.xml><?xml version="1.0" encoding="utf-8"?>
<sst xmlns="http://schemas.openxmlformats.org/spreadsheetml/2006/main" count="194" uniqueCount="150">
  <si>
    <t>Dokument musi być złożony pod rygorem nieważności 
w formie elektronicznej, o której mowa w art. 78(1) KC
(tj. podpisany kwalifikowanym podpisem elektronicznym)</t>
  </si>
  <si>
    <t>(podpis)</t>
  </si>
  <si>
    <t>Cena łączna brutto w PLN</t>
  </si>
  <si>
    <t>Cena łączna netto w PLN</t>
  </si>
  <si>
    <t>H</t>
  </si>
  <si>
    <t>Prace godzinowe ciągnikowe (8% VAT)</t>
  </si>
  <si>
    <t>GODZ MH8</t>
  </si>
  <si>
    <t>118, 13, 158, 164, 166, 168, 170, 172, 181, 185, 187.02, 187.08, 210, 306, 308.13, 308.26, 308.42, 337, 342, 346.02, 346.04, 346.06, 346.11, 346.13, 346.15, 346.17, 346.19, 346.23, 346.25</t>
  </si>
  <si>
    <t>Prace godzinowe ręczne (8% VAT)</t>
  </si>
  <si>
    <t>GODZ RH8</t>
  </si>
  <si>
    <t xml:space="preserve"> 11, 117, 157, 161, 163, 165, 167, 169, 171, 180, 183, 187.01, 187.07, 209, 307, 308.14, 308.25, 308.27, 308.35, 308.36, 308.39, 308.41, 336, 340, 343, 346.01, 346.03, 346.05, 346.10, 346.12, 346.14, 346.16, 346.18, 346.22, 346.24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</si>
  <si>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</si>
  <si>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</si>
  <si>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</si>
  <si>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</si>
  <si>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</si>
  <si>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</si>
  <si>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</si>
  <si>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</si>
  <si>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</si>
  <si>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</si>
  <si>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AR</t>
  </si>
  <si>
    <t>Wygrabianie powierzchni z korzeni i pozostałości drzewnych</t>
  </si>
  <si>
    <t>GRAB-R</t>
  </si>
  <si>
    <t>303</t>
  </si>
  <si>
    <t>M3P</t>
  </si>
  <si>
    <t>Mechaniczne przerobienie kompostu lub komponentów</t>
  </si>
  <si>
    <t>PRZER-K</t>
  </si>
  <si>
    <t>302.01</t>
  </si>
  <si>
    <t>Załadunek kompostu na wozy lub przyczepy</t>
  </si>
  <si>
    <t>ZAŁ-KOMP</t>
  </si>
  <si>
    <t>300</t>
  </si>
  <si>
    <t>Załadunek i rozładunek materiału kompostowego (ścioły) wraz z transportem</t>
  </si>
  <si>
    <t>ZAŁ-Ś TR</t>
  </si>
  <si>
    <t>295</t>
  </si>
  <si>
    <t>Pozyskanie ścioły do transportu</t>
  </si>
  <si>
    <t>POZ-Ś</t>
  </si>
  <si>
    <t>294</t>
  </si>
  <si>
    <t>Siew nasion</t>
  </si>
  <si>
    <t>SIEW-R</t>
  </si>
  <si>
    <t>292</t>
  </si>
  <si>
    <t>Siew nasion grubych</t>
  </si>
  <si>
    <t>SIEW-GC</t>
  </si>
  <si>
    <t>289</t>
  </si>
  <si>
    <t>Siew nasion drobnych</t>
  </si>
  <si>
    <t>SIEW-DC</t>
  </si>
  <si>
    <t>288</t>
  </si>
  <si>
    <t>TSZT</t>
  </si>
  <si>
    <t>Załadunek lub rozładunek sadzonek - 4-5 latek</t>
  </si>
  <si>
    <t>ZAŁ-4</t>
  </si>
  <si>
    <t>286</t>
  </si>
  <si>
    <t>Załadunek lub rozładunek sadzonek - 2-3 latek</t>
  </si>
  <si>
    <t>ZAŁ-2</t>
  </si>
  <si>
    <t>285</t>
  </si>
  <si>
    <t>Załadunek lub rozładunek sadzonek - 1 latek</t>
  </si>
  <si>
    <t>ZAŁ-1</t>
  </si>
  <si>
    <t>284</t>
  </si>
  <si>
    <t>Dołowanie sadzonek z doniesieniem do dołu - 2-3-latek liściastych</t>
  </si>
  <si>
    <t>DOŁ-2L</t>
  </si>
  <si>
    <t>276</t>
  </si>
  <si>
    <t>Dołowanie sadzonek z doniesieniem do dołu - 2-3-latek iglastych</t>
  </si>
  <si>
    <t>DOŁ-2I</t>
  </si>
  <si>
    <t>275</t>
  </si>
  <si>
    <t>Dołowanie sadzonek z doniesieniem do dołu - 1-latek liściastych</t>
  </si>
  <si>
    <t>DOŁ-1L</t>
  </si>
  <si>
    <t>274</t>
  </si>
  <si>
    <t>Dołowanie sadzonek z doniesieniem do dołu - 1 latek iglastych</t>
  </si>
  <si>
    <t>DOŁ-1I</t>
  </si>
  <si>
    <t>273</t>
  </si>
  <si>
    <t>Wyjęcie materiału szkółkowanego 4-5 letniego</t>
  </si>
  <si>
    <t>WYJ 4-5L</t>
  </si>
  <si>
    <t>271</t>
  </si>
  <si>
    <t>Wyjęcie 2-3 latek</t>
  </si>
  <si>
    <t>WYJ 2-3L</t>
  </si>
  <si>
    <t>270</t>
  </si>
  <si>
    <t>Wyjęcie 1-latek</t>
  </si>
  <si>
    <t>WYJ 1R</t>
  </si>
  <si>
    <t>269</t>
  </si>
  <si>
    <t>Szkółkowanie sadzonek do 1 roku z doniesieniem do miejsca szkółkowania</t>
  </si>
  <si>
    <t>SZK-1R</t>
  </si>
  <si>
    <t>258</t>
  </si>
  <si>
    <t>Regulowanie położenia osłon</t>
  </si>
  <si>
    <t>OSŁ-REG</t>
  </si>
  <si>
    <t>255</t>
  </si>
  <si>
    <t>Osłona szkółki przed ujemnymi wpływami atmosferycznymi</t>
  </si>
  <si>
    <t>OSŁ-ATM</t>
  </si>
  <si>
    <t>254</t>
  </si>
  <si>
    <t>Pielenie w rzędach lub pasach w okresie wschodów</t>
  </si>
  <si>
    <t>PIEL-RN1</t>
  </si>
  <si>
    <t>249</t>
  </si>
  <si>
    <t>Pielenie w rzędach lub pasach - dla Db i Bk również w okresie wschodów</t>
  </si>
  <si>
    <t>PIEL-RN</t>
  </si>
  <si>
    <t>248</t>
  </si>
  <si>
    <t>Nawożenie mineralne w sadzonkach -wykonywane ręcznie</t>
  </si>
  <si>
    <t>NAW-MINER</t>
  </si>
  <si>
    <t>245</t>
  </si>
  <si>
    <t>HA</t>
  </si>
  <si>
    <t>Rozsiew nawozów startowo rozrzutnikiem</t>
  </si>
  <si>
    <t>SIEW-NC</t>
  </si>
  <si>
    <t>241</t>
  </si>
  <si>
    <t>Rozsiew kompostu rozrzutnikiem</t>
  </si>
  <si>
    <t>SIEW-KC</t>
  </si>
  <si>
    <t>240</t>
  </si>
  <si>
    <t>Spulchnianie gleby na międzyrzędach w okresie wschodów motyką.</t>
  </si>
  <si>
    <t>SPUL-R1</t>
  </si>
  <si>
    <t>237</t>
  </si>
  <si>
    <t>Spulchnianie gleby na międzyrzędach dla DB i BK również w okresie wschodów</t>
  </si>
  <si>
    <t>SPUL-R</t>
  </si>
  <si>
    <t>236</t>
  </si>
  <si>
    <t>Głęboszowanie</t>
  </si>
  <si>
    <t>SL-GŁB</t>
  </si>
  <si>
    <t>234.04</t>
  </si>
  <si>
    <t>Wyciskanie rządków siewnych lub wyciskanie szpar</t>
  </si>
  <si>
    <t>WYC-SC</t>
  </si>
  <si>
    <t>234</t>
  </si>
  <si>
    <t>Wałowanie pełnej orki - jednokrotne</t>
  </si>
  <si>
    <t>WAŁ-SC</t>
  </si>
  <si>
    <t>233</t>
  </si>
  <si>
    <t>Wyorywanie i podcinanie sadzonek ciągnikowym wyorywaczem klamrowych</t>
  </si>
  <si>
    <t>WYOR-CK</t>
  </si>
  <si>
    <t>229</t>
  </si>
  <si>
    <t>Orka pełna</t>
  </si>
  <si>
    <t>ORKA-SC</t>
  </si>
  <si>
    <t>227</t>
  </si>
  <si>
    <t>Bronowanie</t>
  </si>
  <si>
    <t>BRON-SC</t>
  </si>
  <si>
    <t>226</t>
  </si>
  <si>
    <t>Spulchnianie gleby na międzyrzędach opielaczem wielorzędowym</t>
  </si>
  <si>
    <t>SPUL-C</t>
  </si>
  <si>
    <t>224</t>
  </si>
  <si>
    <t>SZT</t>
  </si>
  <si>
    <t>Badanie zapędraczenia gleby - dół o objętości 0,5 m3</t>
  </si>
  <si>
    <t>SZUK-PĘDR</t>
  </si>
  <si>
    <t>136</t>
  </si>
  <si>
    <t>Przerzedzanie siewów</t>
  </si>
  <si>
    <t>PRZER-R</t>
  </si>
  <si>
    <t>110</t>
  </si>
  <si>
    <t>Opryski chemiczne opryskiwaczem plecakowym z napędem spalinowym</t>
  </si>
  <si>
    <t>OPR-PSPAL</t>
  </si>
  <si>
    <t xml:space="preserve"> 28</t>
  </si>
  <si>
    <t>Odpowiadając na ogłoszenie o przetargu nieograniczonym na „Wykonywanie usług z zakresu gospodarki leśnej na terenie Nadleśnictwa Łochów w roku 2022''  składamy niniejszym ofertę na pakiet ZG.SZKÓŁKA.08 tego zamówienia i oferujemy następujące ceny jednostkowe za usługi wchodzące w skład tej części zamówienia:</t>
  </si>
  <si>
    <t xml:space="preserve">07-130 Łochów; Wyszkowska;28                 </t>
  </si>
  <si>
    <t>Nadleśnictwo Łochów</t>
  </si>
  <si>
    <t>Państwowe Gospodarstwo Leśne Lasy Państwowe</t>
  </si>
  <si>
    <t>Skarb Państwa</t>
  </si>
  <si>
    <t>KOSZTORYS OFERTOWY</t>
  </si>
  <si>
    <t>(Nazwa i adres wykonawcy)</t>
  </si>
  <si>
    <t>____________________________, dnia ______________</t>
  </si>
  <si>
    <t xml:space="preserve">Załącznik nr 2.8 do SWZ </t>
  </si>
  <si>
    <t>Pakiet: ZG.SZKÓŁKA.08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</si>
</sst>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\ ###,##0.00"/>
  </numFmts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2" xfId="0" applyNumberFormat="1" applyFont="1" applyFill="1" applyBorder="1" applyAlignment="1" applyProtection="1">
      <alignment horizontal="center" vertical="center"/>
      <protection locked="0"/>
    </xf>
    <xf numFmtId="49" fontId="1" fillId="2" borderId="2" xfId="0" applyNumberFormat="1" applyFont="1" applyFill="1" applyBorder="1" applyAlignment="1" applyProtection="1">
      <alignment horizontal="right" vertical="center"/>
      <protection locked="0"/>
    </xf>
    <xf numFmtId="49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4" fillId="3" borderId="2" xfId="0" applyFont="1" applyFill="1" applyBorder="1" applyAlignment="1" applyProtection="1">
      <alignment horizontal="center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right" vertical="center"/>
    </xf>
    <xf numFmtId="10" fontId="1" fillId="2" borderId="2" xfId="0" applyNumberFormat="1" applyFont="1" applyFill="1" applyBorder="1" applyAlignment="1" applyProtection="1">
      <alignment horizontal="center" vertical="center"/>
    </xf>
    <xf numFmtId="2" fontId="1" fillId="2" borderId="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left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center" vertical="center"/>
    </xf>
    <xf numFmtId="39" fontId="1" fillId="2" borderId="2" xfId="0" applyNumberFormat="1" applyFont="1" applyFill="1" applyBorder="1" applyAlignment="1" applyProtection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left" vertical="center"/>
    </xf>
    <xf numFmtId="164" fontId="1" fillId="2" borderId="2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3" fillId="3" borderId="2" xfId="0" applyNumberFormat="1" applyFont="1" applyFill="1" applyBorder="1" applyAlignment="1" applyProtection="1">
      <alignment horizontal="right" vertical="center"/>
      <protection locked="0"/>
    </xf>
    <xf numFmtId="49" fontId="7" fillId="2" borderId="0" xfId="0" applyNumberFormat="1" applyFont="1" applyFill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8" fillId="2" borderId="0" xfId="0" applyNumberFormat="1" applyFont="1" applyFill="1" applyAlignment="1" applyProtection="1">
      <alignment horizontal="center" vertical="center"/>
      <protection locked="0"/>
    </xf>
    <xf numFmtId="4" fontId="3" fillId="2" borderId="2" xfId="0" applyNumberFormat="1" applyFont="1" applyFill="1" applyBorder="1" applyAlignment="1" applyProtection="1">
      <alignment horizontal="righ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 applyProtection="1">
      <alignment horizontal="center" vertical="top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78"/>
  <sheetViews>
    <sheetView tabSelected="1" topLeftCell="A25" zoomScale="85" zoomScaleNormal="85" workbookViewId="0">
      <selection activeCell="K25" sqref="K25"/>
    </sheetView>
  </sheetViews>
  <sheetFormatPr defaultRowHeight="12.75" x14ac:dyDescent="0.2"/>
  <cols>
    <col min="1" max="1" width="0.140625" style="8" customWidth="1"/>
    <col min="2" max="2" width="10.5703125" style="8" customWidth="1"/>
    <col min="3" max="3" width="11.140625" style="8" customWidth="1"/>
    <col min="4" max="4" width="51.85546875" style="8" customWidth="1"/>
    <col min="5" max="5" width="5.85546875" style="8" customWidth="1"/>
    <col min="6" max="7" width="10.7109375" style="8" customWidth="1"/>
    <col min="8" max="8" width="11.7109375" style="8" customWidth="1"/>
    <col min="9" max="9" width="7.85546875" style="8" customWidth="1"/>
    <col min="10" max="11" width="10.7109375" style="8" customWidth="1"/>
    <col min="12" max="12" width="0.85546875" style="8" customWidth="1"/>
    <col min="13" max="13" width="0.28515625" style="8" customWidth="1"/>
    <col min="14" max="14" width="4.7109375" style="8" customWidth="1"/>
    <col min="15" max="16384" width="9.140625" style="8"/>
  </cols>
  <sheetData>
    <row r="1" spans="2:12" s="1" customFormat="1" ht="1.5" customHeight="1" x14ac:dyDescent="0.2"/>
    <row r="2" spans="2:12" s="1" customFormat="1" ht="17.649999999999999" customHeight="1" x14ac:dyDescent="0.2">
      <c r="H2" s="24" t="s">
        <v>148</v>
      </c>
      <c r="I2" s="24"/>
      <c r="J2" s="24"/>
      <c r="K2" s="24"/>
      <c r="L2" s="24"/>
    </row>
    <row r="3" spans="2:12" s="1" customFormat="1" ht="6.95" customHeight="1" x14ac:dyDescent="0.2"/>
    <row r="4" spans="2:12" s="1" customFormat="1" ht="2.65" customHeight="1" x14ac:dyDescent="0.2">
      <c r="B4" s="22"/>
      <c r="C4" s="22"/>
    </row>
    <row r="5" spans="2:12" s="1" customFormat="1" ht="29.85" customHeight="1" x14ac:dyDescent="0.2"/>
    <row r="6" spans="2:12" s="1" customFormat="1" ht="2.65" customHeight="1" x14ac:dyDescent="0.2">
      <c r="B6" s="22"/>
      <c r="C6" s="22"/>
    </row>
    <row r="7" spans="2:12" s="1" customFormat="1" ht="19.7" customHeight="1" x14ac:dyDescent="0.2"/>
    <row r="8" spans="2:12" s="1" customFormat="1" ht="10.7" customHeight="1" x14ac:dyDescent="0.2">
      <c r="F8" s="29" t="s">
        <v>147</v>
      </c>
      <c r="G8" s="29"/>
      <c r="H8" s="29"/>
      <c r="I8" s="29"/>
      <c r="J8" s="29"/>
      <c r="K8" s="29"/>
    </row>
    <row r="9" spans="2:12" s="1" customFormat="1" ht="2.65" customHeight="1" x14ac:dyDescent="0.2">
      <c r="B9" s="22"/>
      <c r="C9" s="22"/>
      <c r="F9" s="29"/>
      <c r="G9" s="29"/>
      <c r="H9" s="29"/>
      <c r="I9" s="29"/>
      <c r="J9" s="29"/>
      <c r="K9" s="29"/>
    </row>
    <row r="10" spans="2:12" s="1" customFormat="1" ht="3.2" customHeight="1" x14ac:dyDescent="0.2">
      <c r="F10" s="29"/>
      <c r="G10" s="29"/>
      <c r="H10" s="29"/>
      <c r="I10" s="29"/>
      <c r="J10" s="29"/>
      <c r="K10" s="29"/>
    </row>
    <row r="11" spans="2:12" s="1" customFormat="1" ht="3.75" customHeight="1" x14ac:dyDescent="0.2">
      <c r="B11" s="30" t="s">
        <v>146</v>
      </c>
      <c r="C11" s="30"/>
      <c r="F11" s="29"/>
      <c r="G11" s="29"/>
      <c r="H11" s="29"/>
      <c r="I11" s="29"/>
      <c r="J11" s="29"/>
      <c r="K11" s="29"/>
    </row>
    <row r="12" spans="2:12" s="1" customFormat="1" ht="15.95" customHeight="1" x14ac:dyDescent="0.2">
      <c r="B12" s="30"/>
      <c r="C12" s="30"/>
    </row>
    <row r="13" spans="2:12" s="1" customFormat="1" ht="48.6" customHeight="1" x14ac:dyDescent="0.2"/>
    <row r="14" spans="2:12" s="1" customFormat="1" ht="24" customHeight="1" x14ac:dyDescent="0.2">
      <c r="D14" s="27" t="s">
        <v>145</v>
      </c>
      <c r="E14" s="27"/>
    </row>
    <row r="15" spans="2:12" s="1" customFormat="1" ht="57.6" customHeight="1" x14ac:dyDescent="0.2">
      <c r="D15" s="21" t="s">
        <v>149</v>
      </c>
    </row>
    <row r="16" spans="2:12" s="1" customFormat="1" ht="20.85" customHeight="1" x14ac:dyDescent="0.2">
      <c r="B16" s="2" t="s">
        <v>144</v>
      </c>
    </row>
    <row r="17" spans="2:11" s="1" customFormat="1" ht="3.2" customHeight="1" x14ac:dyDescent="0.2"/>
    <row r="18" spans="2:11" s="1" customFormat="1" ht="20.85" customHeight="1" x14ac:dyDescent="0.2">
      <c r="B18" s="2" t="s">
        <v>143</v>
      </c>
    </row>
    <row r="19" spans="2:11" s="1" customFormat="1" ht="3.75" customHeight="1" x14ac:dyDescent="0.2"/>
    <row r="20" spans="2:11" s="1" customFormat="1" ht="20.85" customHeight="1" x14ac:dyDescent="0.2">
      <c r="B20" s="2" t="s">
        <v>142</v>
      </c>
    </row>
    <row r="21" spans="2:11" s="1" customFormat="1" ht="2.65" customHeight="1" x14ac:dyDescent="0.2"/>
    <row r="22" spans="2:11" s="1" customFormat="1" ht="20.85" customHeight="1" x14ac:dyDescent="0.2">
      <c r="B22" s="2" t="s">
        <v>141</v>
      </c>
    </row>
    <row r="23" spans="2:11" s="1" customFormat="1" ht="59.65" customHeight="1" x14ac:dyDescent="0.2"/>
    <row r="24" spans="2:11" s="1" customFormat="1" ht="50.1" customHeight="1" x14ac:dyDescent="0.2">
      <c r="B24" s="31" t="s">
        <v>140</v>
      </c>
      <c r="C24" s="31"/>
      <c r="D24" s="31"/>
      <c r="E24" s="31"/>
      <c r="F24" s="31"/>
      <c r="G24" s="31"/>
      <c r="H24" s="31"/>
      <c r="I24" s="31"/>
      <c r="J24" s="31"/>
    </row>
    <row r="25" spans="2:11" s="1" customFormat="1" ht="52.35" customHeight="1" x14ac:dyDescent="0.2"/>
    <row r="26" spans="2:11" s="1" customFormat="1" ht="13.35" customHeight="1" x14ac:dyDescent="0.2"/>
    <row r="27" spans="2:11" s="1" customFormat="1" ht="56.25" x14ac:dyDescent="0.2">
      <c r="B27" s="3" t="s">
        <v>20</v>
      </c>
      <c r="C27" s="4" t="s">
        <v>19</v>
      </c>
      <c r="D27" s="10" t="s">
        <v>18</v>
      </c>
      <c r="E27" s="10" t="s">
        <v>17</v>
      </c>
      <c r="F27" s="10" t="s">
        <v>16</v>
      </c>
      <c r="G27" s="4" t="s">
        <v>15</v>
      </c>
      <c r="H27" s="9" t="s">
        <v>14</v>
      </c>
      <c r="I27" s="10" t="s">
        <v>13</v>
      </c>
      <c r="J27" s="10" t="s">
        <v>12</v>
      </c>
      <c r="K27" s="9" t="s">
        <v>11</v>
      </c>
    </row>
    <row r="28" spans="2:11" s="1" customFormat="1" ht="28.7" customHeight="1" x14ac:dyDescent="0.2">
      <c r="B28" s="5" t="s">
        <v>139</v>
      </c>
      <c r="C28" s="5" t="s">
        <v>138</v>
      </c>
      <c r="D28" s="15" t="s">
        <v>137</v>
      </c>
      <c r="E28" s="16" t="s">
        <v>96</v>
      </c>
      <c r="F28" s="17">
        <v>0.18</v>
      </c>
      <c r="G28" s="6"/>
      <c r="H28" s="11">
        <f t="shared" ref="H28:H65" si="0">ROUND((F28*G28),2)</f>
        <v>0</v>
      </c>
      <c r="I28" s="12">
        <v>0.08</v>
      </c>
      <c r="J28" s="13">
        <f t="shared" ref="J28:J65" si="1">ROUND((I28*H28),2)</f>
        <v>0</v>
      </c>
      <c r="K28" s="13">
        <f t="shared" ref="K28:K65" si="2">H28+J28</f>
        <v>0</v>
      </c>
    </row>
    <row r="29" spans="2:11" s="1" customFormat="1" ht="19.7" customHeight="1" x14ac:dyDescent="0.2">
      <c r="B29" s="5" t="s">
        <v>136</v>
      </c>
      <c r="C29" s="5" t="s">
        <v>135</v>
      </c>
      <c r="D29" s="15" t="s">
        <v>134</v>
      </c>
      <c r="E29" s="16" t="s">
        <v>96</v>
      </c>
      <c r="F29" s="17">
        <v>0.13</v>
      </c>
      <c r="G29" s="6"/>
      <c r="H29" s="11">
        <f t="shared" si="0"/>
        <v>0</v>
      </c>
      <c r="I29" s="12">
        <v>0.08</v>
      </c>
      <c r="J29" s="13">
        <f t="shared" si="1"/>
        <v>0</v>
      </c>
      <c r="K29" s="13">
        <f t="shared" si="2"/>
        <v>0</v>
      </c>
    </row>
    <row r="30" spans="2:11" s="1" customFormat="1" ht="19.7" customHeight="1" x14ac:dyDescent="0.2">
      <c r="B30" s="5" t="s">
        <v>133</v>
      </c>
      <c r="C30" s="5" t="s">
        <v>132</v>
      </c>
      <c r="D30" s="15" t="s">
        <v>131</v>
      </c>
      <c r="E30" s="16" t="s">
        <v>130</v>
      </c>
      <c r="F30" s="17">
        <v>80</v>
      </c>
      <c r="G30" s="6"/>
      <c r="H30" s="11">
        <f t="shared" si="0"/>
        <v>0</v>
      </c>
      <c r="I30" s="12">
        <v>0.08</v>
      </c>
      <c r="J30" s="13">
        <f t="shared" si="1"/>
        <v>0</v>
      </c>
      <c r="K30" s="13">
        <f t="shared" si="2"/>
        <v>0</v>
      </c>
    </row>
    <row r="31" spans="2:11" s="1" customFormat="1" ht="19.7" customHeight="1" x14ac:dyDescent="0.2">
      <c r="B31" s="5" t="s">
        <v>129</v>
      </c>
      <c r="C31" s="5" t="s">
        <v>128</v>
      </c>
      <c r="D31" s="15" t="s">
        <v>127</v>
      </c>
      <c r="E31" s="16" t="s">
        <v>21</v>
      </c>
      <c r="F31" s="17">
        <v>513.9</v>
      </c>
      <c r="G31" s="6"/>
      <c r="H31" s="11">
        <f t="shared" si="0"/>
        <v>0</v>
      </c>
      <c r="I31" s="12">
        <v>0.08</v>
      </c>
      <c r="J31" s="13">
        <f t="shared" si="1"/>
        <v>0</v>
      </c>
      <c r="K31" s="13">
        <f t="shared" si="2"/>
        <v>0</v>
      </c>
    </row>
    <row r="32" spans="2:11" s="1" customFormat="1" ht="19.7" customHeight="1" x14ac:dyDescent="0.2">
      <c r="B32" s="5" t="s">
        <v>126</v>
      </c>
      <c r="C32" s="5" t="s">
        <v>125</v>
      </c>
      <c r="D32" s="15" t="s">
        <v>124</v>
      </c>
      <c r="E32" s="16" t="s">
        <v>21</v>
      </c>
      <c r="F32" s="17">
        <v>801.2</v>
      </c>
      <c r="G32" s="6"/>
      <c r="H32" s="11">
        <f t="shared" si="0"/>
        <v>0</v>
      </c>
      <c r="I32" s="12">
        <v>0.08</v>
      </c>
      <c r="J32" s="13">
        <f t="shared" si="1"/>
        <v>0</v>
      </c>
      <c r="K32" s="13">
        <f t="shared" si="2"/>
        <v>0</v>
      </c>
    </row>
    <row r="33" spans="2:11" s="1" customFormat="1" ht="19.7" customHeight="1" x14ac:dyDescent="0.2">
      <c r="B33" s="5" t="s">
        <v>123</v>
      </c>
      <c r="C33" s="5" t="s">
        <v>122</v>
      </c>
      <c r="D33" s="15" t="s">
        <v>121</v>
      </c>
      <c r="E33" s="16" t="s">
        <v>21</v>
      </c>
      <c r="F33" s="17">
        <v>488.9</v>
      </c>
      <c r="G33" s="6"/>
      <c r="H33" s="11">
        <f t="shared" si="0"/>
        <v>0</v>
      </c>
      <c r="I33" s="12">
        <v>0.08</v>
      </c>
      <c r="J33" s="13">
        <f t="shared" si="1"/>
        <v>0</v>
      </c>
      <c r="K33" s="13">
        <f t="shared" si="2"/>
        <v>0</v>
      </c>
    </row>
    <row r="34" spans="2:11" s="1" customFormat="1" ht="28.7" customHeight="1" x14ac:dyDescent="0.2">
      <c r="B34" s="5" t="s">
        <v>120</v>
      </c>
      <c r="C34" s="5" t="s">
        <v>119</v>
      </c>
      <c r="D34" s="15" t="s">
        <v>118</v>
      </c>
      <c r="E34" s="16" t="s">
        <v>21</v>
      </c>
      <c r="F34" s="17">
        <v>308.3</v>
      </c>
      <c r="G34" s="6"/>
      <c r="H34" s="11">
        <f t="shared" si="0"/>
        <v>0</v>
      </c>
      <c r="I34" s="12">
        <v>0.08</v>
      </c>
      <c r="J34" s="13">
        <f t="shared" si="1"/>
        <v>0</v>
      </c>
      <c r="K34" s="13">
        <f t="shared" si="2"/>
        <v>0</v>
      </c>
    </row>
    <row r="35" spans="2:11" s="1" customFormat="1" ht="19.7" customHeight="1" x14ac:dyDescent="0.2">
      <c r="B35" s="5" t="s">
        <v>117</v>
      </c>
      <c r="C35" s="5" t="s">
        <v>116</v>
      </c>
      <c r="D35" s="15" t="s">
        <v>115</v>
      </c>
      <c r="E35" s="16" t="s">
        <v>21</v>
      </c>
      <c r="F35" s="17">
        <v>155.4</v>
      </c>
      <c r="G35" s="6"/>
      <c r="H35" s="11">
        <f t="shared" si="0"/>
        <v>0</v>
      </c>
      <c r="I35" s="12">
        <v>0.08</v>
      </c>
      <c r="J35" s="13">
        <f t="shared" si="1"/>
        <v>0</v>
      </c>
      <c r="K35" s="13">
        <f t="shared" si="2"/>
        <v>0</v>
      </c>
    </row>
    <row r="36" spans="2:11" s="1" customFormat="1" ht="19.7" customHeight="1" x14ac:dyDescent="0.2">
      <c r="B36" s="5" t="s">
        <v>114</v>
      </c>
      <c r="C36" s="5" t="s">
        <v>113</v>
      </c>
      <c r="D36" s="15" t="s">
        <v>112</v>
      </c>
      <c r="E36" s="16" t="s">
        <v>21</v>
      </c>
      <c r="F36" s="17">
        <v>28.9</v>
      </c>
      <c r="G36" s="6"/>
      <c r="H36" s="11">
        <f t="shared" si="0"/>
        <v>0</v>
      </c>
      <c r="I36" s="12">
        <v>0.08</v>
      </c>
      <c r="J36" s="13">
        <f t="shared" si="1"/>
        <v>0</v>
      </c>
      <c r="K36" s="13">
        <f t="shared" si="2"/>
        <v>0</v>
      </c>
    </row>
    <row r="37" spans="2:11" s="1" customFormat="1" ht="19.7" customHeight="1" x14ac:dyDescent="0.2">
      <c r="B37" s="5" t="s">
        <v>111</v>
      </c>
      <c r="C37" s="5" t="s">
        <v>110</v>
      </c>
      <c r="D37" s="15" t="s">
        <v>109</v>
      </c>
      <c r="E37" s="16" t="s">
        <v>21</v>
      </c>
      <c r="F37" s="17">
        <v>163</v>
      </c>
      <c r="G37" s="6"/>
      <c r="H37" s="11">
        <f t="shared" si="0"/>
        <v>0</v>
      </c>
      <c r="I37" s="12">
        <v>0.08</v>
      </c>
      <c r="J37" s="13">
        <f t="shared" si="1"/>
        <v>0</v>
      </c>
      <c r="K37" s="13">
        <f t="shared" si="2"/>
        <v>0</v>
      </c>
    </row>
    <row r="38" spans="2:11" s="1" customFormat="1" ht="28.7" customHeight="1" x14ac:dyDescent="0.2">
      <c r="B38" s="5" t="s">
        <v>108</v>
      </c>
      <c r="C38" s="5" t="s">
        <v>107</v>
      </c>
      <c r="D38" s="15" t="s">
        <v>106</v>
      </c>
      <c r="E38" s="16" t="s">
        <v>21</v>
      </c>
      <c r="F38" s="17">
        <v>299.89999999999998</v>
      </c>
      <c r="G38" s="6"/>
      <c r="H38" s="11">
        <f t="shared" si="0"/>
        <v>0</v>
      </c>
      <c r="I38" s="12">
        <v>0.08</v>
      </c>
      <c r="J38" s="13">
        <f t="shared" si="1"/>
        <v>0</v>
      </c>
      <c r="K38" s="13">
        <f t="shared" si="2"/>
        <v>0</v>
      </c>
    </row>
    <row r="39" spans="2:11" s="1" customFormat="1" ht="19.7" customHeight="1" x14ac:dyDescent="0.2">
      <c r="B39" s="5" t="s">
        <v>105</v>
      </c>
      <c r="C39" s="5" t="s">
        <v>104</v>
      </c>
      <c r="D39" s="15" t="s">
        <v>103</v>
      </c>
      <c r="E39" s="16" t="s">
        <v>21</v>
      </c>
      <c r="F39" s="17">
        <v>105.9</v>
      </c>
      <c r="G39" s="6"/>
      <c r="H39" s="11">
        <f t="shared" si="0"/>
        <v>0</v>
      </c>
      <c r="I39" s="12">
        <v>0.08</v>
      </c>
      <c r="J39" s="13">
        <f t="shared" si="1"/>
        <v>0</v>
      </c>
      <c r="K39" s="13">
        <f t="shared" si="2"/>
        <v>0</v>
      </c>
    </row>
    <row r="40" spans="2:11" s="1" customFormat="1" ht="19.7" customHeight="1" x14ac:dyDescent="0.2">
      <c r="B40" s="5" t="s">
        <v>102</v>
      </c>
      <c r="C40" s="5" t="s">
        <v>101</v>
      </c>
      <c r="D40" s="15" t="s">
        <v>100</v>
      </c>
      <c r="E40" s="16" t="s">
        <v>25</v>
      </c>
      <c r="F40" s="17">
        <v>567</v>
      </c>
      <c r="G40" s="6"/>
      <c r="H40" s="11">
        <f t="shared" si="0"/>
        <v>0</v>
      </c>
      <c r="I40" s="12">
        <v>0.08</v>
      </c>
      <c r="J40" s="13">
        <f t="shared" si="1"/>
        <v>0</v>
      </c>
      <c r="K40" s="13">
        <f t="shared" si="2"/>
        <v>0</v>
      </c>
    </row>
    <row r="41" spans="2:11" s="1" customFormat="1" ht="19.7" customHeight="1" x14ac:dyDescent="0.2">
      <c r="B41" s="5" t="s">
        <v>99</v>
      </c>
      <c r="C41" s="5" t="s">
        <v>98</v>
      </c>
      <c r="D41" s="15" t="s">
        <v>97</v>
      </c>
      <c r="E41" s="16" t="s">
        <v>96</v>
      </c>
      <c r="F41" s="17">
        <v>93.5</v>
      </c>
      <c r="G41" s="6"/>
      <c r="H41" s="11">
        <f t="shared" si="0"/>
        <v>0</v>
      </c>
      <c r="I41" s="12">
        <v>0.08</v>
      </c>
      <c r="J41" s="13">
        <f t="shared" si="1"/>
        <v>0</v>
      </c>
      <c r="K41" s="13">
        <f t="shared" si="2"/>
        <v>0</v>
      </c>
    </row>
    <row r="42" spans="2:11" s="1" customFormat="1" ht="19.7" customHeight="1" x14ac:dyDescent="0.2">
      <c r="B42" s="5" t="s">
        <v>95</v>
      </c>
      <c r="C42" s="5" t="s">
        <v>94</v>
      </c>
      <c r="D42" s="15" t="s">
        <v>93</v>
      </c>
      <c r="E42" s="16" t="s">
        <v>21</v>
      </c>
      <c r="F42" s="17">
        <v>428.2</v>
      </c>
      <c r="G42" s="6"/>
      <c r="H42" s="11">
        <f t="shared" si="0"/>
        <v>0</v>
      </c>
      <c r="I42" s="12">
        <v>0.08</v>
      </c>
      <c r="J42" s="13">
        <f t="shared" si="1"/>
        <v>0</v>
      </c>
      <c r="K42" s="13">
        <f t="shared" si="2"/>
        <v>0</v>
      </c>
    </row>
    <row r="43" spans="2:11" s="1" customFormat="1" ht="28.7" customHeight="1" x14ac:dyDescent="0.2">
      <c r="B43" s="5" t="s">
        <v>92</v>
      </c>
      <c r="C43" s="5" t="s">
        <v>91</v>
      </c>
      <c r="D43" s="15" t="s">
        <v>90</v>
      </c>
      <c r="E43" s="16" t="s">
        <v>21</v>
      </c>
      <c r="F43" s="17">
        <v>569.20000000000005</v>
      </c>
      <c r="G43" s="6"/>
      <c r="H43" s="11">
        <f t="shared" si="0"/>
        <v>0</v>
      </c>
      <c r="I43" s="12">
        <v>0.08</v>
      </c>
      <c r="J43" s="13">
        <f t="shared" si="1"/>
        <v>0</v>
      </c>
      <c r="K43" s="13">
        <f t="shared" si="2"/>
        <v>0</v>
      </c>
    </row>
    <row r="44" spans="2:11" s="1" customFormat="1" ht="19.7" customHeight="1" x14ac:dyDescent="0.2">
      <c r="B44" s="5" t="s">
        <v>89</v>
      </c>
      <c r="C44" s="5" t="s">
        <v>88</v>
      </c>
      <c r="D44" s="15" t="s">
        <v>87</v>
      </c>
      <c r="E44" s="16" t="s">
        <v>21</v>
      </c>
      <c r="F44" s="17">
        <v>105.9</v>
      </c>
      <c r="G44" s="6"/>
      <c r="H44" s="11">
        <f t="shared" si="0"/>
        <v>0</v>
      </c>
      <c r="I44" s="12">
        <v>0.08</v>
      </c>
      <c r="J44" s="13">
        <f t="shared" si="1"/>
        <v>0</v>
      </c>
      <c r="K44" s="13">
        <f t="shared" si="2"/>
        <v>0</v>
      </c>
    </row>
    <row r="45" spans="2:11" s="1" customFormat="1" ht="19.7" customHeight="1" x14ac:dyDescent="0.2">
      <c r="B45" s="5" t="s">
        <v>86</v>
      </c>
      <c r="C45" s="5" t="s">
        <v>85</v>
      </c>
      <c r="D45" s="15" t="s">
        <v>84</v>
      </c>
      <c r="E45" s="16" t="s">
        <v>21</v>
      </c>
      <c r="F45" s="17">
        <v>163.80000000000001</v>
      </c>
      <c r="G45" s="6"/>
      <c r="H45" s="11">
        <f t="shared" si="0"/>
        <v>0</v>
      </c>
      <c r="I45" s="12">
        <v>0.08</v>
      </c>
      <c r="J45" s="13">
        <f t="shared" si="1"/>
        <v>0</v>
      </c>
      <c r="K45" s="13">
        <f t="shared" si="2"/>
        <v>0</v>
      </c>
    </row>
    <row r="46" spans="2:11" s="1" customFormat="1" ht="19.7" customHeight="1" x14ac:dyDescent="0.2">
      <c r="B46" s="5" t="s">
        <v>83</v>
      </c>
      <c r="C46" s="5" t="s">
        <v>82</v>
      </c>
      <c r="D46" s="15" t="s">
        <v>81</v>
      </c>
      <c r="E46" s="16" t="s">
        <v>21</v>
      </c>
      <c r="F46" s="17">
        <v>21.4</v>
      </c>
      <c r="G46" s="6"/>
      <c r="H46" s="11">
        <f t="shared" si="0"/>
        <v>0</v>
      </c>
      <c r="I46" s="12">
        <v>0.08</v>
      </c>
      <c r="J46" s="13">
        <f t="shared" si="1"/>
        <v>0</v>
      </c>
      <c r="K46" s="13">
        <f t="shared" si="2"/>
        <v>0</v>
      </c>
    </row>
    <row r="47" spans="2:11" s="1" customFormat="1" ht="28.7" customHeight="1" x14ac:dyDescent="0.2">
      <c r="B47" s="5" t="s">
        <v>80</v>
      </c>
      <c r="C47" s="5" t="s">
        <v>79</v>
      </c>
      <c r="D47" s="15" t="s">
        <v>78</v>
      </c>
      <c r="E47" s="16" t="s">
        <v>47</v>
      </c>
      <c r="F47" s="17">
        <v>30</v>
      </c>
      <c r="G47" s="6"/>
      <c r="H47" s="11">
        <f t="shared" si="0"/>
        <v>0</v>
      </c>
      <c r="I47" s="12">
        <v>0.08</v>
      </c>
      <c r="J47" s="13">
        <f t="shared" si="1"/>
        <v>0</v>
      </c>
      <c r="K47" s="13">
        <f t="shared" si="2"/>
        <v>0</v>
      </c>
    </row>
    <row r="48" spans="2:11" s="1" customFormat="1" ht="19.7" customHeight="1" x14ac:dyDescent="0.2">
      <c r="B48" s="5" t="s">
        <v>77</v>
      </c>
      <c r="C48" s="5" t="s">
        <v>76</v>
      </c>
      <c r="D48" s="15" t="s">
        <v>75</v>
      </c>
      <c r="E48" s="16" t="s">
        <v>47</v>
      </c>
      <c r="F48" s="17">
        <v>371</v>
      </c>
      <c r="G48" s="6"/>
      <c r="H48" s="11">
        <f t="shared" si="0"/>
        <v>0</v>
      </c>
      <c r="I48" s="12">
        <v>0.08</v>
      </c>
      <c r="J48" s="13">
        <f t="shared" si="1"/>
        <v>0</v>
      </c>
      <c r="K48" s="13">
        <f t="shared" si="2"/>
        <v>0</v>
      </c>
    </row>
    <row r="49" spans="2:11" s="1" customFormat="1" ht="19.7" customHeight="1" x14ac:dyDescent="0.2">
      <c r="B49" s="5" t="s">
        <v>74</v>
      </c>
      <c r="C49" s="5" t="s">
        <v>73</v>
      </c>
      <c r="D49" s="15" t="s">
        <v>72</v>
      </c>
      <c r="E49" s="16" t="s">
        <v>47</v>
      </c>
      <c r="F49" s="17">
        <v>993</v>
      </c>
      <c r="G49" s="6"/>
      <c r="H49" s="11">
        <f t="shared" si="0"/>
        <v>0</v>
      </c>
      <c r="I49" s="12">
        <v>0.08</v>
      </c>
      <c r="J49" s="13">
        <f t="shared" si="1"/>
        <v>0</v>
      </c>
      <c r="K49" s="13">
        <f t="shared" si="2"/>
        <v>0</v>
      </c>
    </row>
    <row r="50" spans="2:11" s="1" customFormat="1" ht="19.7" customHeight="1" x14ac:dyDescent="0.2">
      <c r="B50" s="5" t="s">
        <v>71</v>
      </c>
      <c r="C50" s="5" t="s">
        <v>70</v>
      </c>
      <c r="D50" s="15" t="s">
        <v>69</v>
      </c>
      <c r="E50" s="16" t="s">
        <v>47</v>
      </c>
      <c r="F50" s="17">
        <v>20</v>
      </c>
      <c r="G50" s="6"/>
      <c r="H50" s="11">
        <f t="shared" si="0"/>
        <v>0</v>
      </c>
      <c r="I50" s="12">
        <v>0.08</v>
      </c>
      <c r="J50" s="13">
        <f t="shared" si="1"/>
        <v>0</v>
      </c>
      <c r="K50" s="13">
        <f t="shared" si="2"/>
        <v>0</v>
      </c>
    </row>
    <row r="51" spans="2:11" s="1" customFormat="1" ht="19.7" customHeight="1" x14ac:dyDescent="0.2">
      <c r="B51" s="5" t="s">
        <v>68</v>
      </c>
      <c r="C51" s="5" t="s">
        <v>67</v>
      </c>
      <c r="D51" s="15" t="s">
        <v>66</v>
      </c>
      <c r="E51" s="16" t="s">
        <v>47</v>
      </c>
      <c r="F51" s="17">
        <v>50</v>
      </c>
      <c r="G51" s="6"/>
      <c r="H51" s="11">
        <f t="shared" si="0"/>
        <v>0</v>
      </c>
      <c r="I51" s="12">
        <v>0.08</v>
      </c>
      <c r="J51" s="13">
        <f t="shared" si="1"/>
        <v>0</v>
      </c>
      <c r="K51" s="13">
        <f t="shared" si="2"/>
        <v>0</v>
      </c>
    </row>
    <row r="52" spans="2:11" s="1" customFormat="1" ht="19.7" customHeight="1" x14ac:dyDescent="0.2">
      <c r="B52" s="5" t="s">
        <v>65</v>
      </c>
      <c r="C52" s="5" t="s">
        <v>64</v>
      </c>
      <c r="D52" s="15" t="s">
        <v>63</v>
      </c>
      <c r="E52" s="16" t="s">
        <v>47</v>
      </c>
      <c r="F52" s="17">
        <v>40</v>
      </c>
      <c r="G52" s="6"/>
      <c r="H52" s="11">
        <f t="shared" si="0"/>
        <v>0</v>
      </c>
      <c r="I52" s="12">
        <v>0.08</v>
      </c>
      <c r="J52" s="13">
        <f t="shared" si="1"/>
        <v>0</v>
      </c>
      <c r="K52" s="13">
        <f t="shared" si="2"/>
        <v>0</v>
      </c>
    </row>
    <row r="53" spans="2:11" s="1" customFormat="1" ht="19.7" customHeight="1" x14ac:dyDescent="0.2">
      <c r="B53" s="5" t="s">
        <v>62</v>
      </c>
      <c r="C53" s="5" t="s">
        <v>61</v>
      </c>
      <c r="D53" s="15" t="s">
        <v>60</v>
      </c>
      <c r="E53" s="16" t="s">
        <v>47</v>
      </c>
      <c r="F53" s="17">
        <v>20</v>
      </c>
      <c r="G53" s="6"/>
      <c r="H53" s="11">
        <f t="shared" si="0"/>
        <v>0</v>
      </c>
      <c r="I53" s="12">
        <v>0.08</v>
      </c>
      <c r="J53" s="13">
        <f t="shared" si="1"/>
        <v>0</v>
      </c>
      <c r="K53" s="13">
        <f t="shared" si="2"/>
        <v>0</v>
      </c>
    </row>
    <row r="54" spans="2:11" s="1" customFormat="1" ht="19.7" customHeight="1" x14ac:dyDescent="0.2">
      <c r="B54" s="5" t="s">
        <v>59</v>
      </c>
      <c r="C54" s="5" t="s">
        <v>58</v>
      </c>
      <c r="D54" s="15" t="s">
        <v>57</v>
      </c>
      <c r="E54" s="16" t="s">
        <v>47</v>
      </c>
      <c r="F54" s="17">
        <v>30</v>
      </c>
      <c r="G54" s="6"/>
      <c r="H54" s="11">
        <f t="shared" si="0"/>
        <v>0</v>
      </c>
      <c r="I54" s="12">
        <v>0.08</v>
      </c>
      <c r="J54" s="13">
        <f t="shared" si="1"/>
        <v>0</v>
      </c>
      <c r="K54" s="13">
        <f t="shared" si="2"/>
        <v>0</v>
      </c>
    </row>
    <row r="55" spans="2:11" s="1" customFormat="1" ht="19.7" customHeight="1" x14ac:dyDescent="0.2">
      <c r="B55" s="5" t="s">
        <v>56</v>
      </c>
      <c r="C55" s="5" t="s">
        <v>55</v>
      </c>
      <c r="D55" s="15" t="s">
        <v>54</v>
      </c>
      <c r="E55" s="16" t="s">
        <v>47</v>
      </c>
      <c r="F55" s="17">
        <v>461</v>
      </c>
      <c r="G55" s="6"/>
      <c r="H55" s="11">
        <f t="shared" si="0"/>
        <v>0</v>
      </c>
      <c r="I55" s="12">
        <v>0.08</v>
      </c>
      <c r="J55" s="13">
        <f t="shared" si="1"/>
        <v>0</v>
      </c>
      <c r="K55" s="13">
        <f t="shared" si="2"/>
        <v>0</v>
      </c>
    </row>
    <row r="56" spans="2:11" s="1" customFormat="1" ht="19.7" customHeight="1" x14ac:dyDescent="0.2">
      <c r="B56" s="5" t="s">
        <v>53</v>
      </c>
      <c r="C56" s="5" t="s">
        <v>52</v>
      </c>
      <c r="D56" s="15" t="s">
        <v>51</v>
      </c>
      <c r="E56" s="16" t="s">
        <v>47</v>
      </c>
      <c r="F56" s="17">
        <v>1043</v>
      </c>
      <c r="G56" s="6"/>
      <c r="H56" s="11">
        <f t="shared" si="0"/>
        <v>0</v>
      </c>
      <c r="I56" s="12">
        <v>0.08</v>
      </c>
      <c r="J56" s="13">
        <f t="shared" si="1"/>
        <v>0</v>
      </c>
      <c r="K56" s="13">
        <f t="shared" si="2"/>
        <v>0</v>
      </c>
    </row>
    <row r="57" spans="2:11" s="1" customFormat="1" ht="19.7" customHeight="1" x14ac:dyDescent="0.2">
      <c r="B57" s="5" t="s">
        <v>50</v>
      </c>
      <c r="C57" s="5" t="s">
        <v>49</v>
      </c>
      <c r="D57" s="15" t="s">
        <v>48</v>
      </c>
      <c r="E57" s="16" t="s">
        <v>47</v>
      </c>
      <c r="F57" s="17">
        <v>20</v>
      </c>
      <c r="G57" s="6"/>
      <c r="H57" s="11">
        <f t="shared" si="0"/>
        <v>0</v>
      </c>
      <c r="I57" s="12">
        <v>0.08</v>
      </c>
      <c r="J57" s="13">
        <f t="shared" si="1"/>
        <v>0</v>
      </c>
      <c r="K57" s="13">
        <f t="shared" si="2"/>
        <v>0</v>
      </c>
    </row>
    <row r="58" spans="2:11" s="1" customFormat="1" ht="19.7" customHeight="1" x14ac:dyDescent="0.2">
      <c r="B58" s="5" t="s">
        <v>46</v>
      </c>
      <c r="C58" s="5" t="s">
        <v>45</v>
      </c>
      <c r="D58" s="15" t="s">
        <v>44</v>
      </c>
      <c r="E58" s="16" t="s">
        <v>21</v>
      </c>
      <c r="F58" s="17">
        <v>36</v>
      </c>
      <c r="G58" s="6"/>
      <c r="H58" s="11">
        <f t="shared" si="0"/>
        <v>0</v>
      </c>
      <c r="I58" s="12">
        <v>0.08</v>
      </c>
      <c r="J58" s="13">
        <f t="shared" si="1"/>
        <v>0</v>
      </c>
      <c r="K58" s="13">
        <f t="shared" si="2"/>
        <v>0</v>
      </c>
    </row>
    <row r="59" spans="2:11" s="1" customFormat="1" ht="19.7" customHeight="1" x14ac:dyDescent="0.2">
      <c r="B59" s="5" t="s">
        <v>43</v>
      </c>
      <c r="C59" s="5" t="s">
        <v>42</v>
      </c>
      <c r="D59" s="15" t="s">
        <v>41</v>
      </c>
      <c r="E59" s="16" t="s">
        <v>21</v>
      </c>
      <c r="F59" s="17">
        <v>89</v>
      </c>
      <c r="G59" s="6"/>
      <c r="H59" s="11">
        <f t="shared" si="0"/>
        <v>0</v>
      </c>
      <c r="I59" s="12">
        <v>0.08</v>
      </c>
      <c r="J59" s="13">
        <f t="shared" si="1"/>
        <v>0</v>
      </c>
      <c r="K59" s="13">
        <f t="shared" si="2"/>
        <v>0</v>
      </c>
    </row>
    <row r="60" spans="2:11" s="1" customFormat="1" ht="19.7" customHeight="1" x14ac:dyDescent="0.2">
      <c r="B60" s="5" t="s">
        <v>40</v>
      </c>
      <c r="C60" s="5" t="s">
        <v>39</v>
      </c>
      <c r="D60" s="15" t="s">
        <v>38</v>
      </c>
      <c r="E60" s="16" t="s">
        <v>21</v>
      </c>
      <c r="F60" s="17">
        <v>25.4</v>
      </c>
      <c r="G60" s="6"/>
      <c r="H60" s="11">
        <f t="shared" si="0"/>
        <v>0</v>
      </c>
      <c r="I60" s="12">
        <v>0.08</v>
      </c>
      <c r="J60" s="13">
        <f t="shared" si="1"/>
        <v>0</v>
      </c>
      <c r="K60" s="13">
        <f t="shared" si="2"/>
        <v>0</v>
      </c>
    </row>
    <row r="61" spans="2:11" s="1" customFormat="1" ht="19.7" customHeight="1" x14ac:dyDescent="0.2">
      <c r="B61" s="5" t="s">
        <v>37</v>
      </c>
      <c r="C61" s="5" t="s">
        <v>36</v>
      </c>
      <c r="D61" s="15" t="s">
        <v>35</v>
      </c>
      <c r="E61" s="16" t="s">
        <v>25</v>
      </c>
      <c r="F61" s="17">
        <v>190</v>
      </c>
      <c r="G61" s="6"/>
      <c r="H61" s="11">
        <f t="shared" si="0"/>
        <v>0</v>
      </c>
      <c r="I61" s="12">
        <v>0.08</v>
      </c>
      <c r="J61" s="13">
        <f t="shared" si="1"/>
        <v>0</v>
      </c>
      <c r="K61" s="13">
        <f t="shared" si="2"/>
        <v>0</v>
      </c>
    </row>
    <row r="62" spans="2:11" s="1" customFormat="1" ht="28.7" customHeight="1" x14ac:dyDescent="0.2">
      <c r="B62" s="5" t="s">
        <v>34</v>
      </c>
      <c r="C62" s="5" t="s">
        <v>33</v>
      </c>
      <c r="D62" s="15" t="s">
        <v>32</v>
      </c>
      <c r="E62" s="16" t="s">
        <v>25</v>
      </c>
      <c r="F62" s="17">
        <v>190</v>
      </c>
      <c r="G62" s="6"/>
      <c r="H62" s="11">
        <f t="shared" si="0"/>
        <v>0</v>
      </c>
      <c r="I62" s="12">
        <v>0.08</v>
      </c>
      <c r="J62" s="13">
        <f t="shared" si="1"/>
        <v>0</v>
      </c>
      <c r="K62" s="13">
        <f t="shared" si="2"/>
        <v>0</v>
      </c>
    </row>
    <row r="63" spans="2:11" s="1" customFormat="1" ht="19.7" customHeight="1" x14ac:dyDescent="0.2">
      <c r="B63" s="5" t="s">
        <v>31</v>
      </c>
      <c r="C63" s="5" t="s">
        <v>30</v>
      </c>
      <c r="D63" s="15" t="s">
        <v>29</v>
      </c>
      <c r="E63" s="16" t="s">
        <v>25</v>
      </c>
      <c r="F63" s="17">
        <v>567</v>
      </c>
      <c r="G63" s="6"/>
      <c r="H63" s="11">
        <f t="shared" si="0"/>
        <v>0</v>
      </c>
      <c r="I63" s="12">
        <v>0.08</v>
      </c>
      <c r="J63" s="13">
        <f t="shared" si="1"/>
        <v>0</v>
      </c>
      <c r="K63" s="13">
        <f t="shared" si="2"/>
        <v>0</v>
      </c>
    </row>
    <row r="64" spans="2:11" s="1" customFormat="1" ht="19.7" customHeight="1" x14ac:dyDescent="0.2">
      <c r="B64" s="5" t="s">
        <v>28</v>
      </c>
      <c r="C64" s="5" t="s">
        <v>27</v>
      </c>
      <c r="D64" s="15" t="s">
        <v>26</v>
      </c>
      <c r="E64" s="16" t="s">
        <v>25</v>
      </c>
      <c r="F64" s="17">
        <v>4000</v>
      </c>
      <c r="G64" s="6"/>
      <c r="H64" s="11">
        <f t="shared" si="0"/>
        <v>0</v>
      </c>
      <c r="I64" s="12">
        <v>0.08</v>
      </c>
      <c r="J64" s="13">
        <f t="shared" si="1"/>
        <v>0</v>
      </c>
      <c r="K64" s="13">
        <f t="shared" si="2"/>
        <v>0</v>
      </c>
    </row>
    <row r="65" spans="2:11" s="1" customFormat="1" ht="19.7" customHeight="1" x14ac:dyDescent="0.2">
      <c r="B65" s="5" t="s">
        <v>24</v>
      </c>
      <c r="C65" s="5" t="s">
        <v>23</v>
      </c>
      <c r="D65" s="15" t="s">
        <v>22</v>
      </c>
      <c r="E65" s="16" t="s">
        <v>21</v>
      </c>
      <c r="F65" s="17">
        <v>155.4</v>
      </c>
      <c r="G65" s="6"/>
      <c r="H65" s="11">
        <f t="shared" si="0"/>
        <v>0</v>
      </c>
      <c r="I65" s="12">
        <v>0.08</v>
      </c>
      <c r="J65" s="13">
        <f t="shared" si="1"/>
        <v>0</v>
      </c>
      <c r="K65" s="13">
        <f t="shared" si="2"/>
        <v>0</v>
      </c>
    </row>
    <row r="66" spans="2:11" s="1" customFormat="1" ht="1.1499999999999999" customHeight="1" x14ac:dyDescent="0.2">
      <c r="D66" s="14"/>
      <c r="E66" s="14"/>
      <c r="F66" s="14"/>
      <c r="H66" s="14"/>
      <c r="I66" s="14"/>
      <c r="J66" s="14"/>
      <c r="K66" s="14"/>
    </row>
    <row r="67" spans="2:11" s="1" customFormat="1" ht="28.7" customHeight="1" x14ac:dyDescent="0.2">
      <c r="D67" s="14"/>
      <c r="E67" s="14"/>
      <c r="F67" s="14"/>
      <c r="H67" s="14"/>
      <c r="I67" s="14"/>
      <c r="J67" s="14"/>
      <c r="K67" s="14"/>
    </row>
    <row r="68" spans="2:11" s="1" customFormat="1" ht="56.25" x14ac:dyDescent="0.2">
      <c r="B68" s="3" t="s">
        <v>20</v>
      </c>
      <c r="C68" s="4" t="s">
        <v>19</v>
      </c>
      <c r="D68" s="18" t="s">
        <v>18</v>
      </c>
      <c r="E68" s="10" t="s">
        <v>17</v>
      </c>
      <c r="F68" s="18" t="s">
        <v>16</v>
      </c>
      <c r="G68" s="4" t="s">
        <v>15</v>
      </c>
      <c r="H68" s="9" t="s">
        <v>14</v>
      </c>
      <c r="I68" s="10" t="s">
        <v>13</v>
      </c>
      <c r="J68" s="10" t="s">
        <v>12</v>
      </c>
      <c r="K68" s="9" t="s">
        <v>11</v>
      </c>
    </row>
    <row r="69" spans="2:11" s="1" customFormat="1" ht="353.25" customHeight="1" x14ac:dyDescent="0.2">
      <c r="B69" s="7" t="s">
        <v>10</v>
      </c>
      <c r="C69" s="5" t="s">
        <v>9</v>
      </c>
      <c r="D69" s="19" t="s">
        <v>8</v>
      </c>
      <c r="E69" s="16" t="s">
        <v>4</v>
      </c>
      <c r="F69" s="20">
        <v>637.96</v>
      </c>
      <c r="G69" s="5"/>
      <c r="H69" s="11">
        <f>ROUND((F69*G69),2)</f>
        <v>0</v>
      </c>
      <c r="I69" s="12">
        <v>0.08</v>
      </c>
      <c r="J69" s="13">
        <f>ROUND((I69*H69),2)</f>
        <v>0</v>
      </c>
      <c r="K69" s="13">
        <f>H69+J69</f>
        <v>0</v>
      </c>
    </row>
    <row r="70" spans="2:11" s="1" customFormat="1" ht="284.25" customHeight="1" x14ac:dyDescent="0.2">
      <c r="B70" s="7" t="s">
        <v>7</v>
      </c>
      <c r="C70" s="5" t="s">
        <v>6</v>
      </c>
      <c r="D70" s="19" t="s">
        <v>5</v>
      </c>
      <c r="E70" s="16" t="s">
        <v>4</v>
      </c>
      <c r="F70" s="20">
        <v>8</v>
      </c>
      <c r="G70" s="5"/>
      <c r="H70" s="11">
        <f>ROUND((F70*G70),2)</f>
        <v>0</v>
      </c>
      <c r="I70" s="12">
        <v>0.08</v>
      </c>
      <c r="J70" s="13">
        <f>ROUND((I70*H70),2)</f>
        <v>0</v>
      </c>
      <c r="K70" s="13">
        <f>H70+J70</f>
        <v>0</v>
      </c>
    </row>
    <row r="71" spans="2:11" s="1" customFormat="1" ht="28.7" customHeight="1" x14ac:dyDescent="0.2"/>
    <row r="72" spans="2:11" s="1" customFormat="1" ht="21.4" customHeight="1" x14ac:dyDescent="0.2">
      <c r="B72" s="23" t="s">
        <v>3</v>
      </c>
      <c r="C72" s="23"/>
      <c r="D72" s="23"/>
      <c r="E72" s="28">
        <f>SUM(H69:H70,H28:H65)</f>
        <v>0</v>
      </c>
      <c r="F72" s="28"/>
      <c r="G72" s="28"/>
      <c r="H72" s="28"/>
      <c r="I72" s="28"/>
      <c r="J72" s="28"/>
      <c r="K72" s="28"/>
    </row>
    <row r="73" spans="2:11" s="1" customFormat="1" ht="21.4" customHeight="1" x14ac:dyDescent="0.2">
      <c r="B73" s="23" t="s">
        <v>2</v>
      </c>
      <c r="C73" s="23"/>
      <c r="D73" s="23"/>
      <c r="E73" s="28">
        <f>SUM(K69:K70,K28:K65)</f>
        <v>0</v>
      </c>
      <c r="F73" s="28"/>
      <c r="G73" s="28"/>
      <c r="H73" s="28"/>
      <c r="I73" s="28"/>
      <c r="J73" s="28"/>
      <c r="K73" s="28"/>
    </row>
    <row r="74" spans="2:11" s="1" customFormat="1" ht="58.15" customHeight="1" x14ac:dyDescent="0.2"/>
    <row r="75" spans="2:11" s="1" customFormat="1" ht="17.649999999999999" customHeight="1" x14ac:dyDescent="0.2">
      <c r="H75" s="26" t="s">
        <v>1</v>
      </c>
      <c r="I75" s="26"/>
    </row>
    <row r="76" spans="2:11" s="1" customFormat="1" ht="86.85" customHeight="1" x14ac:dyDescent="0.2"/>
    <row r="77" spans="2:11" s="1" customFormat="1" ht="40.5" customHeight="1" x14ac:dyDescent="0.2">
      <c r="B77" s="25" t="s">
        <v>0</v>
      </c>
      <c r="C77" s="25"/>
      <c r="D77" s="25"/>
    </row>
    <row r="78" spans="2:11" s="1" customFormat="1" ht="28.7" customHeight="1" x14ac:dyDescent="0.2"/>
  </sheetData>
  <sheetProtection algorithmName="SHA-512" hashValue="hBAIOBGXdkTlF6WgOVkFbRyJkJ+fXkTlPC9cGvH2t6ljUZeBg2LZ1GfPcBjxBZfeAP+O31C03rE9DSlnFqjQGA==" saltValue="wlDi2F8Gr1lGKKNkXCow7A==" spinCount="100000" sheet="1" objects="1" scenarios="1"/>
  <mergeCells count="14">
    <mergeCell ref="B4:C4"/>
    <mergeCell ref="B6:C6"/>
    <mergeCell ref="B72:D72"/>
    <mergeCell ref="H2:L2"/>
    <mergeCell ref="B77:D77"/>
    <mergeCell ref="H75:I75"/>
    <mergeCell ref="B73:D73"/>
    <mergeCell ref="B9:C9"/>
    <mergeCell ref="D14:E14"/>
    <mergeCell ref="E72:K72"/>
    <mergeCell ref="E73:K73"/>
    <mergeCell ref="F8:K11"/>
    <mergeCell ref="B11:C12"/>
    <mergeCell ref="B24:J24"/>
  </mergeCells>
  <pageMargins left="0.7" right="0.7" top="0.75" bottom="0.75" header="0.3" footer="0.3"/>
  <pageSetup paperSize="9" scale="85" orientation="landscape" r:id="rId1"/>
  <headerFooter alignWithMargins="0"/>
  <rowBreaks count="1" manualBreakCount="1">
    <brk id="6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Prokurat</dc:creator>
  <cp:lastModifiedBy>Tomasz Prokurat</cp:lastModifiedBy>
  <dcterms:created xsi:type="dcterms:W3CDTF">2021-10-17T19:27:47Z</dcterms:created>
  <dcterms:modified xsi:type="dcterms:W3CDTF">2021-10-20T09:27:47Z</dcterms:modified>
</cp:coreProperties>
</file>