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PRAWY\_Z_RM\Zamówienia Publiczne\Usługi leśne 2025\Dane do przetargu\v1.0\SWZ\Załącznik nr 1 –  Formularz Oferty\"/>
    </mc:Choice>
  </mc:AlternateContent>
  <bookViews>
    <workbookView xWindow="0" yWindow="0" windowWidth="28800" windowHeight="12180"/>
  </bookViews>
  <sheets>
    <sheet name="Formularz ofert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5" i="1" l="1"/>
  <c r="K75" i="1" s="1"/>
  <c r="I74" i="1"/>
  <c r="K74" i="1" s="1"/>
  <c r="I73" i="1"/>
  <c r="I72" i="1"/>
  <c r="K71" i="1"/>
  <c r="L71" i="1" s="1"/>
  <c r="I71" i="1"/>
  <c r="I70" i="1"/>
  <c r="I69" i="1"/>
  <c r="K69" i="1" s="1"/>
  <c r="I68" i="1"/>
  <c r="I67" i="1"/>
  <c r="K67" i="1" s="1"/>
  <c r="I66" i="1"/>
  <c r="K66" i="1" s="1"/>
  <c r="I65" i="1"/>
  <c r="I64" i="1"/>
  <c r="I63" i="1"/>
  <c r="I62" i="1"/>
  <c r="I61" i="1"/>
  <c r="K61" i="1" s="1"/>
  <c r="L60" i="1"/>
  <c r="K60" i="1"/>
  <c r="I60" i="1"/>
  <c r="I59" i="1"/>
  <c r="I58" i="1"/>
  <c r="I57" i="1"/>
  <c r="K57" i="1" s="1"/>
  <c r="I56" i="1"/>
  <c r="K55" i="1"/>
  <c r="L55" i="1" s="1"/>
  <c r="I55" i="1"/>
  <c r="I52" i="1"/>
  <c r="I47" i="1"/>
  <c r="I42" i="1"/>
  <c r="K42" i="1" s="1"/>
  <c r="I37" i="1"/>
  <c r="I32" i="1"/>
  <c r="L65" i="1" l="1"/>
  <c r="L72" i="1"/>
  <c r="L62" i="1"/>
  <c r="L37" i="1"/>
  <c r="L64" i="1"/>
  <c r="L56" i="1"/>
  <c r="L70" i="1"/>
  <c r="L73" i="1"/>
  <c r="L66" i="1"/>
  <c r="L61" i="1"/>
  <c r="K62" i="1"/>
  <c r="K56" i="1"/>
  <c r="K72" i="1"/>
  <c r="L67" i="1"/>
  <c r="K73" i="1"/>
  <c r="L57" i="1"/>
  <c r="K68" i="1"/>
  <c r="L68" i="1" s="1"/>
  <c r="L42" i="1"/>
  <c r="K63" i="1"/>
  <c r="L63" i="1" s="1"/>
  <c r="K58" i="1"/>
  <c r="L58" i="1" s="1"/>
  <c r="K47" i="1"/>
  <c r="L47" i="1" s="1"/>
  <c r="L74" i="1"/>
  <c r="L69" i="1"/>
  <c r="K59" i="1"/>
  <c r="L59" i="1" s="1"/>
  <c r="K52" i="1"/>
  <c r="L52" i="1" s="1"/>
  <c r="K70" i="1"/>
  <c r="L75" i="1"/>
  <c r="K65" i="1"/>
  <c r="F77" i="1"/>
  <c r="K32" i="1"/>
  <c r="L32" i="1" s="1"/>
  <c r="F78" i="1" s="1"/>
  <c r="B26" i="1" s="1"/>
  <c r="K37" i="1"/>
  <c r="K64" i="1"/>
</calcChain>
</file>

<file path=xl/sharedStrings.xml><?xml version="1.0" encoding="utf-8"?>
<sst xmlns="http://schemas.openxmlformats.org/spreadsheetml/2006/main" count="203" uniqueCount="116">
  <si>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</si>
  <si>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</si>
  <si>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</si>
  <si>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</si>
  <si>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</si>
  <si>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</si>
  <si>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Płońsk</t>
  </si>
  <si>
    <t xml:space="preserve">09-100 Płońsk; Spokojna;1                    </t>
  </si>
  <si>
    <t>Odpowiadając na ogłoszenie o przetargu nieograniczonym na „Wykonywanie usług z zakresu gospodarki leśnej na terenie Nadleśnictwa Płońsk w roku 2025''  składamy niniejszym ofertę na pakiet 2 tego zamówienia: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</si>
  <si>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</si>
  <si>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</si>
  <si>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</si>
  <si>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</si>
  <si>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</si>
  <si>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</si>
  <si>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</si>
  <si>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</si>
  <si>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</si>
  <si>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</si>
  <si>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</si>
  <si>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</si>
  <si>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</si>
  <si>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</si>
  <si>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</si>
  <si>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</si>
  <si>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</si>
  <si>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</si>
  <si>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</si>
  <si>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</si>
  <si>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</si>
  <si>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</si>
  <si>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</si>
  <si>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</si>
  <si>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20</t>
  </si>
  <si>
    <t>WPOD-N</t>
  </si>
  <si>
    <t>Wycinanie podszytów i podrostów (teren równy lub falisty)</t>
  </si>
  <si>
    <t xml:space="preserve"> 43</t>
  </si>
  <si>
    <t>ROZME-KRZ</t>
  </si>
  <si>
    <t>Mechaniczne rozdrabnianie krzewów, malin, jeżyn itp.</t>
  </si>
  <si>
    <t xml:space="preserve"> 78</t>
  </si>
  <si>
    <t>WYK-POGCZ</t>
  </si>
  <si>
    <t>Wyorywanie bruzd pługiem leśnym z pogłębiaczem na powierzchni pow. 0,5 ha</t>
  </si>
  <si>
    <t>KMTR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</si>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</sst>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sz val="8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8"/>
      <color rgb="FF333333"/>
      <name val="Arial"/>
    </font>
    <font>
      <b/>
      <sz val="10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4" fontId="1" fillId="2" borderId="2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 wrapText="1"/>
      <protection locked="0"/>
    </xf>
    <xf numFmtId="49" fontId="9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2" borderId="6" xfId="0" applyFont="1" applyFill="1" applyBorder="1" applyAlignment="1" applyProtection="1">
      <alignment horizontal="left"/>
      <protection locked="0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 applyProtection="1">
      <alignment horizontal="left" vertical="center" wrapText="1"/>
      <protection locked="0"/>
    </xf>
    <xf numFmtId="0" fontId="8" fillId="3" borderId="6" xfId="0" applyFont="1" applyFill="1" applyBorder="1" applyAlignment="1" applyProtection="1">
      <alignment horizontal="center" vertical="center" wrapText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2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center" vertical="center"/>
      <protection locked="0"/>
    </xf>
    <xf numFmtId="4" fontId="1" fillId="2" borderId="2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right" vertical="center"/>
    </xf>
    <xf numFmtId="4" fontId="8" fillId="2" borderId="3" xfId="0" applyNumberFormat="1" applyFont="1" applyFill="1" applyBorder="1" applyAlignment="1">
      <alignment horizontal="right" vertical="center"/>
    </xf>
    <xf numFmtId="49" fontId="8" fillId="2" borderId="4" xfId="0" applyNumberFormat="1" applyFont="1" applyFill="1" applyBorder="1" applyAlignment="1">
      <alignment horizontal="right" vertical="center"/>
    </xf>
    <xf numFmtId="49" fontId="8" fillId="2" borderId="5" xfId="0" applyNumberFormat="1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6"/>
  <sheetViews>
    <sheetView tabSelected="1" topLeftCell="A13" workbookViewId="0">
      <selection activeCell="W22" sqref="W2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0</v>
      </c>
      <c r="J2" s="38"/>
      <c r="K2" s="38"/>
      <c r="L2" s="38"/>
      <c r="M2" s="38"/>
      <c r="N2" s="38"/>
      <c r="O2" s="38"/>
    </row>
    <row r="3" spans="2:15" s="1" customFormat="1" ht="28.7" customHeight="1" x14ac:dyDescent="0.2">
      <c r="B3" s="39"/>
      <c r="C3" s="39"/>
      <c r="D3" s="39"/>
      <c r="E3" s="39"/>
    </row>
    <row r="4" spans="2:15" s="1" customFormat="1" ht="2.65" customHeight="1" x14ac:dyDescent="0.2">
      <c r="B4" s="34"/>
      <c r="C4" s="34"/>
      <c r="D4" s="34"/>
    </row>
    <row r="5" spans="2:15" s="1" customFormat="1" ht="28.7" customHeight="1" x14ac:dyDescent="0.2">
      <c r="B5" s="39"/>
      <c r="C5" s="39"/>
      <c r="D5" s="39"/>
      <c r="E5" s="39"/>
    </row>
    <row r="6" spans="2:15" s="1" customFormat="1" ht="2.65" customHeight="1" x14ac:dyDescent="0.2">
      <c r="B6" s="34"/>
      <c r="C6" s="34"/>
      <c r="D6" s="34"/>
    </row>
    <row r="7" spans="2:15" s="1" customFormat="1" ht="28.7" customHeight="1" x14ac:dyDescent="0.2">
      <c r="B7" s="39"/>
      <c r="C7" s="39"/>
      <c r="D7" s="39"/>
      <c r="E7" s="39"/>
    </row>
    <row r="8" spans="2:15" s="1" customFormat="1" ht="5.25" customHeight="1" x14ac:dyDescent="0.2">
      <c r="B8" s="34"/>
      <c r="C8" s="34"/>
      <c r="D8" s="34"/>
    </row>
    <row r="9" spans="2:15" s="1" customFormat="1" ht="4.3499999999999996" customHeight="1" x14ac:dyDescent="0.2"/>
    <row r="10" spans="2:15" s="1" customFormat="1" ht="6.95" customHeight="1" x14ac:dyDescent="0.2">
      <c r="B10" s="35" t="s">
        <v>1</v>
      </c>
      <c r="C10" s="35"/>
      <c r="D10" s="35"/>
    </row>
    <row r="11" spans="2:15" s="1" customFormat="1" ht="12.2" customHeight="1" x14ac:dyDescent="0.2">
      <c r="B11" s="35"/>
      <c r="C11" s="35"/>
      <c r="D11" s="35"/>
      <c r="G11" s="36" t="s">
        <v>2</v>
      </c>
      <c r="H11" s="36"/>
      <c r="I11" s="36"/>
      <c r="J11" s="36"/>
      <c r="K11" s="36"/>
      <c r="L11" s="36"/>
      <c r="M11" s="36"/>
      <c r="N11" s="36"/>
    </row>
    <row r="12" spans="2:15" s="1" customFormat="1" ht="7.9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37" t="s">
        <v>3</v>
      </c>
      <c r="F14" s="37"/>
      <c r="G14" s="37"/>
    </row>
    <row r="15" spans="2:15" s="1" customFormat="1" ht="43.15" customHeight="1" x14ac:dyDescent="0.2"/>
    <row r="16" spans="2:15" s="1" customFormat="1" ht="20.85" customHeight="1" x14ac:dyDescent="0.2">
      <c r="B16" s="31" t="s">
        <v>4</v>
      </c>
      <c r="C16" s="31"/>
      <c r="D16" s="31"/>
      <c r="E16" s="31"/>
      <c r="F16" s="31"/>
      <c r="G16" s="31"/>
      <c r="H16" s="31"/>
      <c r="I16" s="31"/>
    </row>
    <row r="17" spans="2:13" s="1" customFormat="1" ht="2.65" customHeight="1" x14ac:dyDescent="0.2"/>
    <row r="18" spans="2:13" s="1" customFormat="1" ht="20.85" customHeight="1" x14ac:dyDescent="0.2">
      <c r="B18" s="31" t="s">
        <v>5</v>
      </c>
      <c r="C18" s="31"/>
      <c r="D18" s="31"/>
      <c r="E18" s="31"/>
      <c r="F18" s="31"/>
      <c r="G18" s="31"/>
      <c r="H18" s="31"/>
      <c r="I18" s="31"/>
    </row>
    <row r="19" spans="2:13" s="1" customFormat="1" ht="2.65" customHeight="1" x14ac:dyDescent="0.2"/>
    <row r="20" spans="2:13" s="1" customFormat="1" ht="20.85" customHeight="1" x14ac:dyDescent="0.2">
      <c r="B20" s="31" t="s">
        <v>6</v>
      </c>
      <c r="C20" s="31"/>
      <c r="D20" s="31"/>
      <c r="E20" s="31"/>
      <c r="F20" s="31"/>
      <c r="G20" s="31"/>
      <c r="H20" s="31"/>
      <c r="I20" s="31"/>
    </row>
    <row r="21" spans="2:13" s="1" customFormat="1" ht="2.65" customHeight="1" x14ac:dyDescent="0.2"/>
    <row r="22" spans="2:13" s="1" customFormat="1" ht="20.85" customHeight="1" x14ac:dyDescent="0.2">
      <c r="B22" s="31" t="s">
        <v>7</v>
      </c>
      <c r="C22" s="31"/>
      <c r="D22" s="31"/>
      <c r="E22" s="31"/>
      <c r="F22" s="31"/>
      <c r="G22" s="31"/>
      <c r="H22" s="31"/>
      <c r="I22" s="31"/>
    </row>
    <row r="23" spans="2:13" s="1" customFormat="1" ht="34.700000000000003" customHeight="1" x14ac:dyDescent="0.2"/>
    <row r="24" spans="2:13" s="1" customFormat="1" ht="50.1" customHeight="1" x14ac:dyDescent="0.2">
      <c r="B24" s="32" t="s">
        <v>8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3" s="1" customFormat="1" ht="2.65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1" t="s">
        <v>9</v>
      </c>
      <c r="C29" s="31"/>
      <c r="D29" s="31"/>
      <c r="E29" s="31"/>
      <c r="F29" s="31"/>
      <c r="G29" s="31"/>
      <c r="H29" s="31"/>
      <c r="I29" s="31"/>
      <c r="J29" s="31"/>
      <c r="K29" s="31"/>
    </row>
    <row r="30" spans="2:13" s="1" customFormat="1" ht="5.25" customHeight="1" x14ac:dyDescent="0.2"/>
    <row r="31" spans="2:13" s="1" customFormat="1" ht="45.4" customHeight="1" x14ac:dyDescent="0.2">
      <c r="B31" s="2" t="s">
        <v>10</v>
      </c>
      <c r="C31" s="3" t="s">
        <v>11</v>
      </c>
      <c r="D31" s="4" t="s">
        <v>12</v>
      </c>
      <c r="E31" s="4" t="s">
        <v>13</v>
      </c>
      <c r="F31" s="4" t="s">
        <v>14</v>
      </c>
      <c r="G31" s="4" t="s">
        <v>15</v>
      </c>
      <c r="H31" s="4" t="s">
        <v>16</v>
      </c>
      <c r="I31" s="3" t="s">
        <v>17</v>
      </c>
      <c r="J31" s="4" t="s">
        <v>18</v>
      </c>
      <c r="K31" s="4" t="s">
        <v>19</v>
      </c>
      <c r="L31" s="30" t="s">
        <v>20</v>
      </c>
      <c r="M31" s="30"/>
    </row>
    <row r="32" spans="2:13" s="1" customFormat="1" ht="19.7" customHeight="1" x14ac:dyDescent="0.2">
      <c r="B32" s="5">
        <v>1</v>
      </c>
      <c r="C32" s="6" t="s">
        <v>21</v>
      </c>
      <c r="D32" s="6" t="s">
        <v>22</v>
      </c>
      <c r="E32" s="7" t="s">
        <v>23</v>
      </c>
      <c r="F32" s="6" t="s">
        <v>24</v>
      </c>
      <c r="G32" s="8">
        <v>1038</v>
      </c>
      <c r="H32" s="9">
        <v>0</v>
      </c>
      <c r="I32" s="10">
        <f>ROUND(G32* H32,2)</f>
        <v>0</v>
      </c>
      <c r="J32" s="5">
        <v>8</v>
      </c>
      <c r="K32" s="10">
        <f>ROUND(I32* J32/100,2)</f>
        <v>0</v>
      </c>
      <c r="L32" s="25">
        <f>ROUND(I32+ K32,2)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31" t="s">
        <v>25</v>
      </c>
      <c r="C34" s="31"/>
      <c r="D34" s="31"/>
      <c r="E34" s="31"/>
      <c r="F34" s="31"/>
      <c r="G34" s="31"/>
      <c r="H34" s="31"/>
      <c r="I34" s="31"/>
      <c r="J34" s="31"/>
      <c r="K34" s="31"/>
    </row>
    <row r="35" spans="2:13" s="1" customFormat="1" ht="5.25" customHeight="1" x14ac:dyDescent="0.2"/>
    <row r="36" spans="2:13" s="1" customFormat="1" ht="45.4" customHeight="1" x14ac:dyDescent="0.2">
      <c r="B36" s="2" t="s">
        <v>10</v>
      </c>
      <c r="C36" s="3" t="s">
        <v>11</v>
      </c>
      <c r="D36" s="4" t="s">
        <v>12</v>
      </c>
      <c r="E36" s="4" t="s">
        <v>13</v>
      </c>
      <c r="F36" s="4" t="s">
        <v>14</v>
      </c>
      <c r="G36" s="4" t="s">
        <v>15</v>
      </c>
      <c r="H36" s="4" t="s">
        <v>16</v>
      </c>
      <c r="I36" s="3" t="s">
        <v>17</v>
      </c>
      <c r="J36" s="4" t="s">
        <v>18</v>
      </c>
      <c r="K36" s="4" t="s">
        <v>19</v>
      </c>
      <c r="L36" s="30" t="s">
        <v>20</v>
      </c>
      <c r="M36" s="30"/>
    </row>
    <row r="37" spans="2:13" s="1" customFormat="1" ht="19.7" customHeight="1" x14ac:dyDescent="0.2">
      <c r="B37" s="5">
        <v>2</v>
      </c>
      <c r="C37" s="6" t="s">
        <v>21</v>
      </c>
      <c r="D37" s="6" t="s">
        <v>22</v>
      </c>
      <c r="E37" s="7" t="s">
        <v>23</v>
      </c>
      <c r="F37" s="6" t="s">
        <v>24</v>
      </c>
      <c r="G37" s="8">
        <v>727</v>
      </c>
      <c r="H37" s="9">
        <v>0</v>
      </c>
      <c r="I37" s="10">
        <f>ROUND(G37* H37,2)</f>
        <v>0</v>
      </c>
      <c r="J37" s="5">
        <v>8</v>
      </c>
      <c r="K37" s="10">
        <f>ROUND(I37* J37/100,2)</f>
        <v>0</v>
      </c>
      <c r="L37" s="25">
        <f>ROUND(I37+ K37,2)</f>
        <v>0</v>
      </c>
      <c r="M37" s="26"/>
    </row>
    <row r="38" spans="2:13" s="1" customFormat="1" ht="3.2" customHeight="1" x14ac:dyDescent="0.2"/>
    <row r="39" spans="2:13" s="1" customFormat="1" ht="18.2" customHeight="1" x14ac:dyDescent="0.2">
      <c r="B39" s="31" t="s">
        <v>26</v>
      </c>
      <c r="C39" s="31"/>
      <c r="D39" s="31"/>
      <c r="E39" s="31"/>
      <c r="F39" s="31"/>
      <c r="G39" s="31"/>
      <c r="H39" s="31"/>
      <c r="I39" s="31"/>
      <c r="J39" s="31"/>
      <c r="K39" s="31"/>
    </row>
    <row r="40" spans="2:13" s="1" customFormat="1" ht="5.25" customHeight="1" x14ac:dyDescent="0.2"/>
    <row r="41" spans="2:13" s="1" customFormat="1" ht="45.4" customHeight="1" x14ac:dyDescent="0.2">
      <c r="B41" s="2" t="s">
        <v>10</v>
      </c>
      <c r="C41" s="3" t="s">
        <v>11</v>
      </c>
      <c r="D41" s="4" t="s">
        <v>12</v>
      </c>
      <c r="E41" s="4" t="s">
        <v>13</v>
      </c>
      <c r="F41" s="4" t="s">
        <v>14</v>
      </c>
      <c r="G41" s="4" t="s">
        <v>15</v>
      </c>
      <c r="H41" s="4" t="s">
        <v>16</v>
      </c>
      <c r="I41" s="3" t="s">
        <v>17</v>
      </c>
      <c r="J41" s="4" t="s">
        <v>18</v>
      </c>
      <c r="K41" s="4" t="s">
        <v>19</v>
      </c>
      <c r="L41" s="30" t="s">
        <v>20</v>
      </c>
      <c r="M41" s="30"/>
    </row>
    <row r="42" spans="2:13" s="1" customFormat="1" ht="19.7" customHeight="1" x14ac:dyDescent="0.2">
      <c r="B42" s="5">
        <v>3</v>
      </c>
      <c r="C42" s="6" t="s">
        <v>21</v>
      </c>
      <c r="D42" s="6" t="s">
        <v>22</v>
      </c>
      <c r="E42" s="7" t="s">
        <v>23</v>
      </c>
      <c r="F42" s="6" t="s">
        <v>24</v>
      </c>
      <c r="G42" s="8">
        <v>2699</v>
      </c>
      <c r="H42" s="9">
        <v>0</v>
      </c>
      <c r="I42" s="10">
        <f>ROUND(G42* H42,2)</f>
        <v>0</v>
      </c>
      <c r="J42" s="5">
        <v>8</v>
      </c>
      <c r="K42" s="10">
        <f>ROUND(I42* J42/100,2)</f>
        <v>0</v>
      </c>
      <c r="L42" s="25">
        <f>ROUND(I42+ K42,2)</f>
        <v>0</v>
      </c>
      <c r="M42" s="26"/>
    </row>
    <row r="43" spans="2:13" s="1" customFormat="1" ht="3.2" customHeight="1" x14ac:dyDescent="0.2"/>
    <row r="44" spans="2:13" s="1" customFormat="1" ht="18.2" customHeight="1" x14ac:dyDescent="0.2">
      <c r="B44" s="31" t="s">
        <v>27</v>
      </c>
      <c r="C44" s="31"/>
      <c r="D44" s="31"/>
      <c r="E44" s="31"/>
      <c r="F44" s="31"/>
      <c r="G44" s="31"/>
      <c r="H44" s="31"/>
      <c r="I44" s="31"/>
      <c r="J44" s="31"/>
      <c r="K44" s="31"/>
    </row>
    <row r="45" spans="2:13" s="1" customFormat="1" ht="5.25" customHeight="1" x14ac:dyDescent="0.2"/>
    <row r="46" spans="2:13" s="1" customFormat="1" ht="45.4" customHeight="1" x14ac:dyDescent="0.2">
      <c r="B46" s="2" t="s">
        <v>10</v>
      </c>
      <c r="C46" s="3" t="s">
        <v>11</v>
      </c>
      <c r="D46" s="4" t="s">
        <v>12</v>
      </c>
      <c r="E46" s="4" t="s">
        <v>13</v>
      </c>
      <c r="F46" s="4" t="s">
        <v>14</v>
      </c>
      <c r="G46" s="4" t="s">
        <v>15</v>
      </c>
      <c r="H46" s="4" t="s">
        <v>16</v>
      </c>
      <c r="I46" s="3" t="s">
        <v>17</v>
      </c>
      <c r="J46" s="4" t="s">
        <v>18</v>
      </c>
      <c r="K46" s="4" t="s">
        <v>19</v>
      </c>
      <c r="L46" s="30" t="s">
        <v>20</v>
      </c>
      <c r="M46" s="30"/>
    </row>
    <row r="47" spans="2:13" s="1" customFormat="1" ht="19.7" customHeight="1" x14ac:dyDescent="0.2">
      <c r="B47" s="5">
        <v>4</v>
      </c>
      <c r="C47" s="6" t="s">
        <v>21</v>
      </c>
      <c r="D47" s="6" t="s">
        <v>22</v>
      </c>
      <c r="E47" s="7" t="s">
        <v>23</v>
      </c>
      <c r="F47" s="6" t="s">
        <v>24</v>
      </c>
      <c r="G47" s="8">
        <v>685</v>
      </c>
      <c r="H47" s="9">
        <v>0</v>
      </c>
      <c r="I47" s="10">
        <f>ROUND(G47* H47,2)</f>
        <v>0</v>
      </c>
      <c r="J47" s="5">
        <v>8</v>
      </c>
      <c r="K47" s="10">
        <f>ROUND(I47* J47/100,2)</f>
        <v>0</v>
      </c>
      <c r="L47" s="25">
        <f>ROUND(I47+ K47,2)</f>
        <v>0</v>
      </c>
      <c r="M47" s="26"/>
    </row>
    <row r="48" spans="2:13" s="1" customFormat="1" ht="3.2" customHeight="1" x14ac:dyDescent="0.2"/>
    <row r="49" spans="2:13" s="1" customFormat="1" ht="18.2" customHeight="1" x14ac:dyDescent="0.2">
      <c r="B49" s="31" t="s">
        <v>28</v>
      </c>
      <c r="C49" s="31"/>
      <c r="D49" s="31"/>
      <c r="E49" s="31"/>
      <c r="F49" s="31"/>
      <c r="G49" s="31"/>
      <c r="H49" s="31"/>
      <c r="I49" s="31"/>
      <c r="J49" s="31"/>
      <c r="K49" s="31"/>
    </row>
    <row r="50" spans="2:13" s="1" customFormat="1" ht="5.25" customHeight="1" x14ac:dyDescent="0.2"/>
    <row r="51" spans="2:13" s="1" customFormat="1" ht="45.4" customHeight="1" x14ac:dyDescent="0.2">
      <c r="B51" s="2" t="s">
        <v>10</v>
      </c>
      <c r="C51" s="3" t="s">
        <v>11</v>
      </c>
      <c r="D51" s="4" t="s">
        <v>12</v>
      </c>
      <c r="E51" s="4" t="s">
        <v>13</v>
      </c>
      <c r="F51" s="4" t="s">
        <v>14</v>
      </c>
      <c r="G51" s="4" t="s">
        <v>15</v>
      </c>
      <c r="H51" s="4" t="s">
        <v>16</v>
      </c>
      <c r="I51" s="3" t="s">
        <v>17</v>
      </c>
      <c r="J51" s="4" t="s">
        <v>18</v>
      </c>
      <c r="K51" s="4" t="s">
        <v>19</v>
      </c>
      <c r="L51" s="30" t="s">
        <v>20</v>
      </c>
      <c r="M51" s="30"/>
    </row>
    <row r="52" spans="2:13" s="1" customFormat="1" ht="19.7" customHeight="1" x14ac:dyDescent="0.2">
      <c r="B52" s="5">
        <v>5</v>
      </c>
      <c r="C52" s="6" t="s">
        <v>21</v>
      </c>
      <c r="D52" s="6" t="s">
        <v>22</v>
      </c>
      <c r="E52" s="7" t="s">
        <v>23</v>
      </c>
      <c r="F52" s="6" t="s">
        <v>24</v>
      </c>
      <c r="G52" s="8">
        <v>220</v>
      </c>
      <c r="H52" s="9">
        <v>0</v>
      </c>
      <c r="I52" s="10">
        <f>ROUND(G52* H52,2)</f>
        <v>0</v>
      </c>
      <c r="J52" s="5">
        <v>8</v>
      </c>
      <c r="K52" s="10">
        <f>ROUND(I52* J52/100,2)</f>
        <v>0</v>
      </c>
      <c r="L52" s="25">
        <f>ROUND(I52+ K52,2)</f>
        <v>0</v>
      </c>
      <c r="M52" s="26"/>
    </row>
    <row r="53" spans="2:13" s="1" customFormat="1" ht="9" customHeight="1" x14ac:dyDescent="0.2"/>
    <row r="54" spans="2:13" s="1" customFormat="1" ht="45.4" customHeight="1" x14ac:dyDescent="0.2">
      <c r="B54" s="2" t="s">
        <v>10</v>
      </c>
      <c r="C54" s="3" t="s">
        <v>11</v>
      </c>
      <c r="D54" s="4" t="s">
        <v>12</v>
      </c>
      <c r="E54" s="4" t="s">
        <v>13</v>
      </c>
      <c r="F54" s="4" t="s">
        <v>14</v>
      </c>
      <c r="G54" s="4" t="s">
        <v>15</v>
      </c>
      <c r="H54" s="4" t="s">
        <v>16</v>
      </c>
      <c r="I54" s="3" t="s">
        <v>17</v>
      </c>
      <c r="J54" s="4" t="s">
        <v>18</v>
      </c>
      <c r="K54" s="4" t="s">
        <v>19</v>
      </c>
      <c r="L54" s="30" t="s">
        <v>20</v>
      </c>
      <c r="M54" s="30"/>
    </row>
    <row r="55" spans="2:13" s="1" customFormat="1" ht="69.400000000000006" customHeight="1" x14ac:dyDescent="0.2">
      <c r="B55" s="5">
        <v>6</v>
      </c>
      <c r="C55" s="6" t="s">
        <v>29</v>
      </c>
      <c r="D55" s="6" t="s">
        <v>30</v>
      </c>
      <c r="E55" s="11" t="s">
        <v>31</v>
      </c>
      <c r="F55" s="6" t="s">
        <v>32</v>
      </c>
      <c r="G55" s="8">
        <v>4.42</v>
      </c>
      <c r="H55" s="9">
        <v>0</v>
      </c>
      <c r="I55" s="10">
        <f t="shared" ref="I55:I75" si="0">ROUND(G55* H55,2)</f>
        <v>0</v>
      </c>
      <c r="J55" s="5">
        <v>8</v>
      </c>
      <c r="K55" s="10">
        <f t="shared" ref="K55:K75" si="1">ROUND(I55* J55/100,2)</f>
        <v>0</v>
      </c>
      <c r="L55" s="25">
        <f t="shared" ref="L55:L75" si="2">ROUND(I55+ K55,2)</f>
        <v>0</v>
      </c>
      <c r="M55" s="26"/>
    </row>
    <row r="56" spans="2:13" s="1" customFormat="1" ht="19.7" customHeight="1" x14ac:dyDescent="0.2">
      <c r="B56" s="5">
        <v>7</v>
      </c>
      <c r="C56" s="6" t="s">
        <v>33</v>
      </c>
      <c r="D56" s="6" t="s">
        <v>34</v>
      </c>
      <c r="E56" s="7" t="s">
        <v>35</v>
      </c>
      <c r="F56" s="6" t="s">
        <v>32</v>
      </c>
      <c r="G56" s="8">
        <v>5.81</v>
      </c>
      <c r="H56" s="9">
        <v>0</v>
      </c>
      <c r="I56" s="10">
        <f t="shared" si="0"/>
        <v>0</v>
      </c>
      <c r="J56" s="5">
        <v>8</v>
      </c>
      <c r="K56" s="10">
        <f t="shared" si="1"/>
        <v>0</v>
      </c>
      <c r="L56" s="25">
        <f t="shared" si="2"/>
        <v>0</v>
      </c>
      <c r="M56" s="26"/>
    </row>
    <row r="57" spans="2:13" s="1" customFormat="1" ht="19.7" customHeight="1" x14ac:dyDescent="0.2">
      <c r="B57" s="5">
        <v>8</v>
      </c>
      <c r="C57" s="6" t="s">
        <v>36</v>
      </c>
      <c r="D57" s="6" t="s">
        <v>37</v>
      </c>
      <c r="E57" s="7" t="s">
        <v>38</v>
      </c>
      <c r="F57" s="6" t="s">
        <v>32</v>
      </c>
      <c r="G57" s="8">
        <v>10</v>
      </c>
      <c r="H57" s="9">
        <v>0</v>
      </c>
      <c r="I57" s="10">
        <f t="shared" si="0"/>
        <v>0</v>
      </c>
      <c r="J57" s="5">
        <v>8</v>
      </c>
      <c r="K57" s="10">
        <f t="shared" si="1"/>
        <v>0</v>
      </c>
      <c r="L57" s="25">
        <f t="shared" si="2"/>
        <v>0</v>
      </c>
      <c r="M57" s="26"/>
    </row>
    <row r="58" spans="2:13" s="1" customFormat="1" ht="28.7" customHeight="1" x14ac:dyDescent="0.2">
      <c r="B58" s="5">
        <v>9</v>
      </c>
      <c r="C58" s="6" t="s">
        <v>39</v>
      </c>
      <c r="D58" s="6" t="s">
        <v>40</v>
      </c>
      <c r="E58" s="7" t="s">
        <v>41</v>
      </c>
      <c r="F58" s="6" t="s">
        <v>42</v>
      </c>
      <c r="G58" s="8">
        <v>71.19</v>
      </c>
      <c r="H58" s="9">
        <v>0</v>
      </c>
      <c r="I58" s="10">
        <f t="shared" si="0"/>
        <v>0</v>
      </c>
      <c r="J58" s="5">
        <v>8</v>
      </c>
      <c r="K58" s="10">
        <f t="shared" si="1"/>
        <v>0</v>
      </c>
      <c r="L58" s="25">
        <f t="shared" si="2"/>
        <v>0</v>
      </c>
      <c r="M58" s="26"/>
    </row>
    <row r="59" spans="2:13" s="1" customFormat="1" ht="19.7" customHeight="1" x14ac:dyDescent="0.2">
      <c r="B59" s="5">
        <v>10</v>
      </c>
      <c r="C59" s="6" t="s">
        <v>43</v>
      </c>
      <c r="D59" s="6" t="s">
        <v>44</v>
      </c>
      <c r="E59" s="7" t="s">
        <v>45</v>
      </c>
      <c r="F59" s="6" t="s">
        <v>46</v>
      </c>
      <c r="G59" s="8">
        <v>35.42</v>
      </c>
      <c r="H59" s="9">
        <v>0</v>
      </c>
      <c r="I59" s="10">
        <f t="shared" si="0"/>
        <v>0</v>
      </c>
      <c r="J59" s="5">
        <v>8</v>
      </c>
      <c r="K59" s="10">
        <f t="shared" si="1"/>
        <v>0</v>
      </c>
      <c r="L59" s="25">
        <f t="shared" si="2"/>
        <v>0</v>
      </c>
      <c r="M59" s="26"/>
    </row>
    <row r="60" spans="2:13" s="1" customFormat="1" ht="19.7" customHeight="1" x14ac:dyDescent="0.2">
      <c r="B60" s="5">
        <v>11</v>
      </c>
      <c r="C60" s="6" t="s">
        <v>47</v>
      </c>
      <c r="D60" s="6" t="s">
        <v>48</v>
      </c>
      <c r="E60" s="7" t="s">
        <v>49</v>
      </c>
      <c r="F60" s="6" t="s">
        <v>46</v>
      </c>
      <c r="G60" s="8">
        <v>14.64</v>
      </c>
      <c r="H60" s="9">
        <v>0</v>
      </c>
      <c r="I60" s="10">
        <f t="shared" si="0"/>
        <v>0</v>
      </c>
      <c r="J60" s="5">
        <v>8</v>
      </c>
      <c r="K60" s="10">
        <f t="shared" si="1"/>
        <v>0</v>
      </c>
      <c r="L60" s="25">
        <f t="shared" si="2"/>
        <v>0</v>
      </c>
      <c r="M60" s="26"/>
    </row>
    <row r="61" spans="2:13" s="1" customFormat="1" ht="19.7" customHeight="1" x14ac:dyDescent="0.2">
      <c r="B61" s="5">
        <v>12</v>
      </c>
      <c r="C61" s="6" t="s">
        <v>50</v>
      </c>
      <c r="D61" s="6" t="s">
        <v>51</v>
      </c>
      <c r="E61" s="7" t="s">
        <v>52</v>
      </c>
      <c r="F61" s="6" t="s">
        <v>46</v>
      </c>
      <c r="G61" s="8">
        <v>9.4600000000000009</v>
      </c>
      <c r="H61" s="9">
        <v>0</v>
      </c>
      <c r="I61" s="10">
        <f t="shared" si="0"/>
        <v>0</v>
      </c>
      <c r="J61" s="5">
        <v>8</v>
      </c>
      <c r="K61" s="10">
        <f t="shared" si="1"/>
        <v>0</v>
      </c>
      <c r="L61" s="25">
        <f t="shared" si="2"/>
        <v>0</v>
      </c>
      <c r="M61" s="26"/>
    </row>
    <row r="62" spans="2:13" s="1" customFormat="1" ht="19.7" customHeight="1" x14ac:dyDescent="0.2">
      <c r="B62" s="5">
        <v>13</v>
      </c>
      <c r="C62" s="6" t="s">
        <v>53</v>
      </c>
      <c r="D62" s="6" t="s">
        <v>54</v>
      </c>
      <c r="E62" s="7" t="s">
        <v>55</v>
      </c>
      <c r="F62" s="6" t="s">
        <v>46</v>
      </c>
      <c r="G62" s="8">
        <v>59.52</v>
      </c>
      <c r="H62" s="9">
        <v>0</v>
      </c>
      <c r="I62" s="10">
        <f t="shared" si="0"/>
        <v>0</v>
      </c>
      <c r="J62" s="5">
        <v>8</v>
      </c>
      <c r="K62" s="10">
        <f t="shared" si="1"/>
        <v>0</v>
      </c>
      <c r="L62" s="25">
        <f t="shared" si="2"/>
        <v>0</v>
      </c>
      <c r="M62" s="26"/>
    </row>
    <row r="63" spans="2:13" s="1" customFormat="1" ht="28.7" customHeight="1" x14ac:dyDescent="0.2">
      <c r="B63" s="5">
        <v>14</v>
      </c>
      <c r="C63" s="6" t="s">
        <v>56</v>
      </c>
      <c r="D63" s="6" t="s">
        <v>57</v>
      </c>
      <c r="E63" s="7" t="s">
        <v>58</v>
      </c>
      <c r="F63" s="6" t="s">
        <v>32</v>
      </c>
      <c r="G63" s="8">
        <v>3</v>
      </c>
      <c r="H63" s="9">
        <v>0</v>
      </c>
      <c r="I63" s="10">
        <f t="shared" si="0"/>
        <v>0</v>
      </c>
      <c r="J63" s="5">
        <v>8</v>
      </c>
      <c r="K63" s="10">
        <f t="shared" si="1"/>
        <v>0</v>
      </c>
      <c r="L63" s="25">
        <f t="shared" si="2"/>
        <v>0</v>
      </c>
      <c r="M63" s="26"/>
    </row>
    <row r="64" spans="2:13" s="1" customFormat="1" ht="28.7" customHeight="1" x14ac:dyDescent="0.2">
      <c r="B64" s="5">
        <v>15</v>
      </c>
      <c r="C64" s="6" t="s">
        <v>59</v>
      </c>
      <c r="D64" s="6" t="s">
        <v>60</v>
      </c>
      <c r="E64" s="7" t="s">
        <v>61</v>
      </c>
      <c r="F64" s="6" t="s">
        <v>32</v>
      </c>
      <c r="G64" s="8">
        <v>20</v>
      </c>
      <c r="H64" s="9">
        <v>0</v>
      </c>
      <c r="I64" s="10">
        <f t="shared" si="0"/>
        <v>0</v>
      </c>
      <c r="J64" s="5">
        <v>8</v>
      </c>
      <c r="K64" s="10">
        <f t="shared" si="1"/>
        <v>0</v>
      </c>
      <c r="L64" s="25">
        <f t="shared" si="2"/>
        <v>0</v>
      </c>
      <c r="M64" s="26"/>
    </row>
    <row r="65" spans="2:14" s="1" customFormat="1" ht="28.7" customHeight="1" x14ac:dyDescent="0.2">
      <c r="B65" s="5">
        <v>16</v>
      </c>
      <c r="C65" s="6" t="s">
        <v>62</v>
      </c>
      <c r="D65" s="6" t="s">
        <v>63</v>
      </c>
      <c r="E65" s="7" t="s">
        <v>64</v>
      </c>
      <c r="F65" s="6" t="s">
        <v>32</v>
      </c>
      <c r="G65" s="8">
        <v>1</v>
      </c>
      <c r="H65" s="9">
        <v>0</v>
      </c>
      <c r="I65" s="10">
        <f t="shared" si="0"/>
        <v>0</v>
      </c>
      <c r="J65" s="5">
        <v>8</v>
      </c>
      <c r="K65" s="10">
        <f t="shared" si="1"/>
        <v>0</v>
      </c>
      <c r="L65" s="25">
        <f t="shared" si="2"/>
        <v>0</v>
      </c>
      <c r="M65" s="26"/>
    </row>
    <row r="66" spans="2:14" s="1" customFormat="1" ht="19.7" customHeight="1" x14ac:dyDescent="0.2">
      <c r="B66" s="5">
        <v>17</v>
      </c>
      <c r="C66" s="6" t="s">
        <v>65</v>
      </c>
      <c r="D66" s="6" t="s">
        <v>66</v>
      </c>
      <c r="E66" s="7" t="s">
        <v>67</v>
      </c>
      <c r="F66" s="6" t="s">
        <v>32</v>
      </c>
      <c r="G66" s="8">
        <v>12.68</v>
      </c>
      <c r="H66" s="9">
        <v>0</v>
      </c>
      <c r="I66" s="10">
        <f t="shared" si="0"/>
        <v>0</v>
      </c>
      <c r="J66" s="5">
        <v>8</v>
      </c>
      <c r="K66" s="10">
        <f t="shared" si="1"/>
        <v>0</v>
      </c>
      <c r="L66" s="25">
        <f t="shared" si="2"/>
        <v>0</v>
      </c>
      <c r="M66" s="26"/>
    </row>
    <row r="67" spans="2:14" s="1" customFormat="1" ht="19.7" customHeight="1" x14ac:dyDescent="0.2">
      <c r="B67" s="5">
        <v>18</v>
      </c>
      <c r="C67" s="6" t="s">
        <v>68</v>
      </c>
      <c r="D67" s="6" t="s">
        <v>69</v>
      </c>
      <c r="E67" s="7" t="s">
        <v>70</v>
      </c>
      <c r="F67" s="6" t="s">
        <v>32</v>
      </c>
      <c r="G67" s="8">
        <v>9.73</v>
      </c>
      <c r="H67" s="9">
        <v>0</v>
      </c>
      <c r="I67" s="10">
        <f t="shared" si="0"/>
        <v>0</v>
      </c>
      <c r="J67" s="5">
        <v>8</v>
      </c>
      <c r="K67" s="10">
        <f t="shared" si="1"/>
        <v>0</v>
      </c>
      <c r="L67" s="25">
        <f t="shared" si="2"/>
        <v>0</v>
      </c>
      <c r="M67" s="26"/>
    </row>
    <row r="68" spans="2:14" s="1" customFormat="1" ht="28.7" customHeight="1" x14ac:dyDescent="0.2">
      <c r="B68" s="5">
        <v>19</v>
      </c>
      <c r="C68" s="6" t="s">
        <v>71</v>
      </c>
      <c r="D68" s="6" t="s">
        <v>72</v>
      </c>
      <c r="E68" s="7" t="s">
        <v>73</v>
      </c>
      <c r="F68" s="6" t="s">
        <v>32</v>
      </c>
      <c r="G68" s="8">
        <v>21.3</v>
      </c>
      <c r="H68" s="9">
        <v>0</v>
      </c>
      <c r="I68" s="10">
        <f t="shared" si="0"/>
        <v>0</v>
      </c>
      <c r="J68" s="5">
        <v>8</v>
      </c>
      <c r="K68" s="10">
        <f t="shared" si="1"/>
        <v>0</v>
      </c>
      <c r="L68" s="25">
        <f t="shared" si="2"/>
        <v>0</v>
      </c>
      <c r="M68" s="26"/>
    </row>
    <row r="69" spans="2:14" s="1" customFormat="1" ht="19.7" customHeight="1" x14ac:dyDescent="0.2">
      <c r="B69" s="5">
        <v>20</v>
      </c>
      <c r="C69" s="6" t="s">
        <v>74</v>
      </c>
      <c r="D69" s="6" t="s">
        <v>75</v>
      </c>
      <c r="E69" s="7" t="s">
        <v>76</v>
      </c>
      <c r="F69" s="6" t="s">
        <v>77</v>
      </c>
      <c r="G69" s="8">
        <v>83</v>
      </c>
      <c r="H69" s="9">
        <v>0</v>
      </c>
      <c r="I69" s="10">
        <f t="shared" si="0"/>
        <v>0</v>
      </c>
      <c r="J69" s="5">
        <v>8</v>
      </c>
      <c r="K69" s="10">
        <f t="shared" si="1"/>
        <v>0</v>
      </c>
      <c r="L69" s="25">
        <f t="shared" si="2"/>
        <v>0</v>
      </c>
      <c r="M69" s="26"/>
    </row>
    <row r="70" spans="2:14" s="1" customFormat="1" ht="19.7" customHeight="1" x14ac:dyDescent="0.2">
      <c r="B70" s="5">
        <v>21</v>
      </c>
      <c r="C70" s="6" t="s">
        <v>78</v>
      </c>
      <c r="D70" s="6" t="s">
        <v>79</v>
      </c>
      <c r="E70" s="7" t="s">
        <v>80</v>
      </c>
      <c r="F70" s="6" t="s">
        <v>77</v>
      </c>
      <c r="G70" s="8">
        <v>4</v>
      </c>
      <c r="H70" s="9">
        <v>0</v>
      </c>
      <c r="I70" s="10">
        <f t="shared" si="0"/>
        <v>0</v>
      </c>
      <c r="J70" s="5">
        <v>8</v>
      </c>
      <c r="K70" s="10">
        <f t="shared" si="1"/>
        <v>0</v>
      </c>
      <c r="L70" s="25">
        <f t="shared" si="2"/>
        <v>0</v>
      </c>
      <c r="M70" s="26"/>
    </row>
    <row r="71" spans="2:14" s="1" customFormat="1" ht="19.7" customHeight="1" x14ac:dyDescent="0.2">
      <c r="B71" s="5">
        <v>22</v>
      </c>
      <c r="C71" s="6" t="s">
        <v>81</v>
      </c>
      <c r="D71" s="6" t="s">
        <v>82</v>
      </c>
      <c r="E71" s="7" t="s">
        <v>83</v>
      </c>
      <c r="F71" s="6" t="s">
        <v>32</v>
      </c>
      <c r="G71" s="8">
        <v>0.2</v>
      </c>
      <c r="H71" s="9">
        <v>0</v>
      </c>
      <c r="I71" s="10">
        <f t="shared" si="0"/>
        <v>0</v>
      </c>
      <c r="J71" s="5">
        <v>8</v>
      </c>
      <c r="K71" s="10">
        <f t="shared" si="1"/>
        <v>0</v>
      </c>
      <c r="L71" s="25">
        <f t="shared" si="2"/>
        <v>0</v>
      </c>
      <c r="M71" s="26"/>
    </row>
    <row r="72" spans="2:14" s="1" customFormat="1" ht="19.7" customHeight="1" x14ac:dyDescent="0.2">
      <c r="B72" s="5">
        <v>23</v>
      </c>
      <c r="C72" s="6" t="s">
        <v>84</v>
      </c>
      <c r="D72" s="6" t="s">
        <v>85</v>
      </c>
      <c r="E72" s="7" t="s">
        <v>86</v>
      </c>
      <c r="F72" s="6" t="s">
        <v>87</v>
      </c>
      <c r="G72" s="8">
        <v>524</v>
      </c>
      <c r="H72" s="9">
        <v>0</v>
      </c>
      <c r="I72" s="10">
        <f t="shared" si="0"/>
        <v>0</v>
      </c>
      <c r="J72" s="5">
        <v>8</v>
      </c>
      <c r="K72" s="10">
        <f t="shared" si="1"/>
        <v>0</v>
      </c>
      <c r="L72" s="25">
        <f t="shared" si="2"/>
        <v>0</v>
      </c>
      <c r="M72" s="26"/>
    </row>
    <row r="73" spans="2:14" s="1" customFormat="1" ht="19.7" customHeight="1" x14ac:dyDescent="0.2">
      <c r="B73" s="5">
        <v>24</v>
      </c>
      <c r="C73" s="6" t="s">
        <v>88</v>
      </c>
      <c r="D73" s="6" t="s">
        <v>89</v>
      </c>
      <c r="E73" s="7" t="s">
        <v>90</v>
      </c>
      <c r="F73" s="6" t="s">
        <v>87</v>
      </c>
      <c r="G73" s="8">
        <v>100</v>
      </c>
      <c r="H73" s="9">
        <v>0</v>
      </c>
      <c r="I73" s="10">
        <f t="shared" si="0"/>
        <v>0</v>
      </c>
      <c r="J73" s="5">
        <v>8</v>
      </c>
      <c r="K73" s="10">
        <f t="shared" si="1"/>
        <v>0</v>
      </c>
      <c r="L73" s="25">
        <f t="shared" si="2"/>
        <v>0</v>
      </c>
      <c r="M73" s="26"/>
    </row>
    <row r="74" spans="2:14" s="1" customFormat="1" ht="19.7" customHeight="1" x14ac:dyDescent="0.2">
      <c r="B74" s="5">
        <v>25</v>
      </c>
      <c r="C74" s="6" t="s">
        <v>91</v>
      </c>
      <c r="D74" s="6" t="s">
        <v>92</v>
      </c>
      <c r="E74" s="7" t="s">
        <v>93</v>
      </c>
      <c r="F74" s="6" t="s">
        <v>87</v>
      </c>
      <c r="G74" s="8">
        <v>20</v>
      </c>
      <c r="H74" s="9">
        <v>0</v>
      </c>
      <c r="I74" s="10">
        <f t="shared" si="0"/>
        <v>0</v>
      </c>
      <c r="J74" s="5">
        <v>8</v>
      </c>
      <c r="K74" s="10">
        <f t="shared" si="1"/>
        <v>0</v>
      </c>
      <c r="L74" s="25">
        <f t="shared" si="2"/>
        <v>0</v>
      </c>
      <c r="M74" s="26"/>
    </row>
    <row r="75" spans="2:14" s="1" customFormat="1" ht="19.7" customHeight="1" x14ac:dyDescent="0.2">
      <c r="B75" s="5">
        <v>26</v>
      </c>
      <c r="C75" s="6" t="s">
        <v>94</v>
      </c>
      <c r="D75" s="6" t="s">
        <v>95</v>
      </c>
      <c r="E75" s="7" t="s">
        <v>96</v>
      </c>
      <c r="F75" s="6" t="s">
        <v>87</v>
      </c>
      <c r="G75" s="8">
        <v>115</v>
      </c>
      <c r="H75" s="9">
        <v>0</v>
      </c>
      <c r="I75" s="10">
        <f t="shared" si="0"/>
        <v>0</v>
      </c>
      <c r="J75" s="5">
        <v>8</v>
      </c>
      <c r="K75" s="10">
        <f t="shared" si="1"/>
        <v>0</v>
      </c>
      <c r="L75" s="25">
        <f t="shared" si="2"/>
        <v>0</v>
      </c>
      <c r="M75" s="26"/>
    </row>
    <row r="76" spans="2:14" s="1" customFormat="1" ht="55.9" customHeight="1" x14ac:dyDescent="0.2"/>
    <row r="77" spans="2:14" s="1" customFormat="1" ht="21.4" customHeight="1" x14ac:dyDescent="0.2">
      <c r="B77" s="20" t="s">
        <v>97</v>
      </c>
      <c r="C77" s="20"/>
      <c r="D77" s="20"/>
      <c r="E77" s="20"/>
      <c r="F77" s="27">
        <f>ROUND(I32+I37+I42+I47+I52+I55+I56+I57+I58+I59+I60+I61+I62+I63+I64+I65+I66+I67+I68+I69+I70+I71+I72+I73+I74+I75,2)</f>
        <v>0</v>
      </c>
      <c r="G77" s="28"/>
      <c r="H77" s="28"/>
      <c r="I77" s="28"/>
      <c r="J77" s="28"/>
      <c r="K77" s="28"/>
      <c r="L77" s="28"/>
      <c r="M77" s="29"/>
    </row>
    <row r="78" spans="2:14" s="1" customFormat="1" ht="21.4" customHeight="1" x14ac:dyDescent="0.2">
      <c r="B78" s="20" t="s">
        <v>98</v>
      </c>
      <c r="C78" s="20"/>
      <c r="D78" s="20"/>
      <c r="E78" s="20"/>
      <c r="F78" s="21">
        <f>ROUND(L32+L37+L42+L47+L52+L55+L56+L57+L58+L59+L60+L61+L62+L63+L64+L65+L66+L67+L68+L69+L70+L71+L72+L73+L74+L75,2)</f>
        <v>0</v>
      </c>
      <c r="G78" s="22"/>
      <c r="H78" s="22"/>
      <c r="I78" s="22"/>
      <c r="J78" s="22"/>
      <c r="K78" s="22"/>
      <c r="L78" s="22"/>
      <c r="M78" s="23"/>
    </row>
    <row r="79" spans="2:14" s="1" customFormat="1" ht="11.1" customHeight="1" x14ac:dyDescent="0.2"/>
    <row r="80" spans="2:14" s="1" customFormat="1" ht="80.099999999999994" customHeight="1" x14ac:dyDescent="0.2">
      <c r="B80" s="12" t="s">
        <v>99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</row>
    <row r="81" spans="2:14" s="1" customFormat="1" ht="2.65" customHeight="1" x14ac:dyDescent="0.2"/>
    <row r="82" spans="2:14" s="1" customFormat="1" ht="110.1" customHeight="1" x14ac:dyDescent="0.2">
      <c r="B82" s="12" t="s">
        <v>100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</row>
    <row r="83" spans="2:14" s="1" customFormat="1" ht="5.25" customHeight="1" x14ac:dyDescent="0.2"/>
    <row r="84" spans="2:14" s="1" customFormat="1" ht="110.1" customHeight="1" x14ac:dyDescent="0.2">
      <c r="B84" s="16" t="s">
        <v>101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2:14" s="1" customFormat="1" ht="5.25" customHeight="1" x14ac:dyDescent="0.2"/>
    <row r="86" spans="2:14" s="1" customFormat="1" ht="37.9" customHeight="1" x14ac:dyDescent="0.2">
      <c r="B86" s="18" t="s">
        <v>102</v>
      </c>
      <c r="C86" s="18"/>
      <c r="D86" s="18"/>
      <c r="E86" s="18"/>
      <c r="F86" s="24" t="s">
        <v>103</v>
      </c>
      <c r="G86" s="24"/>
      <c r="H86" s="24"/>
      <c r="I86" s="24"/>
      <c r="J86" s="24"/>
      <c r="K86" s="24"/>
      <c r="L86" s="24"/>
    </row>
    <row r="87" spans="2:14" s="1" customFormat="1" ht="28.7" customHeight="1" x14ac:dyDescent="0.2"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</row>
    <row r="88" spans="2:14" s="1" customFormat="1" ht="28.7" customHeight="1" x14ac:dyDescent="0.2"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</row>
    <row r="89" spans="2:14" s="1" customFormat="1" ht="28.7" customHeight="1" x14ac:dyDescent="0.2"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</row>
    <row r="90" spans="2:14" s="1" customFormat="1" ht="28.7" customHeight="1" x14ac:dyDescent="0.2"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</row>
    <row r="91" spans="2:14" s="1" customFormat="1" ht="2.65" customHeight="1" x14ac:dyDescent="0.2"/>
    <row r="92" spans="2:14" s="1" customFormat="1" ht="203.1" customHeight="1" x14ac:dyDescent="0.2">
      <c r="B92" s="12" t="s">
        <v>104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</row>
    <row r="93" spans="2:14" s="1" customFormat="1" ht="2.65" customHeight="1" x14ac:dyDescent="0.2"/>
    <row r="94" spans="2:14" s="1" customFormat="1" ht="36.950000000000003" customHeight="1" x14ac:dyDescent="0.2">
      <c r="B94" s="17" t="s">
        <v>105</v>
      </c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</row>
    <row r="95" spans="2:14" s="1" customFormat="1" ht="2.65" customHeight="1" x14ac:dyDescent="0.2"/>
    <row r="96" spans="2:14" s="1" customFormat="1" ht="37.9" customHeight="1" x14ac:dyDescent="0.2">
      <c r="B96" s="18" t="s">
        <v>106</v>
      </c>
      <c r="C96" s="18"/>
      <c r="D96" s="18"/>
      <c r="E96" s="18"/>
      <c r="F96" s="19" t="s">
        <v>107</v>
      </c>
      <c r="G96" s="19"/>
      <c r="H96" s="19"/>
      <c r="I96" s="19"/>
      <c r="J96" s="19"/>
      <c r="K96" s="19"/>
      <c r="L96" s="19"/>
    </row>
    <row r="97" spans="2:14" s="1" customFormat="1" ht="28.7" customHeight="1" x14ac:dyDescent="0.2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2:14" s="1" customFormat="1" ht="28.7" customHeight="1" x14ac:dyDescent="0.2"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</row>
    <row r="99" spans="2:14" s="1" customFormat="1" ht="28.7" customHeight="1" x14ac:dyDescent="0.2"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</row>
    <row r="100" spans="2:14" s="1" customFormat="1" ht="28.7" customHeight="1" x14ac:dyDescent="0.2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</row>
    <row r="101" spans="2:14" s="1" customFormat="1" ht="2.65" customHeight="1" x14ac:dyDescent="0.2"/>
    <row r="102" spans="2:14" s="1" customFormat="1" ht="159.94999999999999" customHeight="1" x14ac:dyDescent="0.2">
      <c r="B102" s="12" t="s">
        <v>108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</row>
    <row r="103" spans="2:14" s="1" customFormat="1" ht="2.65" customHeight="1" x14ac:dyDescent="0.2"/>
    <row r="104" spans="2:14" s="1" customFormat="1" ht="54.95" customHeight="1" x14ac:dyDescent="0.2">
      <c r="B104" s="12" t="s">
        <v>109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</row>
    <row r="105" spans="2:14" s="1" customFormat="1" ht="2.65" customHeight="1" x14ac:dyDescent="0.2"/>
    <row r="106" spans="2:14" s="1" customFormat="1" ht="60" customHeight="1" x14ac:dyDescent="0.2">
      <c r="B106" s="16" t="s">
        <v>110</v>
      </c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</row>
    <row r="107" spans="2:14" s="1" customFormat="1" ht="2.65" customHeight="1" x14ac:dyDescent="0.2"/>
    <row r="108" spans="2:14" s="1" customFormat="1" ht="48" customHeight="1" x14ac:dyDescent="0.2">
      <c r="B108" s="16" t="s">
        <v>111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2:14" s="1" customFormat="1" ht="2.65" customHeight="1" x14ac:dyDescent="0.2"/>
    <row r="110" spans="2:14" s="1" customFormat="1" ht="125.1" customHeight="1" x14ac:dyDescent="0.2">
      <c r="B110" s="12" t="s">
        <v>112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</row>
    <row r="111" spans="2:14" s="1" customFormat="1" ht="2.65" customHeight="1" x14ac:dyDescent="0.2"/>
    <row r="112" spans="2:14" s="1" customFormat="1" ht="84.95" customHeight="1" x14ac:dyDescent="0.2">
      <c r="B112" s="12" t="s">
        <v>113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</row>
    <row r="113" spans="2:10" s="1" customFormat="1" ht="86.85" customHeight="1" x14ac:dyDescent="0.2"/>
    <row r="114" spans="2:10" s="1" customFormat="1" ht="17.649999999999999" customHeight="1" x14ac:dyDescent="0.2">
      <c r="I114" s="13" t="s">
        <v>114</v>
      </c>
      <c r="J114" s="13"/>
    </row>
    <row r="115" spans="2:10" s="1" customFormat="1" ht="145.15" customHeight="1" x14ac:dyDescent="0.2"/>
    <row r="116" spans="2:10" s="1" customFormat="1" ht="81.599999999999994" customHeight="1" x14ac:dyDescent="0.2">
      <c r="B116" s="14" t="s">
        <v>115</v>
      </c>
      <c r="C116" s="14"/>
      <c r="D116" s="14"/>
      <c r="E116" s="14"/>
      <c r="F116" s="14"/>
      <c r="G116" s="14"/>
      <c r="H116" s="14"/>
      <c r="I116" s="14"/>
      <c r="J116" s="14"/>
    </row>
  </sheetData>
  <sheetProtection algorithmName="SHA-512" hashValue="0VwCXs39xymCE/NTvPDik1iH8igYIrQjoL5LViVla4nIAXcdxCSkEv6IEs5KgIDYO+WRPFl9mDHNM72LzJPjmQ==" saltValue="qQS0JUXUQmXjWGWK/kInig==" spinCount="100000" sheet="1" objects="1" scenarios="1"/>
  <mergeCells count="90">
    <mergeCell ref="B18:I18"/>
    <mergeCell ref="I2:O2"/>
    <mergeCell ref="B3:E3"/>
    <mergeCell ref="B4:D4"/>
    <mergeCell ref="B5:E5"/>
    <mergeCell ref="B6:D6"/>
    <mergeCell ref="B7:E7"/>
    <mergeCell ref="B8:D8"/>
    <mergeCell ref="B10:D11"/>
    <mergeCell ref="G11:N12"/>
    <mergeCell ref="E14:G14"/>
    <mergeCell ref="B16:I16"/>
    <mergeCell ref="L41:M41"/>
    <mergeCell ref="B20:I20"/>
    <mergeCell ref="B22:I22"/>
    <mergeCell ref="B24:L24"/>
    <mergeCell ref="B26:L26"/>
    <mergeCell ref="B29:K29"/>
    <mergeCell ref="L31:M31"/>
    <mergeCell ref="L32:M32"/>
    <mergeCell ref="B34:K34"/>
    <mergeCell ref="L36:M36"/>
    <mergeCell ref="L37:M37"/>
    <mergeCell ref="B39:K39"/>
    <mergeCell ref="L58:M58"/>
    <mergeCell ref="L42:M42"/>
    <mergeCell ref="B44:K44"/>
    <mergeCell ref="L46:M46"/>
    <mergeCell ref="L47:M47"/>
    <mergeCell ref="B49:K49"/>
    <mergeCell ref="L51:M51"/>
    <mergeCell ref="L52:M52"/>
    <mergeCell ref="L54:M54"/>
    <mergeCell ref="L55:M55"/>
    <mergeCell ref="L56:M56"/>
    <mergeCell ref="L57:M57"/>
    <mergeCell ref="L70:M70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B86:E86"/>
    <mergeCell ref="F86:L86"/>
    <mergeCell ref="L71:M71"/>
    <mergeCell ref="L72:M72"/>
    <mergeCell ref="L73:M73"/>
    <mergeCell ref="L74:M74"/>
    <mergeCell ref="L75:M75"/>
    <mergeCell ref="B77:E77"/>
    <mergeCell ref="F77:M77"/>
    <mergeCell ref="B78:E78"/>
    <mergeCell ref="F78:M78"/>
    <mergeCell ref="B80:N80"/>
    <mergeCell ref="B82:N82"/>
    <mergeCell ref="B84:N84"/>
    <mergeCell ref="B87:E87"/>
    <mergeCell ref="F87:L87"/>
    <mergeCell ref="B88:E88"/>
    <mergeCell ref="F88:L88"/>
    <mergeCell ref="B89:E89"/>
    <mergeCell ref="F89:L89"/>
    <mergeCell ref="B90:E90"/>
    <mergeCell ref="F90:L90"/>
    <mergeCell ref="B92:N92"/>
    <mergeCell ref="B94:N94"/>
    <mergeCell ref="B96:E96"/>
    <mergeCell ref="F96:L96"/>
    <mergeCell ref="B97:E97"/>
    <mergeCell ref="F97:L97"/>
    <mergeCell ref="B98:E98"/>
    <mergeCell ref="F98:L98"/>
    <mergeCell ref="B99:E99"/>
    <mergeCell ref="F99:L99"/>
    <mergeCell ref="B110:N110"/>
    <mergeCell ref="B112:N112"/>
    <mergeCell ref="I114:J114"/>
    <mergeCell ref="B116:J116"/>
    <mergeCell ref="B100:E100"/>
    <mergeCell ref="F100:L100"/>
    <mergeCell ref="B102:N102"/>
    <mergeCell ref="B104:N104"/>
    <mergeCell ref="B106:N106"/>
    <mergeCell ref="B108:N10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Miszczuk</dc:creator>
  <cp:lastModifiedBy>Roman Miszczuk</cp:lastModifiedBy>
  <dcterms:created xsi:type="dcterms:W3CDTF">2024-10-23T19:30:55Z</dcterms:created>
  <dcterms:modified xsi:type="dcterms:W3CDTF">2024-10-23T19:55:07Z</dcterms:modified>
</cp:coreProperties>
</file>