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kumenty\2021\270_2021 Dokumentacja_zam_publ\2021.17 Usługi leśne na rok 2022 przetarg drugi\Na BIP\"/>
    </mc:Choice>
  </mc:AlternateContent>
  <xr:revisionPtr revIDLastSave="0" documentId="13_ncr:1_{B53C2D39-4113-4E91-B834-1A4AB3320F3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.1" sheetId="3" r:id="rId1"/>
    <sheet name="P.2" sheetId="4" r:id="rId2"/>
    <sheet name="P.3" sheetId="5" r:id="rId3"/>
    <sheet name="P.5" sheetId="7" r:id="rId4"/>
    <sheet name="P.6" sheetId="8" r:id="rId5"/>
    <sheet name="P.7" sheetId="9" r:id="rId6"/>
    <sheet name="P.M" sheetId="12" r:id="rId7"/>
  </sheets>
  <definedNames>
    <definedName name="_xlnm.Print_Area" localSheetId="0">P.1!$A$1:$J$140</definedName>
    <definedName name="_xlnm.Print_Area" localSheetId="1">P.2!$A$1:$J$93</definedName>
    <definedName name="_xlnm.Print_Area" localSheetId="2">P.3!$A$1:$J$93</definedName>
    <definedName name="_xlnm.Print_Area" localSheetId="3">P.5!$A$1:$J$83</definedName>
    <definedName name="_xlnm.Print_Area" localSheetId="4">P.6!$A$1:$J$85</definedName>
    <definedName name="_xlnm.Print_Area" localSheetId="5">P.7!$A$1:$J$87</definedName>
    <definedName name="_xlnm.Print_Area" localSheetId="6">P.M!$A$1:$J$33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6" i="12" l="1"/>
  <c r="I26" i="12"/>
  <c r="J26" i="12"/>
  <c r="D28" i="12"/>
  <c r="D29" i="12"/>
  <c r="G26" i="9"/>
  <c r="I26" i="9"/>
  <c r="J26" i="9"/>
  <c r="G31" i="9"/>
  <c r="I31" i="9"/>
  <c r="J31" i="9"/>
  <c r="G36" i="9"/>
  <c r="I36" i="9"/>
  <c r="J36" i="9"/>
  <c r="G41" i="9"/>
  <c r="I41" i="9"/>
  <c r="J41" i="9" s="1"/>
  <c r="G46" i="9"/>
  <c r="G47" i="9"/>
  <c r="I47" i="9" s="1"/>
  <c r="J47" i="9" s="1"/>
  <c r="G48" i="9"/>
  <c r="G49" i="9"/>
  <c r="G50" i="9"/>
  <c r="G51" i="9"/>
  <c r="J51" i="9" s="1"/>
  <c r="G52" i="9"/>
  <c r="G53" i="9"/>
  <c r="I53" i="9" s="1"/>
  <c r="J53" i="9" s="1"/>
  <c r="G54" i="9"/>
  <c r="G55" i="9"/>
  <c r="I55" i="9" s="1"/>
  <c r="J55" i="9" s="1"/>
  <c r="G56" i="9"/>
  <c r="I56" i="9" s="1"/>
  <c r="J56" i="9" s="1"/>
  <c r="G57" i="9"/>
  <c r="I57" i="9" s="1"/>
  <c r="G58" i="9"/>
  <c r="G59" i="9"/>
  <c r="G60" i="9"/>
  <c r="G61" i="9"/>
  <c r="G62" i="9"/>
  <c r="I62" i="9" s="1"/>
  <c r="J62" i="9" s="1"/>
  <c r="G63" i="9"/>
  <c r="I63" i="9" s="1"/>
  <c r="G64" i="9"/>
  <c r="G65" i="9"/>
  <c r="G66" i="9"/>
  <c r="G67" i="9"/>
  <c r="I67" i="9" s="1"/>
  <c r="J67" i="9" s="1"/>
  <c r="G68" i="9"/>
  <c r="G69" i="9"/>
  <c r="J69" i="9" s="1"/>
  <c r="G70" i="9"/>
  <c r="G71" i="9"/>
  <c r="I71" i="9" s="1"/>
  <c r="J71" i="9" s="1"/>
  <c r="G72" i="9"/>
  <c r="G73" i="9"/>
  <c r="I73" i="9" s="1"/>
  <c r="J73" i="9" s="1"/>
  <c r="I46" i="9"/>
  <c r="J46" i="9"/>
  <c r="I48" i="9"/>
  <c r="J48" i="9" s="1"/>
  <c r="I49" i="9"/>
  <c r="J49" i="9" s="1"/>
  <c r="I50" i="9"/>
  <c r="J50" i="9" s="1"/>
  <c r="I51" i="9"/>
  <c r="I52" i="9"/>
  <c r="J52" i="9" s="1"/>
  <c r="I54" i="9"/>
  <c r="J54" i="9"/>
  <c r="I58" i="9"/>
  <c r="J58" i="9" s="1"/>
  <c r="I59" i="9"/>
  <c r="J59" i="9" s="1"/>
  <c r="I60" i="9"/>
  <c r="J60" i="9"/>
  <c r="I61" i="9"/>
  <c r="J61" i="9"/>
  <c r="I64" i="9"/>
  <c r="J64" i="9"/>
  <c r="I65" i="9"/>
  <c r="J65" i="9" s="1"/>
  <c r="I66" i="9"/>
  <c r="J66" i="9"/>
  <c r="I68" i="9"/>
  <c r="J68" i="9" s="1"/>
  <c r="I69" i="9"/>
  <c r="I70" i="9"/>
  <c r="J70" i="9" s="1"/>
  <c r="I72" i="9"/>
  <c r="J72" i="9"/>
  <c r="G76" i="9"/>
  <c r="I76" i="9" s="1"/>
  <c r="J76" i="9" s="1"/>
  <c r="G77" i="9"/>
  <c r="G78" i="9"/>
  <c r="G79" i="9"/>
  <c r="G80" i="9"/>
  <c r="I80" i="9" s="1"/>
  <c r="I77" i="9"/>
  <c r="J77" i="9"/>
  <c r="I78" i="9"/>
  <c r="J78" i="9" s="1"/>
  <c r="G26" i="8"/>
  <c r="I26" i="8"/>
  <c r="J26" i="8"/>
  <c r="G31" i="8"/>
  <c r="I31" i="8"/>
  <c r="J31" i="8"/>
  <c r="G36" i="8"/>
  <c r="I36" i="8"/>
  <c r="J36" i="8"/>
  <c r="G41" i="8"/>
  <c r="I41" i="8"/>
  <c r="J41" i="8"/>
  <c r="G46" i="8"/>
  <c r="G47" i="8"/>
  <c r="I47" i="8" s="1"/>
  <c r="G48" i="8"/>
  <c r="G49" i="8"/>
  <c r="G50" i="8"/>
  <c r="G51" i="8"/>
  <c r="G52" i="8"/>
  <c r="G53" i="8"/>
  <c r="I53" i="8" s="1"/>
  <c r="G54" i="8"/>
  <c r="I54" i="8" s="1"/>
  <c r="J54" i="8" s="1"/>
  <c r="G55" i="8"/>
  <c r="I55" i="8" s="1"/>
  <c r="J55" i="8" s="1"/>
  <c r="G56" i="8"/>
  <c r="G57" i="8"/>
  <c r="G58" i="8"/>
  <c r="I58" i="8" s="1"/>
  <c r="G59" i="8"/>
  <c r="I59" i="8" s="1"/>
  <c r="J59" i="8" s="1"/>
  <c r="G60" i="8"/>
  <c r="G61" i="8"/>
  <c r="G62" i="8"/>
  <c r="G63" i="8"/>
  <c r="G64" i="8"/>
  <c r="G65" i="8"/>
  <c r="I65" i="8" s="1"/>
  <c r="G66" i="8"/>
  <c r="I66" i="8" s="1"/>
  <c r="J66" i="8" s="1"/>
  <c r="G67" i="8"/>
  <c r="G68" i="8"/>
  <c r="G69" i="8"/>
  <c r="I69" i="8" s="1"/>
  <c r="J69" i="8" s="1"/>
  <c r="G70" i="8"/>
  <c r="I70" i="8" s="1"/>
  <c r="J70" i="8" s="1"/>
  <c r="G71" i="8"/>
  <c r="J71" i="8" s="1"/>
  <c r="I46" i="8"/>
  <c r="J46" i="8" s="1"/>
  <c r="I48" i="8"/>
  <c r="J48" i="8" s="1"/>
  <c r="I49" i="8"/>
  <c r="J49" i="8" s="1"/>
  <c r="I50" i="8"/>
  <c r="J50" i="8" s="1"/>
  <c r="I51" i="8"/>
  <c r="J51" i="8" s="1"/>
  <c r="I52" i="8"/>
  <c r="J52" i="8"/>
  <c r="I56" i="8"/>
  <c r="J56" i="8" s="1"/>
  <c r="I57" i="8"/>
  <c r="J57" i="8" s="1"/>
  <c r="I60" i="8"/>
  <c r="J60" i="8" s="1"/>
  <c r="I61" i="8"/>
  <c r="J61" i="8" s="1"/>
  <c r="I62" i="8"/>
  <c r="J62" i="8"/>
  <c r="I63" i="8"/>
  <c r="J63" i="8" s="1"/>
  <c r="I64" i="8"/>
  <c r="J64" i="8" s="1"/>
  <c r="I67" i="8"/>
  <c r="J67" i="8"/>
  <c r="I68" i="8"/>
  <c r="J68" i="8" s="1"/>
  <c r="I71" i="8"/>
  <c r="G74" i="8"/>
  <c r="I74" i="8" s="1"/>
  <c r="J74" i="8" s="1"/>
  <c r="G75" i="8"/>
  <c r="G76" i="8"/>
  <c r="G77" i="8"/>
  <c r="J77" i="8" s="1"/>
  <c r="G78" i="8"/>
  <c r="I78" i="8" s="1"/>
  <c r="I75" i="8"/>
  <c r="J75" i="8"/>
  <c r="I76" i="8"/>
  <c r="J76" i="8" s="1"/>
  <c r="I77" i="8"/>
  <c r="G26" i="7"/>
  <c r="I26" i="7"/>
  <c r="J26" i="7"/>
  <c r="G31" i="7"/>
  <c r="I31" i="7"/>
  <c r="J31" i="7"/>
  <c r="G36" i="7"/>
  <c r="I36" i="7"/>
  <c r="J36" i="7"/>
  <c r="G41" i="7"/>
  <c r="I41" i="7"/>
  <c r="J41" i="7"/>
  <c r="G46" i="7"/>
  <c r="J46" i="7" s="1"/>
  <c r="G47" i="7"/>
  <c r="G48" i="7"/>
  <c r="I48" i="7" s="1"/>
  <c r="J48" i="7" s="1"/>
  <c r="G49" i="7"/>
  <c r="I49" i="7" s="1"/>
  <c r="J49" i="7" s="1"/>
  <c r="G50" i="7"/>
  <c r="G51" i="7"/>
  <c r="G52" i="7"/>
  <c r="I52" i="7" s="1"/>
  <c r="G53" i="7"/>
  <c r="G54" i="7"/>
  <c r="G55" i="7"/>
  <c r="J55" i="7" s="1"/>
  <c r="G56" i="7"/>
  <c r="G57" i="7"/>
  <c r="G58" i="7"/>
  <c r="I58" i="7" s="1"/>
  <c r="J58" i="7" s="1"/>
  <c r="G59" i="7"/>
  <c r="I59" i="7" s="1"/>
  <c r="G60" i="7"/>
  <c r="G61" i="7"/>
  <c r="G62" i="7"/>
  <c r="G63" i="7"/>
  <c r="G64" i="7"/>
  <c r="G65" i="7"/>
  <c r="G66" i="7"/>
  <c r="I66" i="7" s="1"/>
  <c r="J66" i="7" s="1"/>
  <c r="G67" i="7"/>
  <c r="I67" i="7" s="1"/>
  <c r="J67" i="7" s="1"/>
  <c r="G68" i="7"/>
  <c r="G69" i="7"/>
  <c r="I46" i="7"/>
  <c r="I47" i="7"/>
  <c r="J47" i="7"/>
  <c r="I50" i="7"/>
  <c r="J50" i="7" s="1"/>
  <c r="I51" i="7"/>
  <c r="J51" i="7" s="1"/>
  <c r="I53" i="7"/>
  <c r="J53" i="7" s="1"/>
  <c r="I54" i="7"/>
  <c r="J54" i="7" s="1"/>
  <c r="I55" i="7"/>
  <c r="I56" i="7"/>
  <c r="J56" i="7"/>
  <c r="I57" i="7"/>
  <c r="J57" i="7" s="1"/>
  <c r="I60" i="7"/>
  <c r="J60" i="7" s="1"/>
  <c r="I61" i="7"/>
  <c r="J61" i="7" s="1"/>
  <c r="I62" i="7"/>
  <c r="J62" i="7" s="1"/>
  <c r="I63" i="7"/>
  <c r="J63" i="7" s="1"/>
  <c r="I64" i="7"/>
  <c r="J64" i="7" s="1"/>
  <c r="I65" i="7"/>
  <c r="J65" i="7"/>
  <c r="I68" i="7"/>
  <c r="J68" i="7" s="1"/>
  <c r="I69" i="7"/>
  <c r="J69" i="7" s="1"/>
  <c r="G72" i="7"/>
  <c r="I72" i="7" s="1"/>
  <c r="J72" i="7" s="1"/>
  <c r="G73" i="7"/>
  <c r="G74" i="7"/>
  <c r="G75" i="7"/>
  <c r="G76" i="7"/>
  <c r="I76" i="7" s="1"/>
  <c r="I73" i="7"/>
  <c r="J73" i="7"/>
  <c r="I74" i="7"/>
  <c r="J74" i="7" s="1"/>
  <c r="G26" i="5"/>
  <c r="I26" i="5"/>
  <c r="J26" i="5"/>
  <c r="G31" i="5"/>
  <c r="I31" i="5"/>
  <c r="J31" i="5"/>
  <c r="G36" i="5"/>
  <c r="I36" i="5"/>
  <c r="J36" i="5"/>
  <c r="G41" i="5"/>
  <c r="I41" i="5"/>
  <c r="J41" i="5" s="1"/>
  <c r="G46" i="5"/>
  <c r="I46" i="5" s="1"/>
  <c r="G47" i="5"/>
  <c r="I47" i="5" s="1"/>
  <c r="J47" i="5" s="1"/>
  <c r="G48" i="5"/>
  <c r="G49" i="5"/>
  <c r="J49" i="5" s="1"/>
  <c r="G50" i="5"/>
  <c r="G51" i="5"/>
  <c r="G52" i="5"/>
  <c r="G53" i="5"/>
  <c r="I53" i="5" s="1"/>
  <c r="G54" i="5"/>
  <c r="I54" i="5" s="1"/>
  <c r="J54" i="5" s="1"/>
  <c r="G55" i="5"/>
  <c r="I55" i="5" s="1"/>
  <c r="J55" i="5" s="1"/>
  <c r="G56" i="5"/>
  <c r="G57" i="5"/>
  <c r="G58" i="5"/>
  <c r="G59" i="5"/>
  <c r="G60" i="5"/>
  <c r="I60" i="5" s="1"/>
  <c r="J60" i="5" s="1"/>
  <c r="G61" i="5"/>
  <c r="I61" i="5" s="1"/>
  <c r="G62" i="5"/>
  <c r="G63" i="5"/>
  <c r="G64" i="5"/>
  <c r="I64" i="5" s="1"/>
  <c r="G65" i="5"/>
  <c r="I65" i="5" s="1"/>
  <c r="J65" i="5" s="1"/>
  <c r="G66" i="5"/>
  <c r="G67" i="5"/>
  <c r="J67" i="5" s="1"/>
  <c r="G68" i="5"/>
  <c r="G69" i="5"/>
  <c r="G70" i="5"/>
  <c r="G71" i="5"/>
  <c r="I71" i="5" s="1"/>
  <c r="G72" i="5"/>
  <c r="I72" i="5" s="1"/>
  <c r="J72" i="5" s="1"/>
  <c r="G73" i="5"/>
  <c r="I73" i="5" s="1"/>
  <c r="J73" i="5" s="1"/>
  <c r="G74" i="5"/>
  <c r="G75" i="5"/>
  <c r="G76" i="5"/>
  <c r="G77" i="5"/>
  <c r="G78" i="5"/>
  <c r="I78" i="5" s="1"/>
  <c r="J78" i="5" s="1"/>
  <c r="G79" i="5"/>
  <c r="I79" i="5" s="1"/>
  <c r="I48" i="5"/>
  <c r="J48" i="5" s="1"/>
  <c r="I49" i="5"/>
  <c r="I50" i="5"/>
  <c r="J50" i="5"/>
  <c r="I51" i="5"/>
  <c r="J51" i="5" s="1"/>
  <c r="I52" i="5"/>
  <c r="J52" i="5"/>
  <c r="I56" i="5"/>
  <c r="J56" i="5" s="1"/>
  <c r="I57" i="5"/>
  <c r="J57" i="5" s="1"/>
  <c r="I58" i="5"/>
  <c r="J58" i="5"/>
  <c r="I59" i="5"/>
  <c r="J59" i="5"/>
  <c r="I62" i="5"/>
  <c r="J62" i="5"/>
  <c r="I63" i="5"/>
  <c r="J63" i="5" s="1"/>
  <c r="I66" i="5"/>
  <c r="J66" i="5" s="1"/>
  <c r="I67" i="5"/>
  <c r="I68" i="5"/>
  <c r="J68" i="5"/>
  <c r="I69" i="5"/>
  <c r="J69" i="5" s="1"/>
  <c r="I70" i="5"/>
  <c r="J70" i="5"/>
  <c r="I74" i="5"/>
  <c r="J74" i="5" s="1"/>
  <c r="I75" i="5"/>
  <c r="J75" i="5" s="1"/>
  <c r="I76" i="5"/>
  <c r="J76" i="5"/>
  <c r="I77" i="5"/>
  <c r="J77" i="5"/>
  <c r="G82" i="5"/>
  <c r="I82" i="5" s="1"/>
  <c r="J82" i="5" s="1"/>
  <c r="G83" i="5"/>
  <c r="G84" i="5"/>
  <c r="G85" i="5"/>
  <c r="G86" i="5"/>
  <c r="I86" i="5" s="1"/>
  <c r="I83" i="5"/>
  <c r="J83" i="5"/>
  <c r="I84" i="5"/>
  <c r="J84" i="5" s="1"/>
  <c r="G26" i="4"/>
  <c r="I26" i="4"/>
  <c r="J26" i="4"/>
  <c r="G31" i="4"/>
  <c r="I31" i="4"/>
  <c r="J31" i="4"/>
  <c r="G36" i="4"/>
  <c r="I36" i="4"/>
  <c r="J36" i="4"/>
  <c r="G41" i="4"/>
  <c r="I41" i="4"/>
  <c r="J41" i="4" s="1"/>
  <c r="G46" i="4"/>
  <c r="I46" i="4" s="1"/>
  <c r="G47" i="4"/>
  <c r="I47" i="4" s="1"/>
  <c r="J47" i="4" s="1"/>
  <c r="G48" i="4"/>
  <c r="G49" i="4"/>
  <c r="J49" i="4" s="1"/>
  <c r="G50" i="4"/>
  <c r="G51" i="4"/>
  <c r="G52" i="4"/>
  <c r="G53" i="4"/>
  <c r="I53" i="4" s="1"/>
  <c r="G54" i="4"/>
  <c r="G55" i="4"/>
  <c r="G56" i="4"/>
  <c r="G57" i="4"/>
  <c r="G58" i="4"/>
  <c r="G59" i="4"/>
  <c r="I59" i="4" s="1"/>
  <c r="G60" i="4"/>
  <c r="I60" i="4" s="1"/>
  <c r="J60" i="4" s="1"/>
  <c r="G61" i="4"/>
  <c r="I61" i="4" s="1"/>
  <c r="J61" i="4" s="1"/>
  <c r="G62" i="4"/>
  <c r="G63" i="4"/>
  <c r="G64" i="4"/>
  <c r="I64" i="4" s="1"/>
  <c r="G65" i="4"/>
  <c r="I65" i="4" s="1"/>
  <c r="J65" i="4" s="1"/>
  <c r="G66" i="4"/>
  <c r="G67" i="4"/>
  <c r="G68" i="4"/>
  <c r="G69" i="4"/>
  <c r="G70" i="4"/>
  <c r="G71" i="4"/>
  <c r="I71" i="4" s="1"/>
  <c r="G72" i="4"/>
  <c r="I72" i="4" s="1"/>
  <c r="J72" i="4" s="1"/>
  <c r="G73" i="4"/>
  <c r="G74" i="4"/>
  <c r="G75" i="4"/>
  <c r="I75" i="4" s="1"/>
  <c r="J75" i="4" s="1"/>
  <c r="G76" i="4"/>
  <c r="I76" i="4" s="1"/>
  <c r="J76" i="4" s="1"/>
  <c r="G77" i="4"/>
  <c r="J77" i="4" s="1"/>
  <c r="G78" i="4"/>
  <c r="G79" i="4"/>
  <c r="I79" i="4" s="1"/>
  <c r="I48" i="4"/>
  <c r="J48" i="4" s="1"/>
  <c r="I49" i="4"/>
  <c r="I50" i="4"/>
  <c r="J50" i="4"/>
  <c r="I51" i="4"/>
  <c r="J51" i="4" s="1"/>
  <c r="I52" i="4"/>
  <c r="J52" i="4"/>
  <c r="I54" i="4"/>
  <c r="J54" i="4" s="1"/>
  <c r="I55" i="4"/>
  <c r="J55" i="4" s="1"/>
  <c r="I56" i="4"/>
  <c r="J56" i="4" s="1"/>
  <c r="I57" i="4"/>
  <c r="J57" i="4" s="1"/>
  <c r="I58" i="4"/>
  <c r="J58" i="4"/>
  <c r="I62" i="4"/>
  <c r="J62" i="4" s="1"/>
  <c r="I63" i="4"/>
  <c r="J63" i="4" s="1"/>
  <c r="I66" i="4"/>
  <c r="J66" i="4" s="1"/>
  <c r="I67" i="4"/>
  <c r="J67" i="4"/>
  <c r="I68" i="4"/>
  <c r="J68" i="4"/>
  <c r="I69" i="4"/>
  <c r="J69" i="4" s="1"/>
  <c r="I70" i="4"/>
  <c r="J70" i="4" s="1"/>
  <c r="I73" i="4"/>
  <c r="J73" i="4"/>
  <c r="I74" i="4"/>
  <c r="J74" i="4"/>
  <c r="I77" i="4"/>
  <c r="I78" i="4"/>
  <c r="J78" i="4" s="1"/>
  <c r="G82" i="4"/>
  <c r="I82" i="4" s="1"/>
  <c r="J82" i="4" s="1"/>
  <c r="G83" i="4"/>
  <c r="G84" i="4"/>
  <c r="G85" i="4"/>
  <c r="J85" i="4" s="1"/>
  <c r="G86" i="4"/>
  <c r="I86" i="4" s="1"/>
  <c r="I83" i="4"/>
  <c r="J83" i="4"/>
  <c r="I84" i="4"/>
  <c r="J84" i="4" s="1"/>
  <c r="I85" i="4"/>
  <c r="G26" i="3"/>
  <c r="I26" i="3"/>
  <c r="J26" i="3"/>
  <c r="G31" i="3"/>
  <c r="I31" i="3"/>
  <c r="J31" i="3"/>
  <c r="G36" i="3"/>
  <c r="I36" i="3"/>
  <c r="J36" i="3"/>
  <c r="G41" i="3"/>
  <c r="I41" i="3" s="1"/>
  <c r="G46" i="3"/>
  <c r="G47" i="3"/>
  <c r="J47" i="3" s="1"/>
  <c r="G48" i="3"/>
  <c r="I48" i="3" s="1"/>
  <c r="J48" i="3" s="1"/>
  <c r="G49" i="3"/>
  <c r="I49" i="3" s="1"/>
  <c r="G50" i="3"/>
  <c r="G51" i="3"/>
  <c r="I51" i="3" s="1"/>
  <c r="J51" i="3" s="1"/>
  <c r="G52" i="3"/>
  <c r="I52" i="3" s="1"/>
  <c r="J52" i="3" s="1"/>
  <c r="G53" i="3"/>
  <c r="G54" i="3"/>
  <c r="G55" i="3"/>
  <c r="I55" i="3" s="1"/>
  <c r="G56" i="3"/>
  <c r="G57" i="3"/>
  <c r="G58" i="3"/>
  <c r="G59" i="3"/>
  <c r="I59" i="3" s="1"/>
  <c r="G60" i="3"/>
  <c r="I60" i="3" s="1"/>
  <c r="J60" i="3" s="1"/>
  <c r="G61" i="3"/>
  <c r="I61" i="3" s="1"/>
  <c r="G62" i="3"/>
  <c r="G63" i="3"/>
  <c r="G64" i="3"/>
  <c r="G65" i="3"/>
  <c r="G66" i="3"/>
  <c r="I66" i="3" s="1"/>
  <c r="J66" i="3" s="1"/>
  <c r="G67" i="3"/>
  <c r="I67" i="3" s="1"/>
  <c r="G68" i="3"/>
  <c r="G69" i="3"/>
  <c r="G70" i="3"/>
  <c r="I70" i="3" s="1"/>
  <c r="I46" i="3"/>
  <c r="J46" i="3"/>
  <c r="I47" i="3"/>
  <c r="I50" i="3"/>
  <c r="J50" i="3"/>
  <c r="I53" i="3"/>
  <c r="J53" i="3"/>
  <c r="I54" i="3"/>
  <c r="J54" i="3" s="1"/>
  <c r="I56" i="3"/>
  <c r="J56" i="3" s="1"/>
  <c r="I57" i="3"/>
  <c r="J57" i="3" s="1"/>
  <c r="I58" i="3"/>
  <c r="J58" i="3"/>
  <c r="I62" i="3"/>
  <c r="J62" i="3" s="1"/>
  <c r="I63" i="3"/>
  <c r="J63" i="3" s="1"/>
  <c r="I64" i="3"/>
  <c r="J64" i="3"/>
  <c r="I65" i="3"/>
  <c r="J65" i="3"/>
  <c r="I68" i="3"/>
  <c r="J68" i="3"/>
  <c r="I69" i="3"/>
  <c r="J69" i="3" s="1"/>
  <c r="G73" i="3"/>
  <c r="I73" i="3" s="1"/>
  <c r="J73" i="3" s="1"/>
  <c r="G74" i="3"/>
  <c r="G75" i="3"/>
  <c r="G76" i="3"/>
  <c r="J76" i="3" s="1"/>
  <c r="G77" i="3"/>
  <c r="I77" i="3" s="1"/>
  <c r="I74" i="3"/>
  <c r="J74" i="3"/>
  <c r="I75" i="3"/>
  <c r="J75" i="3" s="1"/>
  <c r="I76" i="3"/>
  <c r="G82" i="3"/>
  <c r="G83" i="3"/>
  <c r="G84" i="3"/>
  <c r="I84" i="3" s="1"/>
  <c r="J84" i="3" s="1"/>
  <c r="G85" i="3"/>
  <c r="I85" i="3" s="1"/>
  <c r="G86" i="3"/>
  <c r="G87" i="3"/>
  <c r="G88" i="3"/>
  <c r="I88" i="3" s="1"/>
  <c r="G89" i="3"/>
  <c r="I89" i="3" s="1"/>
  <c r="J89" i="3" s="1"/>
  <c r="G90" i="3"/>
  <c r="G91" i="3"/>
  <c r="J91" i="3" s="1"/>
  <c r="G92" i="3"/>
  <c r="G93" i="3"/>
  <c r="G94" i="3"/>
  <c r="G95" i="3"/>
  <c r="I95" i="3" s="1"/>
  <c r="G96" i="3"/>
  <c r="I96" i="3" s="1"/>
  <c r="J96" i="3" s="1"/>
  <c r="G97" i="3"/>
  <c r="G98" i="3"/>
  <c r="G99" i="3"/>
  <c r="G100" i="3"/>
  <c r="G101" i="3"/>
  <c r="G102" i="3"/>
  <c r="I102" i="3" s="1"/>
  <c r="J102" i="3" s="1"/>
  <c r="G103" i="3"/>
  <c r="I103" i="3" s="1"/>
  <c r="G104" i="3"/>
  <c r="G105" i="3"/>
  <c r="G106" i="3"/>
  <c r="I106" i="3" s="1"/>
  <c r="G107" i="3"/>
  <c r="I107" i="3" s="1"/>
  <c r="J107" i="3" s="1"/>
  <c r="G108" i="3"/>
  <c r="G109" i="3"/>
  <c r="J109" i="3" s="1"/>
  <c r="G110" i="3"/>
  <c r="G111" i="3"/>
  <c r="G112" i="3"/>
  <c r="G113" i="3"/>
  <c r="I113" i="3" s="1"/>
  <c r="G114" i="3"/>
  <c r="I114" i="3" s="1"/>
  <c r="J114" i="3" s="1"/>
  <c r="G115" i="3"/>
  <c r="G116" i="3"/>
  <c r="G117" i="3"/>
  <c r="G118" i="3"/>
  <c r="G119" i="3"/>
  <c r="G120" i="3"/>
  <c r="I120" i="3" s="1"/>
  <c r="J120" i="3" s="1"/>
  <c r="G121" i="3"/>
  <c r="I121" i="3" s="1"/>
  <c r="G122" i="3"/>
  <c r="G123" i="3"/>
  <c r="G124" i="3"/>
  <c r="J124" i="3" s="1"/>
  <c r="G125" i="3"/>
  <c r="I125" i="3" s="1"/>
  <c r="G126" i="3"/>
  <c r="G127" i="3"/>
  <c r="G128" i="3"/>
  <c r="G129" i="3"/>
  <c r="I82" i="3"/>
  <c r="J82" i="3"/>
  <c r="I83" i="3"/>
  <c r="J83" i="3" s="1"/>
  <c r="I86" i="3"/>
  <c r="J86" i="3"/>
  <c r="I87" i="3"/>
  <c r="J87" i="3" s="1"/>
  <c r="I90" i="3"/>
  <c r="J90" i="3" s="1"/>
  <c r="I91" i="3"/>
  <c r="I92" i="3"/>
  <c r="J92" i="3"/>
  <c r="I93" i="3"/>
  <c r="J93" i="3" s="1"/>
  <c r="I94" i="3"/>
  <c r="J94" i="3"/>
  <c r="I97" i="3"/>
  <c r="J97" i="3"/>
  <c r="I98" i="3"/>
  <c r="J98" i="3" s="1"/>
  <c r="I99" i="3"/>
  <c r="J99" i="3" s="1"/>
  <c r="I100" i="3"/>
  <c r="J100" i="3"/>
  <c r="I101" i="3"/>
  <c r="J101" i="3"/>
  <c r="I104" i="3"/>
  <c r="J104" i="3" s="1"/>
  <c r="I105" i="3"/>
  <c r="J105" i="3" s="1"/>
  <c r="I108" i="3"/>
  <c r="J108" i="3" s="1"/>
  <c r="I109" i="3"/>
  <c r="I110" i="3"/>
  <c r="J110" i="3"/>
  <c r="I111" i="3"/>
  <c r="J111" i="3" s="1"/>
  <c r="I112" i="3"/>
  <c r="J112" i="3" s="1"/>
  <c r="I115" i="3"/>
  <c r="J115" i="3"/>
  <c r="I116" i="3"/>
  <c r="J116" i="3" s="1"/>
  <c r="I117" i="3"/>
  <c r="J117" i="3" s="1"/>
  <c r="I118" i="3"/>
  <c r="J118" i="3"/>
  <c r="I119" i="3"/>
  <c r="J119" i="3" s="1"/>
  <c r="I122" i="3"/>
  <c r="J122" i="3" s="1"/>
  <c r="I123" i="3"/>
  <c r="J123" i="3" s="1"/>
  <c r="I124" i="3"/>
  <c r="I126" i="3"/>
  <c r="J126" i="3" s="1"/>
  <c r="I127" i="3"/>
  <c r="J127" i="3" s="1"/>
  <c r="I128" i="3"/>
  <c r="J128" i="3"/>
  <c r="I129" i="3"/>
  <c r="J129" i="3" s="1"/>
  <c r="G132" i="3"/>
  <c r="G133" i="3"/>
  <c r="I133" i="3" s="1"/>
  <c r="J133" i="3" s="1"/>
  <c r="G134" i="3"/>
  <c r="I134" i="3" s="1"/>
  <c r="J134" i="3" s="1"/>
  <c r="I132" i="3"/>
  <c r="J132" i="3"/>
  <c r="J57" i="9" l="1"/>
  <c r="J63" i="9"/>
  <c r="I79" i="9"/>
  <c r="J79" i="9" s="1"/>
  <c r="D83" i="9" s="1"/>
  <c r="D82" i="9"/>
  <c r="J80" i="9"/>
  <c r="J58" i="8"/>
  <c r="J47" i="8"/>
  <c r="D81" i="8" s="1"/>
  <c r="J65" i="8"/>
  <c r="J53" i="8"/>
  <c r="D80" i="8"/>
  <c r="J78" i="8"/>
  <c r="J59" i="7"/>
  <c r="J52" i="7"/>
  <c r="I75" i="7"/>
  <c r="J75" i="7" s="1"/>
  <c r="D79" i="7" s="1"/>
  <c r="D78" i="7"/>
  <c r="J76" i="7"/>
  <c r="J79" i="5"/>
  <c r="J61" i="5"/>
  <c r="J71" i="5"/>
  <c r="J64" i="5"/>
  <c r="J53" i="5"/>
  <c r="J46" i="5"/>
  <c r="I85" i="5"/>
  <c r="J85" i="5" s="1"/>
  <c r="D88" i="5"/>
  <c r="J86" i="5"/>
  <c r="J79" i="4"/>
  <c r="J64" i="4"/>
  <c r="J53" i="4"/>
  <c r="J46" i="4"/>
  <c r="D89" i="4" s="1"/>
  <c r="J71" i="4"/>
  <c r="J59" i="4"/>
  <c r="D88" i="4"/>
  <c r="J86" i="4"/>
  <c r="J41" i="3"/>
  <c r="J61" i="3"/>
  <c r="J49" i="3"/>
  <c r="J67" i="3"/>
  <c r="J70" i="3"/>
  <c r="J59" i="3"/>
  <c r="J55" i="3"/>
  <c r="J77" i="3"/>
  <c r="J125" i="3"/>
  <c r="J121" i="3"/>
  <c r="J103" i="3"/>
  <c r="J85" i="3"/>
  <c r="J113" i="3"/>
  <c r="J106" i="3"/>
  <c r="J95" i="3"/>
  <c r="J88" i="3"/>
  <c r="D137" i="3" s="1"/>
  <c r="D136" i="3"/>
  <c r="D89" i="5" l="1"/>
</calcChain>
</file>

<file path=xl/sharedStrings.xml><?xml version="1.0" encoding="utf-8"?>
<sst xmlns="http://schemas.openxmlformats.org/spreadsheetml/2006/main" count="1621" uniqueCount="352">
  <si>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</si>
  <si>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</si>
  <si>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</si>
  <si>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</si>
  <si>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</si>
  <si>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</si>
  <si>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</si>
  <si>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</si>
  <si>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</si>
  <si>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</si>
  <si>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</si>
  <si>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</si>
  <si>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</si>
  <si>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</si>
  <si>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3</t>
  </si>
  <si>
    <t>ZRYW-WYD1</t>
  </si>
  <si>
    <t>Dopłata do pozyskania drewna z tytułu wydłużonej zrywki do 500 m</t>
  </si>
  <si>
    <t xml:space="preserve">  4</t>
  </si>
  <si>
    <t>ZRYW-WYD2</t>
  </si>
  <si>
    <t>Dopłata do pozyskania drewna z tytułu wydłużonej zrywki od 501 do 1000 m</t>
  </si>
  <si>
    <t xml:space="preserve">  5</t>
  </si>
  <si>
    <t>ZRYW-WYD3</t>
  </si>
  <si>
    <t>Dopłata do pozyskania drewna z tytułu wydłużonej zrywki powyżej 1000 m</t>
  </si>
  <si>
    <t xml:space="preserve">  6</t>
  </si>
  <si>
    <t>PODWOZ-D1</t>
  </si>
  <si>
    <t>Podwóz drewna do 500 m</t>
  </si>
  <si>
    <t xml:space="preserve">  7</t>
  </si>
  <si>
    <t>PODWOZ-D2</t>
  </si>
  <si>
    <t>Podwóz drewna od 501m do 1000 m</t>
  </si>
  <si>
    <t xml:space="preserve">  8</t>
  </si>
  <si>
    <t>PODWOZ-D3</t>
  </si>
  <si>
    <t>Podwóz drewna pow. 1000 m</t>
  </si>
  <si>
    <t xml:space="preserve"> 12</t>
  </si>
  <si>
    <t>GODZ PILA</t>
  </si>
  <si>
    <t>Prace wykonywane ręcznie z użyciem pilarki</t>
  </si>
  <si>
    <t>H</t>
  </si>
  <si>
    <t xml:space="preserve"> 22</t>
  </si>
  <si>
    <t>WPOD-N</t>
  </si>
  <si>
    <t>Wycinanie podszytów i podrostów (teren równy lub falisty)</t>
  </si>
  <si>
    <t>HA</t>
  </si>
  <si>
    <t xml:space="preserve"> 24</t>
  </si>
  <si>
    <t>PPOD N</t>
  </si>
  <si>
    <t>Wyniesienie wyciętych podszytów  (teren równy lub falisty)</t>
  </si>
  <si>
    <t xml:space="preserve"> 51</t>
  </si>
  <si>
    <t>WYK-TAL40</t>
  </si>
  <si>
    <t>Zdarcie pokrywy na talerzach 40 cm x 40 cm</t>
  </si>
  <si>
    <t>TSZT</t>
  </si>
  <si>
    <t xml:space="preserve"> 66</t>
  </si>
  <si>
    <t>WYK-PASCZ</t>
  </si>
  <si>
    <t>Wyorywanie bruzd pługiem leśnym na powierzchni pow. 0,50 ha</t>
  </si>
  <si>
    <t>KMTR</t>
  </si>
  <si>
    <t xml:space="preserve"> 69</t>
  </si>
  <si>
    <t>WYK-POGCZ</t>
  </si>
  <si>
    <t>Wyorywanie bruzd pługiem leśnym z pogłębiaczem na powierzchni pow. 0,50 ha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</si>
  <si>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</si>
  <si>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</si>
  <si>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</si>
  <si>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</si>
  <si>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</si>
  <si>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</si>
  <si>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128</t>
  </si>
  <si>
    <t>ZAB-UPAL</t>
  </si>
  <si>
    <t>Zabezpieczenie drzewek przed zwierzyną palikami</t>
  </si>
  <si>
    <t>139</t>
  </si>
  <si>
    <t>SZUK-OWA2</t>
  </si>
  <si>
    <t>Próbne poszukiwania owadów w ściole metodą dwóch drzew próbnych</t>
  </si>
  <si>
    <t>SZT</t>
  </si>
  <si>
    <t>144</t>
  </si>
  <si>
    <t>GRODZ-SR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</si>
  <si>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</si>
  <si>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</si>
  <si>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</si>
  <si>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</si>
  <si>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</si>
  <si>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</si>
  <si>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</si>
  <si>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</si>
  <si>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151</t>
  </si>
  <si>
    <t>PORZ-STOS</t>
  </si>
  <si>
    <t>Wynoszenie i układanie pozostałości w stosy niewymiarowe</t>
  </si>
  <si>
    <t>M3P</t>
  </si>
  <si>
    <t>154</t>
  </si>
  <si>
    <t>ZAW-BUD</t>
  </si>
  <si>
    <t>Wywieszanie nowych budek lęgowych i schronów dla nietoperzy</t>
  </si>
  <si>
    <t>156</t>
  </si>
  <si>
    <t>CZYSZ-BUD</t>
  </si>
  <si>
    <t>Czyszczenie budek lęgowych i schronów dla nietoperzy</t>
  </si>
  <si>
    <t>178</t>
  </si>
  <si>
    <t>PPOŻ-PORZ</t>
  </si>
  <si>
    <t>Porządkowanie terenów na pasach przeciwpożarowych</t>
  </si>
  <si>
    <t>182</t>
  </si>
  <si>
    <t>DOZ DOG</t>
  </si>
  <si>
    <t>Prace wykonywane ręcznie przy dogaszaniu i dozorowaniu pożarzysk</t>
  </si>
  <si>
    <t>213</t>
  </si>
  <si>
    <t>ŁR-WYKŁW</t>
  </si>
  <si>
    <t>Koszenie trawy z wywozem z łąki</t>
  </si>
  <si>
    <t xml:space="preserve"> 11, 117, 157, 161, 163, 165, 167, 169, 171, 180, 183, 209, 307, 336, 340, 343, 346, 350</t>
  </si>
  <si>
    <t>GODZ RH8</t>
  </si>
  <si>
    <t>Prace godzinowe ręczne (8% VAT)</t>
  </si>
  <si>
    <t>174, 184, 222, 348, 352</t>
  </si>
  <si>
    <t>GODZ RH23</t>
  </si>
  <si>
    <t>Prace godzinowe ręczne (23% VAT)</t>
  </si>
  <si>
    <t>119, 173, 187, 308, 338, 341, 344</t>
  </si>
  <si>
    <t>GODZ RU8</t>
  </si>
  <si>
    <t>Prace godzinowe ręczne z urządzeniem (8% VAT)</t>
  </si>
  <si>
    <t>118, 13, 158, 164, 166, 168, 170, 172, 181, 185, 210, 306, 337, 342, 347, 351</t>
  </si>
  <si>
    <t>GODZ MH8</t>
  </si>
  <si>
    <t>Prace godzinowe ciągnikowe (8% VAT)</t>
  </si>
  <si>
    <t>170.01, 175, 186, 223, 345, 349, 353</t>
  </si>
  <si>
    <t>GODZ MH23</t>
  </si>
  <si>
    <t>Prace godzinowe ciągnikowe (23% VAT)</t>
  </si>
  <si>
    <t>Cena łączna netto w PLN</t>
  </si>
  <si>
    <t>Cena łączna brutto w PLN</t>
  </si>
  <si>
    <t>____________________________, dnia ______________</t>
  </si>
  <si>
    <t>(Nazwa i adres wykonawcy)</t>
  </si>
  <si>
    <t>Skarb Państwa</t>
  </si>
  <si>
    <t>Państwowe Gospodarstwo Leśne Lasy Państwowe</t>
  </si>
  <si>
    <t>(podpis)</t>
  </si>
  <si>
    <t>KOSZTORYS OFERTOWY</t>
  </si>
  <si>
    <t>1. Cięcia rębne (rębnie złożone)</t>
  </si>
  <si>
    <t>2. Trzebieże późne i cięcia sanitarno–selekcyjne</t>
  </si>
  <si>
    <t>3. Trzebieże wczesne i czyszczenia późne z pozyskaniem masy</t>
  </si>
  <si>
    <t>4. Cięcia przygodne i pozostałe</t>
  </si>
  <si>
    <t>5. Pozostałe prace</t>
  </si>
  <si>
    <t>136</t>
  </si>
  <si>
    <t>SZUK-PĘDR</t>
  </si>
  <si>
    <t>Badanie zapędraczenia gleby - dół o objętości 0,5 m3</t>
  </si>
  <si>
    <t>224</t>
  </si>
  <si>
    <t>SPUL-C</t>
  </si>
  <si>
    <t>Spulchnianie gleby na międzyrzędach opielaczem wielorzędowym</t>
  </si>
  <si>
    <t>AR</t>
  </si>
  <si>
    <t>225</t>
  </si>
  <si>
    <t>SPUL-SC</t>
  </si>
  <si>
    <t>Spulchnianie gleby</t>
  </si>
  <si>
    <t>226</t>
  </si>
  <si>
    <t>BRON-SC</t>
  </si>
  <si>
    <t>Bronowanie</t>
  </si>
  <si>
    <t>227</t>
  </si>
  <si>
    <t>ORKA-SC</t>
  </si>
  <si>
    <t>Orka pełna</t>
  </si>
  <si>
    <t>229</t>
  </si>
  <si>
    <t>WYOR-CK</t>
  </si>
  <si>
    <t>Wyorywanie i podcinanie sadzonek ciągnikowym wyorywaczem klamrowych</t>
  </si>
  <si>
    <t>234</t>
  </si>
  <si>
    <t>WYC-SC</t>
  </si>
  <si>
    <t>Wyciskanie rządków siewnych lub wyciskanie szpar</t>
  </si>
  <si>
    <t>236</t>
  </si>
  <si>
    <t>SPUL-R</t>
  </si>
  <si>
    <t>Spulchnianie gleby na międzyrzędach dla DB i BK również w okresie wschodów</t>
  </si>
  <si>
    <t>237</t>
  </si>
  <si>
    <t>SPUL-R1</t>
  </si>
  <si>
    <t>Spulchnianie gleby na międzyrzędach w okresie wschodów motyką.</t>
  </si>
  <si>
    <t>238</t>
  </si>
  <si>
    <t>ZB-KAM</t>
  </si>
  <si>
    <t>Zbiór i wywóz kamieni</t>
  </si>
  <si>
    <t>240</t>
  </si>
  <si>
    <t>SIEW-KC</t>
  </si>
  <si>
    <t>Rozsiew kompostu rozrzutnikiem</t>
  </si>
  <si>
    <t>243</t>
  </si>
  <si>
    <t>NAW-MIND</t>
  </si>
  <si>
    <t>Nawożenie mineralne - dolistne</t>
  </si>
  <si>
    <t>245</t>
  </si>
  <si>
    <t>NAW-MINER</t>
  </si>
  <si>
    <t>Nawożenie mineralne w sadzonkach -wykonywane ręcznie</t>
  </si>
  <si>
    <t>247</t>
  </si>
  <si>
    <t>OPR-SC</t>
  </si>
  <si>
    <t>Opryskiwanie szkółek opryskiwaczem ciągnikowym</t>
  </si>
  <si>
    <t>247.1</t>
  </si>
  <si>
    <t>OPR-PSPAŁ</t>
  </si>
  <si>
    <t>Oprysk opryskiwaczem</t>
  </si>
  <si>
    <t>248</t>
  </si>
  <si>
    <t>PIEL-RN</t>
  </si>
  <si>
    <t>Pielenie w rzędach lub pasach - dla Db i Bk również w okresie wschodów</t>
  </si>
  <si>
    <t>249</t>
  </si>
  <si>
    <t>PIEL-RN1</t>
  </si>
  <si>
    <t>Pielenie w rzędach lub pasach w okresie wschodów</t>
  </si>
  <si>
    <t>250</t>
  </si>
  <si>
    <t>PIEL-P</t>
  </si>
  <si>
    <t>Pielenie -  siewy pełne</t>
  </si>
  <si>
    <t>252</t>
  </si>
  <si>
    <t>PRZER-NAS</t>
  </si>
  <si>
    <t>Przerywanie nadmiarów siewów</t>
  </si>
  <si>
    <t>255.01</t>
  </si>
  <si>
    <t>MONT-TU</t>
  </si>
  <si>
    <t>Montaż tunelików ochronnych</t>
  </si>
  <si>
    <t>255.02</t>
  </si>
  <si>
    <t>DEMONT-TU</t>
  </si>
  <si>
    <t>demontaż tunelików ochronnych</t>
  </si>
  <si>
    <t>269</t>
  </si>
  <si>
    <t>WYJ 1R</t>
  </si>
  <si>
    <t>Wyjęcie 1-latek</t>
  </si>
  <si>
    <t>270</t>
  </si>
  <si>
    <t>WYJ 2-3L</t>
  </si>
  <si>
    <t>Wyjęcie 2-3 latek</t>
  </si>
  <si>
    <t>271</t>
  </si>
  <si>
    <t>WYJ 4-5L</t>
  </si>
  <si>
    <t>Wyjęcie materiału szkółkowanego 4-5 letniego</t>
  </si>
  <si>
    <t>284</t>
  </si>
  <si>
    <t>ZAŁ-1</t>
  </si>
  <si>
    <t>Załadunek lub rozładunek sadzonek - 1 latek</t>
  </si>
  <si>
    <t>285</t>
  </si>
  <si>
    <t>ZAŁ-2</t>
  </si>
  <si>
    <t>Załadunek lub rozładunek sadzonek - 2-3 latek</t>
  </si>
  <si>
    <t>286</t>
  </si>
  <si>
    <t>ZAŁ-4</t>
  </si>
  <si>
    <t>Załadunek lub rozładunek sadzonek - 4-5 latek</t>
  </si>
  <si>
    <t>292</t>
  </si>
  <si>
    <t>SIEW-R</t>
  </si>
  <si>
    <t>Siew nasion</t>
  </si>
  <si>
    <t>302.01</t>
  </si>
  <si>
    <t>CIĘCIE-Z</t>
  </si>
  <si>
    <t>Cięcie i rozdrobnienie zielonek na ugorach</t>
  </si>
  <si>
    <t>305</t>
  </si>
  <si>
    <t>WIĄZ-PE</t>
  </si>
  <si>
    <t>Wiązanie sadzonek w pęczki i etykietowanie</t>
  </si>
  <si>
    <t>308.03</t>
  </si>
  <si>
    <t>PRZER-SUB</t>
  </si>
  <si>
    <t>Jednorazowe przerobienie substratu z wapnem lub nawozami</t>
  </si>
  <si>
    <t>308.04</t>
  </si>
  <si>
    <t>DOW-PIAS</t>
  </si>
  <si>
    <t>Dowóz piasku na powierzchnie i rozścielenie(jako warstwę filtrującą) taczkami</t>
  </si>
  <si>
    <t>308.05</t>
  </si>
  <si>
    <t>UKŁ-SUB</t>
  </si>
  <si>
    <t>Układanie warstwy substratu o grubości ok. 15cm</t>
  </si>
  <si>
    <t>308.08</t>
  </si>
  <si>
    <t>ZEBR-SUB</t>
  </si>
  <si>
    <t>Zebranie zużytego substratu z wywiezieniem</t>
  </si>
  <si>
    <t>308.09</t>
  </si>
  <si>
    <t>GRAB-WYR</t>
  </si>
  <si>
    <t>Grabienie i wyrównywanie powierzchni przed obsiewem</t>
  </si>
  <si>
    <t>308.12</t>
  </si>
  <si>
    <t>ROZŁ-SUB</t>
  </si>
  <si>
    <t>Przygotowanie substratu do ponownego obsiewu</t>
  </si>
  <si>
    <t>308.15</t>
  </si>
  <si>
    <t>SIEW-PRC</t>
  </si>
  <si>
    <t>Siew nasion rzutem</t>
  </si>
  <si>
    <t>308.16</t>
  </si>
  <si>
    <t>PIEL-NAM</t>
  </si>
  <si>
    <t>Pielenie z wyniesieniem chwastów</t>
  </si>
  <si>
    <t>308.18</t>
  </si>
  <si>
    <t>WYJ-1IN</t>
  </si>
  <si>
    <t>Wyjęcie, sortowanie, liczenie i zabezpieczenie do transportu  1-latek iglastych</t>
  </si>
  <si>
    <t>329</t>
  </si>
  <si>
    <t>ZB-NASBK</t>
  </si>
  <si>
    <t>Zbiór nasion buka</t>
  </si>
  <si>
    <t>KG</t>
  </si>
  <si>
    <t>332</t>
  </si>
  <si>
    <t>ZB-NASGB</t>
  </si>
  <si>
    <t>Zbiór nasion graba</t>
  </si>
  <si>
    <t>333</t>
  </si>
  <si>
    <t>ZB-NASWZ</t>
  </si>
  <si>
    <t>Zbiór nasion wiązu</t>
  </si>
  <si>
    <t>334</t>
  </si>
  <si>
    <t>ZB-NASP</t>
  </si>
  <si>
    <t>Zbiór nasion pozostałych gatunków</t>
  </si>
  <si>
    <t>334.01</t>
  </si>
  <si>
    <t>ZB-NASJW</t>
  </si>
  <si>
    <t>Zbiór nasion jawora</t>
  </si>
  <si>
    <t>334.02</t>
  </si>
  <si>
    <t>ZB-NASGŁG</t>
  </si>
  <si>
    <t>Zbiór nasion głogu</t>
  </si>
  <si>
    <t>334.03</t>
  </si>
  <si>
    <t>ZB-NASKAL</t>
  </si>
  <si>
    <t>Zbiór nasion kaliny</t>
  </si>
  <si>
    <t>334.04</t>
  </si>
  <si>
    <t>ZB-NASTAR</t>
  </si>
  <si>
    <t>Zbiór nasion tarniny</t>
  </si>
  <si>
    <t>334.06</t>
  </si>
  <si>
    <t>ZB-NASJB</t>
  </si>
  <si>
    <t>Zbiór nasion jabłoni i gruszy</t>
  </si>
  <si>
    <t>6. Gospodarka szkółkarska</t>
  </si>
  <si>
    <t xml:space="preserve"> 17</t>
  </si>
  <si>
    <t>ROZDR-PP</t>
  </si>
  <si>
    <t>Rozdrabnianie pozostałości drzewnych na całej powierzchni bez mieszania z glebą</t>
  </si>
  <si>
    <t xml:space="preserve"> 48</t>
  </si>
  <si>
    <t>WYK-PASR</t>
  </si>
  <si>
    <t>Zdarcie pokrywy pasami  prace ręczne</t>
  </si>
  <si>
    <t xml:space="preserve"> 70</t>
  </si>
  <si>
    <t>WYK-P5GCP</t>
  </si>
  <si>
    <t>Wyorywanie bruzd pługiem leśnym z pogłębiaczem na pow. do 0,5 ha (np. gniazda)</t>
  </si>
  <si>
    <t xml:space="preserve"> 92</t>
  </si>
  <si>
    <t>SADZ-1M</t>
  </si>
  <si>
    <t>Sadzenie 1-latek w jamkę</t>
  </si>
  <si>
    <t xml:space="preserve"> 93</t>
  </si>
  <si>
    <t>SADZ-JAMK</t>
  </si>
  <si>
    <t>Sadzenie wielolatek w jamkę</t>
  </si>
  <si>
    <t xml:space="preserve"> 95</t>
  </si>
  <si>
    <t>SADZ SADZ</t>
  </si>
  <si>
    <t>Sadzenie jednolatek i wielolatek sadzarką</t>
  </si>
  <si>
    <t>103</t>
  </si>
  <si>
    <t>DOW-SADZ</t>
  </si>
  <si>
    <t>Dowóz sadzonek</t>
  </si>
  <si>
    <t>107.01</t>
  </si>
  <si>
    <t>KOSZ-K2</t>
  </si>
  <si>
    <t>Wykaszanie chwastów w uprawach oraz usuwanie nalotów w uprawach pochodnych - drugi i kolejny zabieg w roku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</si>
  <si>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</si>
  <si>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</si>
  <si>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</si>
  <si>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</si>
  <si>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</si>
  <si>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</si>
  <si>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127</t>
  </si>
  <si>
    <t>ZAB-OSŁZD</t>
  </si>
  <si>
    <t>Zdejmowanie osłonek w młodnikach zabezpieczonych przed spałowaniem</t>
  </si>
  <si>
    <t>134</t>
  </si>
  <si>
    <t>PUŁ-RYJ</t>
  </si>
  <si>
    <t>Wykładanie pułapek na ryjkowce - dołki chwytne, wałki itp.</t>
  </si>
  <si>
    <t>328</t>
  </si>
  <si>
    <t>ZB-NASDB</t>
  </si>
  <si>
    <t>Zbiór nasion dęba</t>
  </si>
  <si>
    <t>Nadleśnictwo Strzebielino z siedzibąw Luzinie</t>
  </si>
  <si>
    <t>ul. Ofiar Stutthofu 47, 84-242 Luzino</t>
  </si>
  <si>
    <t xml:space="preserve">Załącznik nr 2.1 do SWZ </t>
  </si>
  <si>
    <t xml:space="preserve">Załącznik nr 2.2 do SWZ </t>
  </si>
  <si>
    <t xml:space="preserve"> 26</t>
  </si>
  <si>
    <t>PORZ-ROZD</t>
  </si>
  <si>
    <t>Znoszenie i układanie pozostałości do rozdrabniania</t>
  </si>
  <si>
    <t xml:space="preserve"> 91</t>
  </si>
  <si>
    <t>SADZ 1K</t>
  </si>
  <si>
    <t>Sadzenie 1-latek pod kostur</t>
  </si>
  <si>
    <t>109</t>
  </si>
  <si>
    <t>ZARN</t>
  </si>
  <si>
    <t>Usuwanie żarnowca</t>
  </si>
  <si>
    <t xml:space="preserve">Załącznik nr 2.3 do SWZ </t>
  </si>
  <si>
    <t>Dokument musi być podpisany kwalifikowanym podpisem elektronicznym</t>
  </si>
  <si>
    <t xml:space="preserve"> 29</t>
  </si>
  <si>
    <t>PORZ MECH</t>
  </si>
  <si>
    <t>Mechaniczne wywożenie pozostałości drzewnych (ciągnikiem)</t>
  </si>
  <si>
    <t>179</t>
  </si>
  <si>
    <t>ODN-PASC</t>
  </si>
  <si>
    <t>Odchwaszczanie, odnawianie pasów przeciwpożarowych</t>
  </si>
  <si>
    <t xml:space="preserve">Załącznik nr 2.5 do SWZ </t>
  </si>
  <si>
    <t>122</t>
  </si>
  <si>
    <t>ZAB-UPAK</t>
  </si>
  <si>
    <t>Zabezpieczenie upraw przed zwierzyną przez pakułowanie drzewek</t>
  </si>
  <si>
    <t xml:space="preserve">Załącznik nr 2.6 do SWZ </t>
  </si>
  <si>
    <t xml:space="preserve"> 14</t>
  </si>
  <si>
    <t>PORZ&gt;100</t>
  </si>
  <si>
    <t>Oczyszczanie zrębów, gruntów porolnych, halizn i płazowin z krzewów, jeżyn, malin itp. poprzez wycinanie i wynoszenie wyciętego materiału - dla 100% pokrycia powierzchni</t>
  </si>
  <si>
    <t xml:space="preserve">Załącznik nr 2.7 do SWZ </t>
  </si>
  <si>
    <t>26.1</t>
  </si>
  <si>
    <t>PORZSTOSM</t>
  </si>
  <si>
    <t>Usunięcie mechaniczne (zgrabianie
lub spychanie) pozostałości i
układanie w stosy niewymiarowe</t>
  </si>
  <si>
    <t xml:space="preserve">Załącznik nr 2.M do SWZ </t>
  </si>
  <si>
    <t>1. Melioracje agrotechniczne</t>
  </si>
  <si>
    <r>
      <t xml:space="preserve">Odpowiadając na ogłoszenie o przetargu nieograniczonym na </t>
    </r>
    <r>
      <rPr>
        <b/>
        <sz val="12"/>
        <color rgb="FF333333"/>
        <rFont val="Arial"/>
        <family val="2"/>
        <charset val="238"/>
      </rPr>
      <t>„Wykonywanie usług z zakresu gospodarki leśnej na terenie Nadleśnictwa Strzebielino w roku 2022''</t>
    </r>
    <r>
      <rPr>
        <sz val="12"/>
        <color rgb="FF333333"/>
        <rFont val="Arial"/>
      </rPr>
      <t xml:space="preserve"> </t>
    </r>
    <r>
      <rPr>
        <b/>
        <sz val="12"/>
        <color rgb="FF333333"/>
        <rFont val="Arial"/>
        <family val="2"/>
        <charset val="238"/>
      </rPr>
      <t>- przetarg drugi</t>
    </r>
    <r>
      <rPr>
        <sz val="12"/>
        <color rgb="FF333333"/>
        <rFont val="Arial"/>
      </rPr>
      <t xml:space="preserve">, składamy niniejszym ofertę na pakiet </t>
    </r>
    <r>
      <rPr>
        <b/>
        <sz val="12"/>
        <color rgb="FF333333"/>
        <rFont val="Arial"/>
        <family val="2"/>
        <charset val="238"/>
      </rPr>
      <t xml:space="preserve">Pakiet P.M (pakiet specjalistyczny melioracyjny) </t>
    </r>
    <r>
      <rPr>
        <sz val="12"/>
        <color rgb="FF333333"/>
        <rFont val="Arial"/>
      </rPr>
      <t>tego zamówienia i oferujemy następujące ceny jednostkowe za usługi wchodzące w skład tej części zamówienia:</t>
    </r>
  </si>
  <si>
    <r>
      <t xml:space="preserve">Odpowiadając na ogłoszenie o przetargu nieograniczonym na </t>
    </r>
    <r>
      <rPr>
        <b/>
        <sz val="12"/>
        <color rgb="FF333333"/>
        <rFont val="Arial"/>
        <family val="2"/>
        <charset val="238"/>
      </rPr>
      <t>„Wykonywanie usług z zakresu gospodarki leśnej na terenie Nadleśnictwa Strzebielino w roku 2022'' - przetarg drugi,</t>
    </r>
    <r>
      <rPr>
        <sz val="12"/>
        <color rgb="FF333333"/>
        <rFont val="Arial"/>
      </rPr>
      <t xml:space="preserve">  składamy niniejszym ofertę na pakiet </t>
    </r>
    <r>
      <rPr>
        <b/>
        <sz val="12"/>
        <color rgb="FF333333"/>
        <rFont val="Arial"/>
        <family val="2"/>
        <charset val="238"/>
      </rPr>
      <t>Pakiet P.1 (leśnictwa: Góra, Luzino, Szkółka Leśna Kochanowo)</t>
    </r>
    <r>
      <rPr>
        <sz val="12"/>
        <color rgb="FF333333"/>
        <rFont val="Arial"/>
      </rPr>
      <t xml:space="preserve"> tego zamówienia i oferujemy następujące ceny jednostkowe za usługi wchodzące w skład tej części zamówienia:</t>
    </r>
  </si>
  <si>
    <r>
      <t xml:space="preserve">Odpowiadając na ogłoszenie o przetargu nieograniczonym na </t>
    </r>
    <r>
      <rPr>
        <b/>
        <sz val="12"/>
        <color rgb="FF333333"/>
        <rFont val="Arial"/>
        <family val="2"/>
        <charset val="238"/>
      </rPr>
      <t>„Wykonywanie usług z zakresu gospodarki leśnej na terenie Nadleśnictwa Strzebielino w roku 2022'' - przetarg drugi,</t>
    </r>
    <r>
      <rPr>
        <sz val="12"/>
        <color rgb="FF333333"/>
        <rFont val="Arial"/>
      </rPr>
      <t xml:space="preserve">  składamy niniejszym ofertę na pakiet </t>
    </r>
    <r>
      <rPr>
        <b/>
        <sz val="12"/>
        <color rgb="FF333333"/>
        <rFont val="Arial"/>
        <family val="2"/>
        <charset val="238"/>
      </rPr>
      <t xml:space="preserve">Pakiet P.2 (leśnictwa: Strzebielino, Barłomino) </t>
    </r>
    <r>
      <rPr>
        <sz val="12"/>
        <color rgb="FF333333"/>
        <rFont val="Arial"/>
      </rPr>
      <t>tego zamówienia i oferujemy następujące ceny jednostkowe za usługi wchodzące w skład tej części zamówienia:</t>
    </r>
  </si>
  <si>
    <r>
      <t xml:space="preserve">Odpowiadając na ogłoszenie o przetargu nieograniczonym na </t>
    </r>
    <r>
      <rPr>
        <b/>
        <sz val="12"/>
        <color rgb="FF333333"/>
        <rFont val="Arial"/>
        <family val="2"/>
        <charset val="238"/>
      </rPr>
      <t>„Wykonywanie usług z zakresu gospodarki leśnej na terenie Nadleśnictwa Strzebielino w roku 2022'' - przetarg drugi,</t>
    </r>
    <r>
      <rPr>
        <sz val="12"/>
        <color rgb="FF333333"/>
        <rFont val="Arial"/>
      </rPr>
      <t xml:space="preserve">  składamy niniejszym ofertę na pakiet </t>
    </r>
    <r>
      <rPr>
        <b/>
        <sz val="12"/>
        <color rgb="FF333333"/>
        <rFont val="Arial"/>
        <family val="2"/>
        <charset val="238"/>
      </rPr>
      <t xml:space="preserve">Pakiet P.3 (leśnictwa: Tępcz, Leobór) </t>
    </r>
    <r>
      <rPr>
        <sz val="12"/>
        <color rgb="FF333333"/>
        <rFont val="Arial"/>
      </rPr>
      <t>tego zamówienia i oferujemy następujące ceny jednostkowe za usługi wchodzące w skład tej części zamówienia:</t>
    </r>
  </si>
  <si>
    <r>
      <t xml:space="preserve">Odpowiadając na ogłoszenie o przetargu nieograniczonym na </t>
    </r>
    <r>
      <rPr>
        <b/>
        <sz val="12"/>
        <color rgb="FF333333"/>
        <rFont val="Arial"/>
        <family val="2"/>
        <charset val="238"/>
      </rPr>
      <t>„Wykonywanie usług z zakresu gospodarki leśnej na terenie Nadleśnictwa Strzebielino w roku 2022'' - przetarg drugi,</t>
    </r>
    <r>
      <rPr>
        <sz val="12"/>
        <color rgb="FF333333"/>
        <rFont val="Arial"/>
      </rPr>
      <t xml:space="preserve">  składamy niniejszym ofertę na pakiet </t>
    </r>
    <r>
      <rPr>
        <b/>
        <sz val="12"/>
        <color rgb="FF333333"/>
        <rFont val="Arial"/>
        <family val="2"/>
        <charset val="238"/>
      </rPr>
      <t xml:space="preserve">Pakiet P.5 (leśnictwo: Paraszynek) </t>
    </r>
    <r>
      <rPr>
        <sz val="12"/>
        <color rgb="FF333333"/>
        <rFont val="Arial"/>
      </rPr>
      <t>tego zamówienia i oferujemy następujące ceny jednostkowe za usługi wchodzące w skład tej części zamówienia:</t>
    </r>
  </si>
  <si>
    <r>
      <t xml:space="preserve">Odpowiadając na ogłoszenie o przetargu nieograniczonym na </t>
    </r>
    <r>
      <rPr>
        <b/>
        <sz val="12"/>
        <color rgb="FF333333"/>
        <rFont val="Arial"/>
        <family val="2"/>
        <charset val="238"/>
      </rPr>
      <t>„Wykonywanie usług z zakresu gospodarki leśnej na terenie Nadleśnictwa Strzebielino w roku 2022'' - przetarg drugi,</t>
    </r>
    <r>
      <rPr>
        <sz val="12"/>
        <color rgb="FF333333"/>
        <rFont val="Arial"/>
      </rPr>
      <t xml:space="preserve">  składamy niniejszym ofertę na pakiet </t>
    </r>
    <r>
      <rPr>
        <b/>
        <sz val="12"/>
        <color rgb="FF333333"/>
        <rFont val="Arial"/>
        <family val="2"/>
        <charset val="238"/>
      </rPr>
      <t xml:space="preserve">Pakiet P.6 (leśnictwo: Godętowo) </t>
    </r>
    <r>
      <rPr>
        <sz val="12"/>
        <color rgb="FF333333"/>
        <rFont val="Arial"/>
      </rPr>
      <t>tego zamówienia i oferujemy następujące ceny jednostkowe za usługi wchodzące w skład tej części zamówienia:</t>
    </r>
  </si>
  <si>
    <r>
      <t xml:space="preserve">Odpowiadając na ogłoszenie o przetargu nieograniczonym na </t>
    </r>
    <r>
      <rPr>
        <b/>
        <sz val="12"/>
        <color rgb="FF333333"/>
        <rFont val="Arial"/>
        <family val="2"/>
        <charset val="238"/>
      </rPr>
      <t>„Wykonywanie usług z zakresu gospodarki leśnej na terenie Nadleśnictwa Strzebielino w roku 2022'' - przetarg drugi,</t>
    </r>
    <r>
      <rPr>
        <sz val="12"/>
        <color rgb="FF333333"/>
        <rFont val="Arial"/>
      </rPr>
      <t xml:space="preserve">  składamy niniejszym ofertę na pakiet </t>
    </r>
    <r>
      <rPr>
        <b/>
        <sz val="12"/>
        <color rgb="FF333333"/>
        <rFont val="Arial"/>
        <family val="2"/>
        <charset val="238"/>
      </rPr>
      <t xml:space="preserve">Pakiet P.7 (leśnictwo: Karczemki) </t>
    </r>
    <r>
      <rPr>
        <sz val="12"/>
        <color rgb="FF333333"/>
        <rFont val="Arial"/>
      </rPr>
      <t>tego zamówienia i oferujemy następujące ceny jednostkowe za usługi wchodzące w skład tej części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</si>
</sst>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,\ ###,##0.00"/>
  </numFmts>
  <fonts count="19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b/>
      <sz val="12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7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2">
    <xf numFmtId="0" fontId="0" fillId="0" borderId="0"/>
    <xf numFmtId="0" fontId="12" fillId="0" borderId="0"/>
  </cellStyleXfs>
  <cellXfs count="90">
    <xf numFmtId="0" fontId="0" fillId="0" borderId="0" xfId="0"/>
    <xf numFmtId="0" fontId="1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49" fontId="4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center" vertical="center"/>
    </xf>
    <xf numFmtId="49" fontId="9" fillId="2" borderId="0" xfId="0" applyNumberFormat="1" applyFont="1" applyFill="1" applyAlignment="1">
      <alignment horizontal="left" vertical="center"/>
    </xf>
    <xf numFmtId="0" fontId="7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vertical="top"/>
    </xf>
    <xf numFmtId="0" fontId="7" fillId="2" borderId="3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/>
    </xf>
    <xf numFmtId="49" fontId="1" fillId="2" borderId="0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left" vertical="center" wrapText="1"/>
    </xf>
    <xf numFmtId="39" fontId="1" fillId="2" borderId="0" xfId="0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left"/>
    </xf>
    <xf numFmtId="49" fontId="9" fillId="2" borderId="0" xfId="0" applyNumberFormat="1" applyFont="1" applyFill="1" applyAlignment="1">
      <alignment vertical="center"/>
    </xf>
    <xf numFmtId="49" fontId="7" fillId="2" borderId="0" xfId="0" applyNumberFormat="1" applyFont="1" applyFill="1" applyAlignment="1">
      <alignment vertical="center"/>
    </xf>
    <xf numFmtId="49" fontId="1" fillId="2" borderId="0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left" vertical="center"/>
    </xf>
    <xf numFmtId="164" fontId="1" fillId="2" borderId="0" xfId="0" applyNumberFormat="1" applyFont="1" applyFill="1" applyBorder="1" applyAlignment="1">
      <alignment horizontal="center" vertical="center"/>
    </xf>
    <xf numFmtId="0" fontId="13" fillId="2" borderId="0" xfId="1" applyFont="1" applyFill="1" applyAlignment="1">
      <alignment horizontal="left"/>
    </xf>
    <xf numFmtId="0" fontId="14" fillId="3" borderId="1" xfId="1" applyFont="1" applyFill="1" applyBorder="1" applyAlignment="1">
      <alignment horizontal="center" vertical="center" wrapText="1"/>
    </xf>
    <xf numFmtId="49" fontId="14" fillId="3" borderId="1" xfId="1" applyNumberFormat="1" applyFont="1" applyFill="1" applyBorder="1" applyAlignment="1">
      <alignment horizontal="center" vertical="center" wrapText="1"/>
    </xf>
    <xf numFmtId="49" fontId="13" fillId="2" borderId="1" xfId="1" applyNumberFormat="1" applyFont="1" applyFill="1" applyBorder="1" applyAlignment="1">
      <alignment horizontal="center" vertical="center"/>
    </xf>
    <xf numFmtId="49" fontId="15" fillId="2" borderId="1" xfId="1" applyNumberFormat="1" applyFont="1" applyFill="1" applyBorder="1" applyAlignment="1">
      <alignment horizontal="left" vertical="center" wrapText="1"/>
    </xf>
    <xf numFmtId="39" fontId="13" fillId="2" borderId="1" xfId="1" applyNumberFormat="1" applyFont="1" applyFill="1" applyBorder="1" applyAlignment="1">
      <alignment horizontal="right" vertical="center"/>
    </xf>
    <xf numFmtId="49" fontId="13" fillId="2" borderId="0" xfId="1" applyNumberFormat="1" applyFont="1" applyFill="1" applyAlignment="1">
      <alignment horizontal="center" vertical="center"/>
    </xf>
    <xf numFmtId="49" fontId="15" fillId="2" borderId="0" xfId="1" applyNumberFormat="1" applyFont="1" applyFill="1" applyAlignment="1">
      <alignment horizontal="left" vertical="center" wrapText="1"/>
    </xf>
    <xf numFmtId="39" fontId="13" fillId="2" borderId="0" xfId="1" applyNumberFormat="1" applyFont="1" applyFill="1" applyAlignment="1">
      <alignment horizontal="right" vertical="center"/>
    </xf>
    <xf numFmtId="49" fontId="14" fillId="3" borderId="1" xfId="1" applyNumberFormat="1" applyFont="1" applyFill="1" applyBorder="1" applyAlignment="1">
      <alignment horizontal="center" vertical="center"/>
    </xf>
    <xf numFmtId="49" fontId="13" fillId="2" borderId="1" xfId="1" applyNumberFormat="1" applyFont="1" applyFill="1" applyBorder="1" applyAlignment="1">
      <alignment horizontal="center" vertical="center" wrapText="1"/>
    </xf>
    <xf numFmtId="49" fontId="13" fillId="2" borderId="1" xfId="1" applyNumberFormat="1" applyFont="1" applyFill="1" applyBorder="1" applyAlignment="1">
      <alignment horizontal="left" vertical="center"/>
    </xf>
    <xf numFmtId="164" fontId="13" fillId="2" borderId="1" xfId="1" applyNumberFormat="1" applyFont="1" applyFill="1" applyBorder="1" applyAlignment="1">
      <alignment horizontal="center" vertical="center"/>
    </xf>
    <xf numFmtId="0" fontId="12" fillId="0" borderId="0" xfId="1"/>
    <xf numFmtId="49" fontId="10" fillId="2" borderId="0" xfId="0" applyNumberFormat="1" applyFont="1" applyFill="1" applyAlignment="1">
      <alignment horizontal="left" vertical="center"/>
    </xf>
    <xf numFmtId="49" fontId="1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 wrapText="1"/>
    </xf>
    <xf numFmtId="39" fontId="1" fillId="2" borderId="0" xfId="0" applyNumberFormat="1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 wrapText="1"/>
    </xf>
    <xf numFmtId="0" fontId="13" fillId="2" borderId="0" xfId="0" applyFont="1" applyFill="1" applyAlignment="1">
      <alignment horizontal="left"/>
    </xf>
    <xf numFmtId="9" fontId="1" fillId="2" borderId="1" xfId="0" applyNumberFormat="1" applyFont="1" applyFill="1" applyBorder="1" applyAlignment="1">
      <alignment horizontal="center" vertical="center"/>
    </xf>
    <xf numFmtId="9" fontId="13" fillId="2" borderId="1" xfId="1" applyNumberFormat="1" applyFont="1" applyFill="1" applyBorder="1" applyAlignment="1">
      <alignment horizontal="center" vertical="center"/>
    </xf>
    <xf numFmtId="0" fontId="1" fillId="2" borderId="0" xfId="0" applyNumberFormat="1" applyFont="1" applyFill="1" applyAlignment="1">
      <alignment horizontal="left"/>
    </xf>
    <xf numFmtId="0" fontId="9" fillId="2" borderId="0" xfId="0" applyNumberFormat="1" applyFont="1" applyFill="1" applyAlignment="1">
      <alignment vertical="center"/>
    </xf>
    <xf numFmtId="0" fontId="1" fillId="2" borderId="0" xfId="0" applyNumberFormat="1" applyFont="1" applyFill="1" applyBorder="1" applyAlignment="1">
      <alignment horizontal="left"/>
    </xf>
    <xf numFmtId="0" fontId="7" fillId="2" borderId="0" xfId="0" applyNumberFormat="1" applyFont="1" applyFill="1" applyAlignment="1">
      <alignment vertical="center"/>
    </xf>
    <xf numFmtId="0" fontId="4" fillId="3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0" fontId="1" fillId="2" borderId="0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Alignment="1">
      <alignment horizontal="left"/>
    </xf>
    <xf numFmtId="4" fontId="7" fillId="2" borderId="0" xfId="0" applyNumberFormat="1" applyFont="1" applyFill="1" applyAlignment="1">
      <alignment vertical="center"/>
    </xf>
    <xf numFmtId="4" fontId="4" fillId="3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0" xfId="0" applyNumberFormat="1" applyFont="1" applyFill="1" applyBorder="1" applyAlignment="1">
      <alignment horizontal="right" vertical="center"/>
    </xf>
    <xf numFmtId="4" fontId="1" fillId="2" borderId="0" xfId="0" applyNumberFormat="1" applyFont="1" applyFill="1" applyBorder="1" applyAlignment="1">
      <alignment horizontal="center" vertical="center"/>
    </xf>
    <xf numFmtId="4" fontId="0" fillId="0" borderId="0" xfId="0" applyNumberFormat="1"/>
    <xf numFmtId="4" fontId="9" fillId="2" borderId="0" xfId="0" applyNumberFormat="1" applyFont="1" applyFill="1" applyAlignment="1">
      <alignment vertical="center"/>
    </xf>
    <xf numFmtId="4" fontId="9" fillId="2" borderId="0" xfId="0" applyNumberFormat="1" applyFont="1" applyFill="1" applyAlignment="1">
      <alignment horizontal="right" vertical="center"/>
    </xf>
    <xf numFmtId="4" fontId="7" fillId="2" borderId="0" xfId="0" applyNumberFormat="1" applyFont="1" applyFill="1" applyAlignment="1">
      <alignment horizontal="right" vertical="center"/>
    </xf>
    <xf numFmtId="4" fontId="1" fillId="2" borderId="0" xfId="0" applyNumberFormat="1" applyFont="1" applyFill="1" applyBorder="1" applyAlignment="1">
      <alignment horizontal="left"/>
    </xf>
    <xf numFmtId="4" fontId="13" fillId="2" borderId="0" xfId="1" applyNumberFormat="1" applyFont="1" applyFill="1" applyAlignment="1">
      <alignment horizontal="left"/>
    </xf>
    <xf numFmtId="4" fontId="14" fillId="3" borderId="1" xfId="1" applyNumberFormat="1" applyFont="1" applyFill="1" applyBorder="1" applyAlignment="1">
      <alignment horizontal="center" vertical="center" wrapText="1"/>
    </xf>
    <xf numFmtId="4" fontId="13" fillId="2" borderId="1" xfId="1" applyNumberFormat="1" applyFont="1" applyFill="1" applyBorder="1" applyAlignment="1">
      <alignment horizontal="right" vertical="center"/>
    </xf>
    <xf numFmtId="4" fontId="13" fillId="2" borderId="0" xfId="1" applyNumberFormat="1" applyFont="1" applyFill="1" applyAlignment="1">
      <alignment horizontal="right" vertical="center"/>
    </xf>
    <xf numFmtId="4" fontId="12" fillId="0" borderId="0" xfId="1" applyNumberFormat="1"/>
    <xf numFmtId="0" fontId="18" fillId="2" borderId="0" xfId="1" applyFont="1" applyFill="1" applyAlignment="1">
      <alignment horizontal="left"/>
    </xf>
    <xf numFmtId="4" fontId="1" fillId="2" borderId="0" xfId="0" applyNumberFormat="1" applyFont="1" applyFill="1" applyAlignment="1">
      <alignment horizontal="right" vertical="center"/>
    </xf>
    <xf numFmtId="4" fontId="13" fillId="2" borderId="0" xfId="0" applyNumberFormat="1" applyFont="1" applyFill="1" applyAlignment="1">
      <alignment horizontal="left"/>
    </xf>
    <xf numFmtId="4" fontId="7" fillId="2" borderId="0" xfId="0" applyNumberFormat="1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left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right" vertical="center"/>
    </xf>
    <xf numFmtId="4" fontId="16" fillId="2" borderId="1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/>
    </xf>
    <xf numFmtId="0" fontId="11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49" fontId="17" fillId="2" borderId="2" xfId="1" applyNumberFormat="1" applyFont="1" applyFill="1" applyBorder="1" applyAlignment="1">
      <alignment horizontal="center" vertical="center"/>
    </xf>
    <xf numFmtId="49" fontId="11" fillId="2" borderId="0" xfId="1" applyNumberFormat="1" applyFont="1" applyFill="1" applyAlignment="1">
      <alignment horizontal="left" vertical="center"/>
    </xf>
    <xf numFmtId="49" fontId="16" fillId="3" borderId="1" xfId="1" applyNumberFormat="1" applyFont="1" applyFill="1" applyBorder="1" applyAlignment="1">
      <alignment horizontal="right" vertical="center"/>
    </xf>
    <xf numFmtId="4" fontId="16" fillId="2" borderId="1" xfId="1" applyNumberFormat="1" applyFont="1" applyFill="1" applyBorder="1" applyAlignment="1">
      <alignment horizontal="center" vertical="center"/>
    </xf>
    <xf numFmtId="49" fontId="6" fillId="3" borderId="4" xfId="0" applyNumberFormat="1" applyFont="1" applyFill="1" applyBorder="1" applyAlignment="1">
      <alignment horizontal="right" vertical="center"/>
    </xf>
    <xf numFmtId="49" fontId="6" fillId="3" borderId="5" xfId="0" applyNumberFormat="1" applyFont="1" applyFill="1" applyBorder="1" applyAlignment="1">
      <alignment horizontal="right" vertical="center"/>
    </xf>
    <xf numFmtId="49" fontId="6" fillId="3" borderId="6" xfId="0" applyNumberFormat="1" applyFont="1" applyFill="1" applyBorder="1" applyAlignment="1">
      <alignment horizontal="right" vertical="center"/>
    </xf>
    <xf numFmtId="49" fontId="11" fillId="2" borderId="0" xfId="0" applyNumberFormat="1" applyFont="1" applyFill="1" applyAlignment="1">
      <alignment horizontal="left" vertical="center"/>
    </xf>
  </cellXfs>
  <cellStyles count="2">
    <cellStyle name="Normalny" xfId="0" builtinId="0"/>
    <cellStyle name="Normalny 2" xfId="1" xr:uid="{C5CD7A7E-2301-42B8-A6B0-1BA3B914302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40"/>
  <sheetViews>
    <sheetView tabSelected="1" workbookViewId="0"/>
  </sheetViews>
  <sheetFormatPr defaultRowHeight="12.75" x14ac:dyDescent="0.2"/>
  <cols>
    <col min="1" max="1" width="10.7109375" customWidth="1"/>
    <col min="2" max="2" width="11.7109375" customWidth="1"/>
    <col min="3" max="3" width="52.7109375" customWidth="1"/>
    <col min="4" max="4" width="6.7109375" customWidth="1"/>
    <col min="5" max="5" width="10.7109375" customWidth="1"/>
    <col min="6" max="7" width="11.7109375" style="61" customWidth="1"/>
    <col min="8" max="8" width="8.7109375" style="53" customWidth="1"/>
    <col min="9" max="10" width="11.7109375" style="61" customWidth="1"/>
    <col min="11" max="11" width="6.5703125" customWidth="1"/>
    <col min="12" max="12" width="5" customWidth="1"/>
    <col min="13" max="13" width="4.7109375" customWidth="1"/>
  </cols>
  <sheetData>
    <row r="1" spans="1:11" s="1" customFormat="1" ht="19.149999999999999" customHeight="1" x14ac:dyDescent="0.2">
      <c r="F1" s="55"/>
      <c r="G1" s="55"/>
      <c r="H1" s="49"/>
      <c r="I1" s="62"/>
      <c r="J1" s="63" t="s">
        <v>312</v>
      </c>
      <c r="K1" s="21"/>
    </row>
    <row r="2" spans="1:11" s="1" customFormat="1" ht="19.149999999999999" customHeight="1" x14ac:dyDescent="0.2">
      <c r="F2" s="55"/>
      <c r="G2" s="55"/>
      <c r="H2" s="48"/>
      <c r="I2" s="55"/>
      <c r="J2" s="55"/>
    </row>
    <row r="3" spans="1:11" s="1" customFormat="1" ht="19.149999999999999" customHeight="1" x14ac:dyDescent="0.2">
      <c r="A3" s="15"/>
      <c r="B3" s="16"/>
      <c r="F3" s="56"/>
      <c r="G3" s="56"/>
      <c r="H3" s="51"/>
      <c r="I3" s="56"/>
      <c r="J3" s="64" t="s">
        <v>113</v>
      </c>
      <c r="K3" s="22"/>
    </row>
    <row r="4" spans="1:11" s="1" customFormat="1" ht="19.149999999999999" customHeight="1" x14ac:dyDescent="0.2">
      <c r="E4" s="22"/>
      <c r="F4" s="56"/>
      <c r="G4" s="56"/>
      <c r="H4" s="51"/>
      <c r="I4" s="56"/>
      <c r="J4" s="56"/>
      <c r="K4" s="22"/>
    </row>
    <row r="5" spans="1:11" s="1" customFormat="1" ht="19.149999999999999" customHeight="1" x14ac:dyDescent="0.2">
      <c r="A5" s="15"/>
      <c r="B5" s="16"/>
      <c r="E5" s="22"/>
      <c r="F5" s="56"/>
      <c r="G5" s="56"/>
      <c r="H5" s="51"/>
      <c r="I5" s="56"/>
      <c r="J5" s="56"/>
      <c r="K5" s="22"/>
    </row>
    <row r="6" spans="1:11" s="1" customFormat="1" ht="18" customHeight="1" x14ac:dyDescent="0.2">
      <c r="E6" s="22"/>
      <c r="F6" s="56"/>
      <c r="G6" s="56"/>
      <c r="H6" s="51"/>
      <c r="I6" s="56"/>
      <c r="J6" s="56"/>
      <c r="K6" s="22"/>
    </row>
    <row r="7" spans="1:11" s="1" customFormat="1" ht="18" customHeight="1" x14ac:dyDescent="0.2">
      <c r="F7" s="55"/>
      <c r="G7" s="55"/>
      <c r="H7" s="48"/>
      <c r="I7" s="55"/>
      <c r="J7" s="55"/>
    </row>
    <row r="8" spans="1:11" s="1" customFormat="1" ht="18" customHeight="1" x14ac:dyDescent="0.2">
      <c r="A8" s="15"/>
      <c r="B8" s="16"/>
      <c r="F8" s="55"/>
      <c r="G8" s="55"/>
      <c r="H8" s="48"/>
      <c r="I8" s="55"/>
      <c r="J8" s="55"/>
    </row>
    <row r="9" spans="1:11" s="1" customFormat="1" ht="18" customHeight="1" x14ac:dyDescent="0.2">
      <c r="F9" s="55"/>
      <c r="G9" s="55"/>
      <c r="H9" s="48"/>
      <c r="I9" s="55"/>
      <c r="J9" s="55"/>
    </row>
    <row r="10" spans="1:11" s="1" customFormat="1" ht="18" customHeight="1" x14ac:dyDescent="0.2">
      <c r="A10" s="14" t="s">
        <v>114</v>
      </c>
      <c r="F10" s="55"/>
      <c r="G10" s="55"/>
      <c r="H10" s="48"/>
      <c r="I10" s="55"/>
      <c r="J10" s="55"/>
    </row>
    <row r="11" spans="1:11" s="1" customFormat="1" ht="18" customHeight="1" x14ac:dyDescent="0.2">
      <c r="A11" s="14"/>
      <c r="F11" s="55"/>
      <c r="G11" s="55"/>
      <c r="H11" s="48"/>
      <c r="I11" s="55"/>
      <c r="J11" s="55"/>
    </row>
    <row r="12" spans="1:11" s="1" customFormat="1" ht="48.4" customHeight="1" x14ac:dyDescent="0.2">
      <c r="F12" s="55"/>
      <c r="G12" s="55"/>
      <c r="H12" s="48"/>
      <c r="I12" s="55"/>
      <c r="J12" s="55"/>
    </row>
    <row r="13" spans="1:11" s="1" customFormat="1" ht="24" customHeight="1" x14ac:dyDescent="0.2">
      <c r="A13" s="79" t="s">
        <v>118</v>
      </c>
      <c r="B13" s="79"/>
      <c r="C13" s="79"/>
      <c r="D13" s="79"/>
      <c r="E13" s="79"/>
      <c r="F13" s="79"/>
      <c r="G13" s="79"/>
      <c r="H13" s="79"/>
      <c r="I13" s="79"/>
      <c r="J13" s="79"/>
    </row>
    <row r="14" spans="1:11" s="1" customFormat="1" ht="57.6" customHeight="1" x14ac:dyDescent="0.2">
      <c r="F14" s="55"/>
      <c r="G14" s="55"/>
      <c r="H14" s="48"/>
      <c r="I14" s="55"/>
      <c r="J14" s="55"/>
    </row>
    <row r="15" spans="1:11" s="1" customFormat="1" ht="15.75" x14ac:dyDescent="0.2">
      <c r="A15" s="12" t="s">
        <v>115</v>
      </c>
      <c r="F15" s="55"/>
      <c r="G15" s="55"/>
      <c r="H15" s="48"/>
      <c r="I15" s="55"/>
      <c r="J15" s="55"/>
    </row>
    <row r="16" spans="1:11" s="1" customFormat="1" ht="15.75" x14ac:dyDescent="0.2">
      <c r="A16" s="12" t="s">
        <v>116</v>
      </c>
      <c r="F16" s="55"/>
      <c r="G16" s="55"/>
      <c r="H16" s="48"/>
      <c r="I16" s="55"/>
      <c r="J16" s="55"/>
    </row>
    <row r="17" spans="1:10" s="1" customFormat="1" ht="15.75" x14ac:dyDescent="0.2">
      <c r="A17" s="40" t="s">
        <v>310</v>
      </c>
      <c r="F17" s="55"/>
      <c r="G17" s="55"/>
      <c r="H17" s="48"/>
      <c r="I17" s="55"/>
      <c r="J17" s="55"/>
    </row>
    <row r="18" spans="1:10" s="1" customFormat="1" ht="15.75" x14ac:dyDescent="0.2">
      <c r="A18" s="40" t="s">
        <v>311</v>
      </c>
      <c r="F18" s="55"/>
      <c r="G18" s="55"/>
      <c r="H18" s="48"/>
      <c r="I18" s="55"/>
      <c r="J18" s="55"/>
    </row>
    <row r="19" spans="1:10" s="1" customFormat="1" ht="36" customHeight="1" x14ac:dyDescent="0.2">
      <c r="F19" s="55"/>
      <c r="G19" s="55"/>
      <c r="H19" s="48"/>
      <c r="I19" s="55"/>
      <c r="J19" s="55"/>
    </row>
    <row r="20" spans="1:10" s="1" customFormat="1" ht="50.1" customHeight="1" x14ac:dyDescent="0.2">
      <c r="A20" s="80" t="s">
        <v>346</v>
      </c>
      <c r="B20" s="81"/>
      <c r="C20" s="81"/>
      <c r="D20" s="81"/>
      <c r="E20" s="81"/>
      <c r="F20" s="81"/>
      <c r="G20" s="81"/>
      <c r="H20" s="81"/>
      <c r="I20" s="81"/>
      <c r="J20" s="81"/>
    </row>
    <row r="21" spans="1:10" s="1" customFormat="1" ht="12" x14ac:dyDescent="0.2">
      <c r="F21" s="55"/>
      <c r="G21" s="55"/>
      <c r="H21" s="48"/>
      <c r="I21" s="55"/>
      <c r="J21" s="55"/>
    </row>
    <row r="22" spans="1:10" s="1" customFormat="1" ht="12" x14ac:dyDescent="0.2">
      <c r="F22" s="55"/>
      <c r="G22" s="55"/>
      <c r="H22" s="48"/>
      <c r="I22" s="55"/>
      <c r="J22" s="55"/>
    </row>
    <row r="23" spans="1:10" s="1" customFormat="1" ht="15" x14ac:dyDescent="0.2">
      <c r="A23" s="75" t="s">
        <v>119</v>
      </c>
      <c r="B23" s="75"/>
      <c r="C23" s="75"/>
      <c r="F23" s="55"/>
      <c r="G23" s="55"/>
      <c r="H23" s="48"/>
      <c r="I23" s="55"/>
      <c r="J23" s="55"/>
    </row>
    <row r="24" spans="1:10" s="1" customFormat="1" ht="10.15" customHeight="1" x14ac:dyDescent="0.2">
      <c r="F24" s="55"/>
      <c r="G24" s="55"/>
      <c r="H24" s="48"/>
      <c r="I24" s="55"/>
      <c r="J24" s="55"/>
    </row>
    <row r="25" spans="1:10" s="1" customFormat="1" ht="56.25" x14ac:dyDescent="0.2">
      <c r="A25" s="2" t="s">
        <v>0</v>
      </c>
      <c r="B25" s="3" t="s">
        <v>1</v>
      </c>
      <c r="C25" s="3" t="s">
        <v>2</v>
      </c>
      <c r="D25" s="3" t="s">
        <v>3</v>
      </c>
      <c r="E25" s="3" t="s">
        <v>4</v>
      </c>
      <c r="F25" s="57" t="s">
        <v>5</v>
      </c>
      <c r="G25" s="57" t="s">
        <v>6</v>
      </c>
      <c r="H25" s="52" t="s">
        <v>7</v>
      </c>
      <c r="I25" s="57" t="s">
        <v>8</v>
      </c>
      <c r="J25" s="57" t="s">
        <v>9</v>
      </c>
    </row>
    <row r="26" spans="1:10" s="1" customFormat="1" ht="19.7" customHeight="1" x14ac:dyDescent="0.2">
      <c r="A26" s="4" t="s">
        <v>10</v>
      </c>
      <c r="B26" s="4" t="s">
        <v>11</v>
      </c>
      <c r="C26" s="5" t="s">
        <v>12</v>
      </c>
      <c r="D26" s="4" t="s">
        <v>13</v>
      </c>
      <c r="E26" s="6">
        <v>3866</v>
      </c>
      <c r="F26" s="58"/>
      <c r="G26" s="58">
        <f>ROUND(E26*F26,2)</f>
        <v>0</v>
      </c>
      <c r="H26" s="46">
        <v>0.08</v>
      </c>
      <c r="I26" s="58">
        <f>ROUND(G26*H26,2)</f>
        <v>0</v>
      </c>
      <c r="J26" s="58">
        <f>G26+I26</f>
        <v>0</v>
      </c>
    </row>
    <row r="27" spans="1:10" s="1" customFormat="1" ht="3.2" customHeight="1" x14ac:dyDescent="0.2">
      <c r="F27" s="55"/>
      <c r="G27" s="55"/>
      <c r="H27" s="48"/>
      <c r="I27" s="55"/>
      <c r="J27" s="55"/>
    </row>
    <row r="28" spans="1:10" s="1" customFormat="1" ht="20.65" customHeight="1" x14ac:dyDescent="0.2">
      <c r="A28" s="75" t="s">
        <v>120</v>
      </c>
      <c r="B28" s="75"/>
      <c r="C28" s="75"/>
      <c r="F28" s="55"/>
      <c r="G28" s="55"/>
      <c r="H28" s="48"/>
      <c r="I28" s="55"/>
      <c r="J28" s="55"/>
    </row>
    <row r="29" spans="1:10" s="1" customFormat="1" ht="10.15" customHeight="1" x14ac:dyDescent="0.2">
      <c r="F29" s="55"/>
      <c r="G29" s="55"/>
      <c r="H29" s="48"/>
      <c r="I29" s="55"/>
      <c r="J29" s="55"/>
    </row>
    <row r="30" spans="1:10" s="1" customFormat="1" ht="56.25" x14ac:dyDescent="0.2">
      <c r="A30" s="2" t="s">
        <v>0</v>
      </c>
      <c r="B30" s="3" t="s">
        <v>1</v>
      </c>
      <c r="C30" s="3" t="s">
        <v>2</v>
      </c>
      <c r="D30" s="3" t="s">
        <v>3</v>
      </c>
      <c r="E30" s="3" t="s">
        <v>4</v>
      </c>
      <c r="F30" s="57" t="s">
        <v>5</v>
      </c>
      <c r="G30" s="57" t="s">
        <v>6</v>
      </c>
      <c r="H30" s="52" t="s">
        <v>7</v>
      </c>
      <c r="I30" s="57" t="s">
        <v>8</v>
      </c>
      <c r="J30" s="57" t="s">
        <v>9</v>
      </c>
    </row>
    <row r="31" spans="1:10" s="1" customFormat="1" ht="19.7" customHeight="1" x14ac:dyDescent="0.2">
      <c r="A31" s="4" t="s">
        <v>10</v>
      </c>
      <c r="B31" s="4" t="s">
        <v>11</v>
      </c>
      <c r="C31" s="5" t="s">
        <v>12</v>
      </c>
      <c r="D31" s="4" t="s">
        <v>13</v>
      </c>
      <c r="E31" s="6">
        <v>3617</v>
      </c>
      <c r="F31" s="58"/>
      <c r="G31" s="58">
        <f>ROUND(E31*F31,2)</f>
        <v>0</v>
      </c>
      <c r="H31" s="46">
        <v>0.08</v>
      </c>
      <c r="I31" s="58">
        <f>ROUND(G31*H31,2)</f>
        <v>0</v>
      </c>
      <c r="J31" s="58">
        <f>G31+I31</f>
        <v>0</v>
      </c>
    </row>
    <row r="32" spans="1:10" s="1" customFormat="1" ht="3.2" customHeight="1" x14ac:dyDescent="0.2">
      <c r="F32" s="55"/>
      <c r="G32" s="55"/>
      <c r="H32" s="48"/>
      <c r="I32" s="55"/>
      <c r="J32" s="55"/>
    </row>
    <row r="33" spans="1:10" s="1" customFormat="1" ht="20.65" customHeight="1" x14ac:dyDescent="0.2">
      <c r="A33" s="75" t="s">
        <v>121</v>
      </c>
      <c r="B33" s="75"/>
      <c r="C33" s="75"/>
      <c r="F33" s="55"/>
      <c r="G33" s="55"/>
      <c r="H33" s="48"/>
      <c r="I33" s="55"/>
      <c r="J33" s="55"/>
    </row>
    <row r="34" spans="1:10" s="1" customFormat="1" ht="10.15" customHeight="1" x14ac:dyDescent="0.2">
      <c r="F34" s="55"/>
      <c r="G34" s="55"/>
      <c r="H34" s="48"/>
      <c r="I34" s="55"/>
      <c r="J34" s="55"/>
    </row>
    <row r="35" spans="1:10" s="1" customFormat="1" ht="56.25" x14ac:dyDescent="0.2">
      <c r="A35" s="2" t="s">
        <v>0</v>
      </c>
      <c r="B35" s="3" t="s">
        <v>1</v>
      </c>
      <c r="C35" s="3" t="s">
        <v>2</v>
      </c>
      <c r="D35" s="3" t="s">
        <v>3</v>
      </c>
      <c r="E35" s="3" t="s">
        <v>4</v>
      </c>
      <c r="F35" s="57" t="s">
        <v>5</v>
      </c>
      <c r="G35" s="57" t="s">
        <v>6</v>
      </c>
      <c r="H35" s="52" t="s">
        <v>7</v>
      </c>
      <c r="I35" s="57" t="s">
        <v>8</v>
      </c>
      <c r="J35" s="57" t="s">
        <v>9</v>
      </c>
    </row>
    <row r="36" spans="1:10" s="1" customFormat="1" ht="20.100000000000001" customHeight="1" x14ac:dyDescent="0.2">
      <c r="A36" s="4" t="s">
        <v>10</v>
      </c>
      <c r="B36" s="4" t="s">
        <v>11</v>
      </c>
      <c r="C36" s="5" t="s">
        <v>12</v>
      </c>
      <c r="D36" s="4" t="s">
        <v>13</v>
      </c>
      <c r="E36" s="6">
        <v>290</v>
      </c>
      <c r="F36" s="58"/>
      <c r="G36" s="58">
        <f>ROUND(E36*F36,2)</f>
        <v>0</v>
      </c>
      <c r="H36" s="46">
        <v>0.08</v>
      </c>
      <c r="I36" s="58">
        <f>ROUND(G36*H36,2)</f>
        <v>0</v>
      </c>
      <c r="J36" s="58">
        <f>G36+I36</f>
        <v>0</v>
      </c>
    </row>
    <row r="37" spans="1:10" s="1" customFormat="1" ht="12" x14ac:dyDescent="0.2">
      <c r="F37" s="55"/>
      <c r="G37" s="55"/>
      <c r="H37" s="48"/>
      <c r="I37" s="55"/>
      <c r="J37" s="55"/>
    </row>
    <row r="38" spans="1:10" s="1" customFormat="1" ht="15" x14ac:dyDescent="0.2">
      <c r="A38" s="75" t="s">
        <v>122</v>
      </c>
      <c r="B38" s="75"/>
      <c r="C38" s="75"/>
      <c r="F38" s="55"/>
      <c r="G38" s="55"/>
      <c r="H38" s="48"/>
      <c r="I38" s="55"/>
      <c r="J38" s="55"/>
    </row>
    <row r="39" spans="1:10" s="1" customFormat="1" ht="10.15" customHeight="1" x14ac:dyDescent="0.2">
      <c r="F39" s="55"/>
      <c r="G39" s="55"/>
      <c r="H39" s="48"/>
      <c r="I39" s="55"/>
      <c r="J39" s="55"/>
    </row>
    <row r="40" spans="1:10" s="1" customFormat="1" ht="56.25" x14ac:dyDescent="0.2">
      <c r="A40" s="2" t="s">
        <v>0</v>
      </c>
      <c r="B40" s="3" t="s">
        <v>1</v>
      </c>
      <c r="C40" s="3" t="s">
        <v>2</v>
      </c>
      <c r="D40" s="3" t="s">
        <v>3</v>
      </c>
      <c r="E40" s="3" t="s">
        <v>4</v>
      </c>
      <c r="F40" s="57" t="s">
        <v>5</v>
      </c>
      <c r="G40" s="57" t="s">
        <v>6</v>
      </c>
      <c r="H40" s="52" t="s">
        <v>7</v>
      </c>
      <c r="I40" s="57" t="s">
        <v>8</v>
      </c>
      <c r="J40" s="57" t="s">
        <v>9</v>
      </c>
    </row>
    <row r="41" spans="1:10" s="1" customFormat="1" ht="19.7" customHeight="1" x14ac:dyDescent="0.2">
      <c r="A41" s="4" t="s">
        <v>10</v>
      </c>
      <c r="B41" s="4" t="s">
        <v>11</v>
      </c>
      <c r="C41" s="5" t="s">
        <v>12</v>
      </c>
      <c r="D41" s="4" t="s">
        <v>13</v>
      </c>
      <c r="E41" s="6">
        <v>364</v>
      </c>
      <c r="F41" s="58"/>
      <c r="G41" s="58">
        <f>ROUND(E41*F41,2)</f>
        <v>0</v>
      </c>
      <c r="H41" s="46">
        <v>0.08</v>
      </c>
      <c r="I41" s="58">
        <f>ROUND(G41*H41,2)</f>
        <v>0</v>
      </c>
      <c r="J41" s="58">
        <f>G41+I41</f>
        <v>0</v>
      </c>
    </row>
    <row r="42" spans="1:10" s="1" customFormat="1" ht="19.7" customHeight="1" x14ac:dyDescent="0.2">
      <c r="A42" s="17"/>
      <c r="B42" s="17"/>
      <c r="C42" s="18"/>
      <c r="D42" s="17"/>
      <c r="E42" s="19"/>
      <c r="F42" s="59"/>
      <c r="G42" s="59"/>
      <c r="H42" s="50"/>
      <c r="I42" s="65"/>
      <c r="J42" s="65"/>
    </row>
    <row r="43" spans="1:10" s="1" customFormat="1" ht="19.7" customHeight="1" x14ac:dyDescent="0.2">
      <c r="A43" s="75" t="s">
        <v>123</v>
      </c>
      <c r="B43" s="75"/>
      <c r="C43" s="75"/>
      <c r="D43" s="17"/>
      <c r="E43" s="19"/>
      <c r="F43" s="59"/>
      <c r="G43" s="59"/>
      <c r="H43" s="50"/>
      <c r="I43" s="65"/>
      <c r="J43" s="65"/>
    </row>
    <row r="44" spans="1:10" s="1" customFormat="1" ht="13.35" customHeight="1" x14ac:dyDescent="0.2">
      <c r="F44" s="55"/>
      <c r="G44" s="55"/>
      <c r="H44" s="48"/>
      <c r="I44" s="55"/>
      <c r="J44" s="55"/>
    </row>
    <row r="45" spans="1:10" s="1" customFormat="1" ht="56.25" x14ac:dyDescent="0.2">
      <c r="A45" s="2" t="s">
        <v>0</v>
      </c>
      <c r="B45" s="3" t="s">
        <v>1</v>
      </c>
      <c r="C45" s="3" t="s">
        <v>2</v>
      </c>
      <c r="D45" s="3" t="s">
        <v>3</v>
      </c>
      <c r="E45" s="3" t="s">
        <v>4</v>
      </c>
      <c r="F45" s="57" t="s">
        <v>5</v>
      </c>
      <c r="G45" s="57" t="s">
        <v>6</v>
      </c>
      <c r="H45" s="52" t="s">
        <v>7</v>
      </c>
      <c r="I45" s="57" t="s">
        <v>8</v>
      </c>
      <c r="J45" s="57" t="s">
        <v>9</v>
      </c>
    </row>
    <row r="46" spans="1:10" s="1" customFormat="1" ht="19.7" customHeight="1" x14ac:dyDescent="0.2">
      <c r="A46" s="4" t="s">
        <v>14</v>
      </c>
      <c r="B46" s="4" t="s">
        <v>15</v>
      </c>
      <c r="C46" s="5" t="s">
        <v>16</v>
      </c>
      <c r="D46" s="4" t="s">
        <v>13</v>
      </c>
      <c r="E46" s="6">
        <v>30</v>
      </c>
      <c r="F46" s="58"/>
      <c r="G46" s="58">
        <f>ROUND(E46*F46,2)</f>
        <v>0</v>
      </c>
      <c r="H46" s="46">
        <v>0.08</v>
      </c>
      <c r="I46" s="58">
        <f>ROUND(G46*H46,2)</f>
        <v>0</v>
      </c>
      <c r="J46" s="58">
        <f>G46+I46</f>
        <v>0</v>
      </c>
    </row>
    <row r="47" spans="1:10" s="1" customFormat="1" ht="28.9" customHeight="1" x14ac:dyDescent="0.2">
      <c r="A47" s="4" t="s">
        <v>17</v>
      </c>
      <c r="B47" s="4" t="s">
        <v>18</v>
      </c>
      <c r="C47" s="5" t="s">
        <v>19</v>
      </c>
      <c r="D47" s="4" t="s">
        <v>13</v>
      </c>
      <c r="E47" s="6">
        <v>30</v>
      </c>
      <c r="F47" s="58"/>
      <c r="G47" s="58">
        <f t="shared" ref="G47:G70" si="0">ROUND(E47*F47,2)</f>
        <v>0</v>
      </c>
      <c r="H47" s="46">
        <v>0.08</v>
      </c>
      <c r="I47" s="58">
        <f t="shared" ref="I47:I70" si="1">ROUND(G47*H47,2)</f>
        <v>0</v>
      </c>
      <c r="J47" s="58">
        <f t="shared" ref="J47:J70" si="2">G47+I47</f>
        <v>0</v>
      </c>
    </row>
    <row r="48" spans="1:10" s="1" customFormat="1" ht="28.9" customHeight="1" x14ac:dyDescent="0.2">
      <c r="A48" s="4" t="s">
        <v>20</v>
      </c>
      <c r="B48" s="4" t="s">
        <v>21</v>
      </c>
      <c r="C48" s="5" t="s">
        <v>22</v>
      </c>
      <c r="D48" s="4" t="s">
        <v>13</v>
      </c>
      <c r="E48" s="6">
        <v>30</v>
      </c>
      <c r="F48" s="58"/>
      <c r="G48" s="58">
        <f t="shared" si="0"/>
        <v>0</v>
      </c>
      <c r="H48" s="46">
        <v>0.08</v>
      </c>
      <c r="I48" s="58">
        <f t="shared" si="1"/>
        <v>0</v>
      </c>
      <c r="J48" s="58">
        <f t="shared" si="2"/>
        <v>0</v>
      </c>
    </row>
    <row r="49" spans="1:10" s="1" customFormat="1" ht="19.7" customHeight="1" x14ac:dyDescent="0.2">
      <c r="A49" s="4" t="s">
        <v>23</v>
      </c>
      <c r="B49" s="4" t="s">
        <v>24</v>
      </c>
      <c r="C49" s="5" t="s">
        <v>25</v>
      </c>
      <c r="D49" s="4" t="s">
        <v>13</v>
      </c>
      <c r="E49" s="6">
        <v>40</v>
      </c>
      <c r="F49" s="58"/>
      <c r="G49" s="58">
        <f t="shared" si="0"/>
        <v>0</v>
      </c>
      <c r="H49" s="46">
        <v>0.08</v>
      </c>
      <c r="I49" s="58">
        <f t="shared" si="1"/>
        <v>0</v>
      </c>
      <c r="J49" s="58">
        <f t="shared" si="2"/>
        <v>0</v>
      </c>
    </row>
    <row r="50" spans="1:10" s="1" customFormat="1" ht="19.7" customHeight="1" x14ac:dyDescent="0.2">
      <c r="A50" s="4" t="s">
        <v>26</v>
      </c>
      <c r="B50" s="4" t="s">
        <v>27</v>
      </c>
      <c r="C50" s="5" t="s">
        <v>28</v>
      </c>
      <c r="D50" s="4" t="s">
        <v>13</v>
      </c>
      <c r="E50" s="6">
        <v>40</v>
      </c>
      <c r="F50" s="58"/>
      <c r="G50" s="58">
        <f t="shared" si="0"/>
        <v>0</v>
      </c>
      <c r="H50" s="46">
        <v>0.08</v>
      </c>
      <c r="I50" s="58">
        <f t="shared" si="1"/>
        <v>0</v>
      </c>
      <c r="J50" s="58">
        <f t="shared" si="2"/>
        <v>0</v>
      </c>
    </row>
    <row r="51" spans="1:10" s="1" customFormat="1" ht="19.7" customHeight="1" x14ac:dyDescent="0.2">
      <c r="A51" s="4" t="s">
        <v>29</v>
      </c>
      <c r="B51" s="4" t="s">
        <v>30</v>
      </c>
      <c r="C51" s="5" t="s">
        <v>31</v>
      </c>
      <c r="D51" s="4" t="s">
        <v>13</v>
      </c>
      <c r="E51" s="6">
        <v>40</v>
      </c>
      <c r="F51" s="58"/>
      <c r="G51" s="58">
        <f t="shared" si="0"/>
        <v>0</v>
      </c>
      <c r="H51" s="46">
        <v>0.08</v>
      </c>
      <c r="I51" s="58">
        <f t="shared" si="1"/>
        <v>0</v>
      </c>
      <c r="J51" s="58">
        <f t="shared" si="2"/>
        <v>0</v>
      </c>
    </row>
    <row r="52" spans="1:10" s="1" customFormat="1" ht="19.7" customHeight="1" x14ac:dyDescent="0.2">
      <c r="A52" s="4" t="s">
        <v>32</v>
      </c>
      <c r="B52" s="4" t="s">
        <v>33</v>
      </c>
      <c r="C52" s="5" t="s">
        <v>34</v>
      </c>
      <c r="D52" s="4" t="s">
        <v>35</v>
      </c>
      <c r="E52" s="6">
        <v>240</v>
      </c>
      <c r="F52" s="58"/>
      <c r="G52" s="58">
        <f t="shared" si="0"/>
        <v>0</v>
      </c>
      <c r="H52" s="46">
        <v>0.08</v>
      </c>
      <c r="I52" s="58">
        <f t="shared" si="1"/>
        <v>0</v>
      </c>
      <c r="J52" s="58">
        <f t="shared" si="2"/>
        <v>0</v>
      </c>
    </row>
    <row r="53" spans="1:10" s="1" customFormat="1" ht="19.7" customHeight="1" x14ac:dyDescent="0.2">
      <c r="A53" s="4" t="s">
        <v>36</v>
      </c>
      <c r="B53" s="4" t="s">
        <v>37</v>
      </c>
      <c r="C53" s="5" t="s">
        <v>38</v>
      </c>
      <c r="D53" s="4" t="s">
        <v>39</v>
      </c>
      <c r="E53" s="6">
        <v>3.8</v>
      </c>
      <c r="F53" s="58"/>
      <c r="G53" s="58">
        <f t="shared" si="0"/>
        <v>0</v>
      </c>
      <c r="H53" s="46">
        <v>0.08</v>
      </c>
      <c r="I53" s="58">
        <f t="shared" si="1"/>
        <v>0</v>
      </c>
      <c r="J53" s="58">
        <f t="shared" si="2"/>
        <v>0</v>
      </c>
    </row>
    <row r="54" spans="1:10" s="1" customFormat="1" ht="19.7" customHeight="1" x14ac:dyDescent="0.2">
      <c r="A54" s="4" t="s">
        <v>40</v>
      </c>
      <c r="B54" s="4" t="s">
        <v>41</v>
      </c>
      <c r="C54" s="5" t="s">
        <v>42</v>
      </c>
      <c r="D54" s="4" t="s">
        <v>39</v>
      </c>
      <c r="E54" s="6">
        <v>3.8</v>
      </c>
      <c r="F54" s="58"/>
      <c r="G54" s="58">
        <f t="shared" si="0"/>
        <v>0</v>
      </c>
      <c r="H54" s="46">
        <v>0.08</v>
      </c>
      <c r="I54" s="58">
        <f t="shared" si="1"/>
        <v>0</v>
      </c>
      <c r="J54" s="58">
        <f t="shared" si="2"/>
        <v>0</v>
      </c>
    </row>
    <row r="55" spans="1:10" s="1" customFormat="1" ht="19.7" customHeight="1" x14ac:dyDescent="0.2">
      <c r="A55" s="4" t="s">
        <v>43</v>
      </c>
      <c r="B55" s="4" t="s">
        <v>44</v>
      </c>
      <c r="C55" s="5" t="s">
        <v>45</v>
      </c>
      <c r="D55" s="4" t="s">
        <v>46</v>
      </c>
      <c r="E55" s="6">
        <v>7.36</v>
      </c>
      <c r="F55" s="58"/>
      <c r="G55" s="58">
        <f t="shared" si="0"/>
        <v>0</v>
      </c>
      <c r="H55" s="46">
        <v>0.08</v>
      </c>
      <c r="I55" s="58">
        <f t="shared" si="1"/>
        <v>0</v>
      </c>
      <c r="J55" s="58">
        <f t="shared" si="2"/>
        <v>0</v>
      </c>
    </row>
    <row r="56" spans="1:10" s="1" customFormat="1" ht="19.7" customHeight="1" x14ac:dyDescent="0.2">
      <c r="A56" s="4" t="s">
        <v>47</v>
      </c>
      <c r="B56" s="4" t="s">
        <v>48</v>
      </c>
      <c r="C56" s="5" t="s">
        <v>49</v>
      </c>
      <c r="D56" s="4" t="s">
        <v>50</v>
      </c>
      <c r="E56" s="6">
        <v>31.63</v>
      </c>
      <c r="F56" s="58"/>
      <c r="G56" s="58">
        <f t="shared" si="0"/>
        <v>0</v>
      </c>
      <c r="H56" s="46">
        <v>0.08</v>
      </c>
      <c r="I56" s="58">
        <f t="shared" si="1"/>
        <v>0</v>
      </c>
      <c r="J56" s="58">
        <f t="shared" si="2"/>
        <v>0</v>
      </c>
    </row>
    <row r="57" spans="1:10" s="1" customFormat="1" ht="28.9" customHeight="1" x14ac:dyDescent="0.2">
      <c r="A57" s="4" t="s">
        <v>51</v>
      </c>
      <c r="B57" s="4" t="s">
        <v>52</v>
      </c>
      <c r="C57" s="5" t="s">
        <v>53</v>
      </c>
      <c r="D57" s="4" t="s">
        <v>50</v>
      </c>
      <c r="E57" s="6">
        <v>6</v>
      </c>
      <c r="F57" s="58"/>
      <c r="G57" s="58">
        <f t="shared" si="0"/>
        <v>0</v>
      </c>
      <c r="H57" s="46">
        <v>0.08</v>
      </c>
      <c r="I57" s="58">
        <f t="shared" si="1"/>
        <v>0</v>
      </c>
      <c r="J57" s="58">
        <f t="shared" si="2"/>
        <v>0</v>
      </c>
    </row>
    <row r="58" spans="1:10" s="1" customFormat="1" ht="28.9" customHeight="1" x14ac:dyDescent="0.2">
      <c r="A58" s="4" t="s">
        <v>54</v>
      </c>
      <c r="B58" s="4" t="s">
        <v>55</v>
      </c>
      <c r="C58" s="5" t="s">
        <v>56</v>
      </c>
      <c r="D58" s="4" t="s">
        <v>39</v>
      </c>
      <c r="E58" s="6">
        <v>8.48</v>
      </c>
      <c r="F58" s="58"/>
      <c r="G58" s="58">
        <f t="shared" si="0"/>
        <v>0</v>
      </c>
      <c r="H58" s="46">
        <v>0.08</v>
      </c>
      <c r="I58" s="58">
        <f t="shared" si="1"/>
        <v>0</v>
      </c>
      <c r="J58" s="58">
        <f t="shared" si="2"/>
        <v>0</v>
      </c>
    </row>
    <row r="59" spans="1:10" s="1" customFormat="1" ht="19.7" customHeight="1" x14ac:dyDescent="0.2">
      <c r="A59" s="4" t="s">
        <v>57</v>
      </c>
      <c r="B59" s="4" t="s">
        <v>58</v>
      </c>
      <c r="C59" s="5" t="s">
        <v>59</v>
      </c>
      <c r="D59" s="4" t="s">
        <v>39</v>
      </c>
      <c r="E59" s="6">
        <v>2.12</v>
      </c>
      <c r="F59" s="58"/>
      <c r="G59" s="58">
        <f t="shared" si="0"/>
        <v>0</v>
      </c>
      <c r="H59" s="46">
        <v>0.08</v>
      </c>
      <c r="I59" s="58">
        <f t="shared" si="1"/>
        <v>0</v>
      </c>
      <c r="J59" s="58">
        <f t="shared" si="2"/>
        <v>0</v>
      </c>
    </row>
    <row r="60" spans="1:10" s="1" customFormat="1" ht="19.7" customHeight="1" x14ac:dyDescent="0.2">
      <c r="A60" s="4" t="s">
        <v>60</v>
      </c>
      <c r="B60" s="4" t="s">
        <v>61</v>
      </c>
      <c r="C60" s="5" t="s">
        <v>62</v>
      </c>
      <c r="D60" s="4" t="s">
        <v>46</v>
      </c>
      <c r="E60" s="6">
        <v>0.4</v>
      </c>
      <c r="F60" s="58"/>
      <c r="G60" s="58">
        <f t="shared" si="0"/>
        <v>0</v>
      </c>
      <c r="H60" s="46">
        <v>0.08</v>
      </c>
      <c r="I60" s="58">
        <f t="shared" si="1"/>
        <v>0</v>
      </c>
      <c r="J60" s="58">
        <f t="shared" si="2"/>
        <v>0</v>
      </c>
    </row>
    <row r="61" spans="1:10" s="1" customFormat="1" ht="28.9" customHeight="1" x14ac:dyDescent="0.2">
      <c r="A61" s="4" t="s">
        <v>63</v>
      </c>
      <c r="B61" s="4" t="s">
        <v>64</v>
      </c>
      <c r="C61" s="5" t="s">
        <v>65</v>
      </c>
      <c r="D61" s="4" t="s">
        <v>66</v>
      </c>
      <c r="E61" s="6">
        <v>16</v>
      </c>
      <c r="F61" s="58"/>
      <c r="G61" s="58">
        <f t="shared" si="0"/>
        <v>0</v>
      </c>
      <c r="H61" s="46">
        <v>0.08</v>
      </c>
      <c r="I61" s="58">
        <f t="shared" si="1"/>
        <v>0</v>
      </c>
      <c r="J61" s="58">
        <f t="shared" si="2"/>
        <v>0</v>
      </c>
    </row>
    <row r="62" spans="1:10" s="1" customFormat="1" ht="19.7" customHeight="1" x14ac:dyDescent="0.2">
      <c r="A62" s="4" t="s">
        <v>67</v>
      </c>
      <c r="B62" s="4" t="s">
        <v>68</v>
      </c>
      <c r="C62" s="5" t="s">
        <v>69</v>
      </c>
      <c r="D62" s="4" t="s">
        <v>70</v>
      </c>
      <c r="E62" s="6">
        <v>13.8</v>
      </c>
      <c r="F62" s="58"/>
      <c r="G62" s="58">
        <f t="shared" si="0"/>
        <v>0</v>
      </c>
      <c r="H62" s="46">
        <v>0.23</v>
      </c>
      <c r="I62" s="58">
        <f t="shared" si="1"/>
        <v>0</v>
      </c>
      <c r="J62" s="58">
        <f t="shared" si="2"/>
        <v>0</v>
      </c>
    </row>
    <row r="63" spans="1:10" s="1" customFormat="1" ht="19.7" customHeight="1" x14ac:dyDescent="0.2">
      <c r="A63" s="4" t="s">
        <v>71</v>
      </c>
      <c r="B63" s="4" t="s">
        <v>72</v>
      </c>
      <c r="C63" s="5" t="s">
        <v>73</v>
      </c>
      <c r="D63" s="4" t="s">
        <v>70</v>
      </c>
      <c r="E63" s="6">
        <v>18.79</v>
      </c>
      <c r="F63" s="58"/>
      <c r="G63" s="58">
        <f t="shared" si="0"/>
        <v>0</v>
      </c>
      <c r="H63" s="46">
        <v>0.23</v>
      </c>
      <c r="I63" s="58">
        <f t="shared" si="1"/>
        <v>0</v>
      </c>
      <c r="J63" s="58">
        <f t="shared" si="2"/>
        <v>0</v>
      </c>
    </row>
    <row r="64" spans="1:10" s="1" customFormat="1" ht="19.7" customHeight="1" x14ac:dyDescent="0.2">
      <c r="A64" s="4" t="s">
        <v>74</v>
      </c>
      <c r="B64" s="4" t="s">
        <v>75</v>
      </c>
      <c r="C64" s="5" t="s">
        <v>76</v>
      </c>
      <c r="D64" s="4" t="s">
        <v>35</v>
      </c>
      <c r="E64" s="6">
        <v>60</v>
      </c>
      <c r="F64" s="58"/>
      <c r="G64" s="58">
        <f t="shared" si="0"/>
        <v>0</v>
      </c>
      <c r="H64" s="46">
        <v>0.23</v>
      </c>
      <c r="I64" s="58">
        <f t="shared" si="1"/>
        <v>0</v>
      </c>
      <c r="J64" s="58">
        <f t="shared" si="2"/>
        <v>0</v>
      </c>
    </row>
    <row r="65" spans="1:10" s="1" customFormat="1" ht="19.7" customHeight="1" x14ac:dyDescent="0.2">
      <c r="A65" s="4" t="s">
        <v>77</v>
      </c>
      <c r="B65" s="4" t="s">
        <v>78</v>
      </c>
      <c r="C65" s="5" t="s">
        <v>79</v>
      </c>
      <c r="D65" s="4" t="s">
        <v>80</v>
      </c>
      <c r="E65" s="6">
        <v>380</v>
      </c>
      <c r="F65" s="58"/>
      <c r="G65" s="58">
        <f t="shared" si="0"/>
        <v>0</v>
      </c>
      <c r="H65" s="46">
        <v>0.08</v>
      </c>
      <c r="I65" s="58">
        <f t="shared" si="1"/>
        <v>0</v>
      </c>
      <c r="J65" s="58">
        <f t="shared" si="2"/>
        <v>0</v>
      </c>
    </row>
    <row r="66" spans="1:10" s="1" customFormat="1" ht="19.7" customHeight="1" x14ac:dyDescent="0.2">
      <c r="A66" s="4" t="s">
        <v>81</v>
      </c>
      <c r="B66" s="4" t="s">
        <v>82</v>
      </c>
      <c r="C66" s="5" t="s">
        <v>83</v>
      </c>
      <c r="D66" s="4" t="s">
        <v>66</v>
      </c>
      <c r="E66" s="6">
        <v>20</v>
      </c>
      <c r="F66" s="58"/>
      <c r="G66" s="58">
        <f t="shared" si="0"/>
        <v>0</v>
      </c>
      <c r="H66" s="46">
        <v>0.08</v>
      </c>
      <c r="I66" s="58">
        <f t="shared" si="1"/>
        <v>0</v>
      </c>
      <c r="J66" s="58">
        <f t="shared" si="2"/>
        <v>0</v>
      </c>
    </row>
    <row r="67" spans="1:10" s="1" customFormat="1" ht="19.7" customHeight="1" x14ac:dyDescent="0.2">
      <c r="A67" s="4" t="s">
        <v>84</v>
      </c>
      <c r="B67" s="4" t="s">
        <v>85</v>
      </c>
      <c r="C67" s="5" t="s">
        <v>86</v>
      </c>
      <c r="D67" s="4" t="s">
        <v>66</v>
      </c>
      <c r="E67" s="6">
        <v>60</v>
      </c>
      <c r="F67" s="58"/>
      <c r="G67" s="58">
        <f t="shared" si="0"/>
        <v>0</v>
      </c>
      <c r="H67" s="46">
        <v>0.08</v>
      </c>
      <c r="I67" s="58">
        <f t="shared" si="1"/>
        <v>0</v>
      </c>
      <c r="J67" s="58">
        <f t="shared" si="2"/>
        <v>0</v>
      </c>
    </row>
    <row r="68" spans="1:10" s="1" customFormat="1" ht="19.7" customHeight="1" x14ac:dyDescent="0.2">
      <c r="A68" s="4" t="s">
        <v>87</v>
      </c>
      <c r="B68" s="4" t="s">
        <v>88</v>
      </c>
      <c r="C68" s="5" t="s">
        <v>89</v>
      </c>
      <c r="D68" s="4" t="s">
        <v>39</v>
      </c>
      <c r="E68" s="6">
        <v>3.43</v>
      </c>
      <c r="F68" s="58"/>
      <c r="G68" s="58">
        <f t="shared" si="0"/>
        <v>0</v>
      </c>
      <c r="H68" s="46">
        <v>0.08</v>
      </c>
      <c r="I68" s="58">
        <f t="shared" si="1"/>
        <v>0</v>
      </c>
      <c r="J68" s="58">
        <f t="shared" si="2"/>
        <v>0</v>
      </c>
    </row>
    <row r="69" spans="1:10" s="1" customFormat="1" ht="28.9" customHeight="1" x14ac:dyDescent="0.2">
      <c r="A69" s="4" t="s">
        <v>90</v>
      </c>
      <c r="B69" s="4" t="s">
        <v>91</v>
      </c>
      <c r="C69" s="5" t="s">
        <v>92</v>
      </c>
      <c r="D69" s="4" t="s">
        <v>35</v>
      </c>
      <c r="E69" s="6">
        <v>33</v>
      </c>
      <c r="F69" s="58"/>
      <c r="G69" s="58">
        <f t="shared" si="0"/>
        <v>0</v>
      </c>
      <c r="H69" s="46">
        <v>0.08</v>
      </c>
      <c r="I69" s="58">
        <f t="shared" si="1"/>
        <v>0</v>
      </c>
      <c r="J69" s="58">
        <f t="shared" si="2"/>
        <v>0</v>
      </c>
    </row>
    <row r="70" spans="1:10" s="1" customFormat="1" ht="19.7" customHeight="1" x14ac:dyDescent="0.2">
      <c r="A70" s="4" t="s">
        <v>93</v>
      </c>
      <c r="B70" s="4" t="s">
        <v>94</v>
      </c>
      <c r="C70" s="5" t="s">
        <v>95</v>
      </c>
      <c r="D70" s="4" t="s">
        <v>39</v>
      </c>
      <c r="E70" s="6">
        <v>1.1100000000000001</v>
      </c>
      <c r="F70" s="58"/>
      <c r="G70" s="58">
        <f t="shared" si="0"/>
        <v>0</v>
      </c>
      <c r="H70" s="46">
        <v>0.08</v>
      </c>
      <c r="I70" s="58">
        <f t="shared" si="1"/>
        <v>0</v>
      </c>
      <c r="J70" s="58">
        <f t="shared" si="2"/>
        <v>0</v>
      </c>
    </row>
    <row r="71" spans="1:10" s="1" customFormat="1" ht="28.9" customHeight="1" x14ac:dyDescent="0.2">
      <c r="F71" s="55"/>
      <c r="G71" s="55"/>
      <c r="H71" s="48"/>
      <c r="I71" s="55"/>
      <c r="J71" s="55"/>
    </row>
    <row r="72" spans="1:10" s="1" customFormat="1" ht="56.25" x14ac:dyDescent="0.2">
      <c r="A72" s="2" t="s">
        <v>0</v>
      </c>
      <c r="B72" s="3" t="s">
        <v>1</v>
      </c>
      <c r="C72" s="8" t="s">
        <v>2</v>
      </c>
      <c r="D72" s="3" t="s">
        <v>3</v>
      </c>
      <c r="E72" s="8" t="s">
        <v>4</v>
      </c>
      <c r="F72" s="57" t="s">
        <v>5</v>
      </c>
      <c r="G72" s="57" t="s">
        <v>6</v>
      </c>
      <c r="H72" s="52" t="s">
        <v>7</v>
      </c>
      <c r="I72" s="57" t="s">
        <v>8</v>
      </c>
      <c r="J72" s="57" t="s">
        <v>9</v>
      </c>
    </row>
    <row r="73" spans="1:10" s="1" customFormat="1" ht="108" x14ac:dyDescent="0.2">
      <c r="A73" s="9" t="s">
        <v>96</v>
      </c>
      <c r="B73" s="4" t="s">
        <v>97</v>
      </c>
      <c r="C73" s="10" t="s">
        <v>98</v>
      </c>
      <c r="D73" s="4" t="s">
        <v>35</v>
      </c>
      <c r="E73" s="7">
        <v>653</v>
      </c>
      <c r="F73" s="58"/>
      <c r="G73" s="58">
        <f t="shared" ref="G73:G77" si="3">ROUND(E73*F73,2)</f>
        <v>0</v>
      </c>
      <c r="H73" s="46">
        <v>0.08</v>
      </c>
      <c r="I73" s="58">
        <f t="shared" ref="I73" si="4">ROUND(G73*H73,2)</f>
        <v>0</v>
      </c>
      <c r="J73" s="58">
        <f t="shared" ref="J73" si="5">G73+I73</f>
        <v>0</v>
      </c>
    </row>
    <row r="74" spans="1:10" s="1" customFormat="1" ht="36" x14ac:dyDescent="0.2">
      <c r="A74" s="9" t="s">
        <v>99</v>
      </c>
      <c r="B74" s="4" t="s">
        <v>100</v>
      </c>
      <c r="C74" s="10" t="s">
        <v>101</v>
      </c>
      <c r="D74" s="4" t="s">
        <v>35</v>
      </c>
      <c r="E74" s="7">
        <v>107</v>
      </c>
      <c r="F74" s="58"/>
      <c r="G74" s="58">
        <f t="shared" si="3"/>
        <v>0</v>
      </c>
      <c r="H74" s="46">
        <v>0.23</v>
      </c>
      <c r="I74" s="58">
        <f t="shared" ref="I74:I77" si="6">ROUND(G74*H74,2)</f>
        <v>0</v>
      </c>
      <c r="J74" s="58">
        <f t="shared" ref="J74:J77" si="7">G74+I74</f>
        <v>0</v>
      </c>
    </row>
    <row r="75" spans="1:10" s="1" customFormat="1" ht="48" x14ac:dyDescent="0.2">
      <c r="A75" s="9" t="s">
        <v>102</v>
      </c>
      <c r="B75" s="4" t="s">
        <v>103</v>
      </c>
      <c r="C75" s="10" t="s">
        <v>104</v>
      </c>
      <c r="D75" s="4" t="s">
        <v>35</v>
      </c>
      <c r="E75" s="7">
        <v>48</v>
      </c>
      <c r="F75" s="58"/>
      <c r="G75" s="58">
        <f t="shared" si="3"/>
        <v>0</v>
      </c>
      <c r="H75" s="46">
        <v>0.08</v>
      </c>
      <c r="I75" s="58">
        <f t="shared" si="6"/>
        <v>0</v>
      </c>
      <c r="J75" s="58">
        <f t="shared" si="7"/>
        <v>0</v>
      </c>
    </row>
    <row r="76" spans="1:10" s="1" customFormat="1" ht="96" x14ac:dyDescent="0.2">
      <c r="A76" s="9" t="s">
        <v>105</v>
      </c>
      <c r="B76" s="4" t="s">
        <v>106</v>
      </c>
      <c r="C76" s="10" t="s">
        <v>107</v>
      </c>
      <c r="D76" s="4" t="s">
        <v>35</v>
      </c>
      <c r="E76" s="7">
        <v>174</v>
      </c>
      <c r="F76" s="58"/>
      <c r="G76" s="58">
        <f t="shared" si="3"/>
        <v>0</v>
      </c>
      <c r="H76" s="46">
        <v>0.08</v>
      </c>
      <c r="I76" s="58">
        <f t="shared" si="6"/>
        <v>0</v>
      </c>
      <c r="J76" s="58">
        <f t="shared" si="7"/>
        <v>0</v>
      </c>
    </row>
    <row r="77" spans="1:10" s="1" customFormat="1" ht="48" x14ac:dyDescent="0.2">
      <c r="A77" s="9" t="s">
        <v>108</v>
      </c>
      <c r="B77" s="4" t="s">
        <v>109</v>
      </c>
      <c r="C77" s="10" t="s">
        <v>110</v>
      </c>
      <c r="D77" s="4" t="s">
        <v>35</v>
      </c>
      <c r="E77" s="7">
        <v>37</v>
      </c>
      <c r="F77" s="58"/>
      <c r="G77" s="58">
        <f t="shared" si="3"/>
        <v>0</v>
      </c>
      <c r="H77" s="46">
        <v>0.23</v>
      </c>
      <c r="I77" s="58">
        <f t="shared" si="6"/>
        <v>0</v>
      </c>
      <c r="J77" s="58">
        <f t="shared" si="7"/>
        <v>0</v>
      </c>
    </row>
    <row r="78" spans="1:10" s="1" customFormat="1" ht="20.100000000000001" customHeight="1" x14ac:dyDescent="0.2">
      <c r="A78" s="23"/>
      <c r="B78" s="17"/>
      <c r="C78" s="24"/>
      <c r="D78" s="17"/>
      <c r="E78" s="25"/>
      <c r="F78" s="60"/>
      <c r="G78" s="60"/>
      <c r="H78" s="54"/>
      <c r="I78" s="60"/>
      <c r="J78" s="60"/>
    </row>
    <row r="79" spans="1:10" s="1" customFormat="1" ht="30" customHeight="1" x14ac:dyDescent="0.2">
      <c r="A79" s="75" t="s">
        <v>270</v>
      </c>
      <c r="B79" s="75"/>
      <c r="C79" s="75"/>
      <c r="D79" s="17"/>
      <c r="E79" s="19"/>
      <c r="F79" s="59"/>
      <c r="G79" s="59"/>
      <c r="H79" s="50"/>
      <c r="I79" s="65"/>
      <c r="J79" s="65"/>
    </row>
    <row r="80" spans="1:10" s="1" customFormat="1" ht="20.100000000000001" customHeight="1" x14ac:dyDescent="0.2">
      <c r="A80" s="23"/>
      <c r="B80" s="17"/>
      <c r="C80" s="24"/>
      <c r="D80" s="17"/>
      <c r="E80" s="25"/>
      <c r="F80" s="60"/>
      <c r="G80" s="60"/>
      <c r="H80" s="54"/>
      <c r="I80" s="60"/>
      <c r="J80" s="60"/>
    </row>
    <row r="81" spans="1:10" s="1" customFormat="1" ht="56.25" x14ac:dyDescent="0.2">
      <c r="A81" s="2" t="s">
        <v>0</v>
      </c>
      <c r="B81" s="3" t="s">
        <v>1</v>
      </c>
      <c r="C81" s="3" t="s">
        <v>2</v>
      </c>
      <c r="D81" s="3" t="s">
        <v>3</v>
      </c>
      <c r="E81" s="3" t="s">
        <v>4</v>
      </c>
      <c r="F81" s="57" t="s">
        <v>5</v>
      </c>
      <c r="G81" s="57" t="s">
        <v>6</v>
      </c>
      <c r="H81" s="52" t="s">
        <v>7</v>
      </c>
      <c r="I81" s="57" t="s">
        <v>8</v>
      </c>
      <c r="J81" s="57" t="s">
        <v>9</v>
      </c>
    </row>
    <row r="82" spans="1:10" s="1" customFormat="1" ht="20.100000000000001" customHeight="1" x14ac:dyDescent="0.2">
      <c r="A82" s="4" t="s">
        <v>124</v>
      </c>
      <c r="B82" s="4" t="s">
        <v>125</v>
      </c>
      <c r="C82" s="5" t="s">
        <v>126</v>
      </c>
      <c r="D82" s="4" t="s">
        <v>66</v>
      </c>
      <c r="E82" s="6">
        <v>15</v>
      </c>
      <c r="F82" s="58"/>
      <c r="G82" s="58">
        <f t="shared" ref="G82:G129" si="8">ROUND(E82*F82,2)</f>
        <v>0</v>
      </c>
      <c r="H82" s="46">
        <v>0.08</v>
      </c>
      <c r="I82" s="58">
        <f t="shared" ref="I82" si="9">ROUND(G82*H82,2)</f>
        <v>0</v>
      </c>
      <c r="J82" s="58">
        <f t="shared" ref="J82" si="10">G82+I82</f>
        <v>0</v>
      </c>
    </row>
    <row r="83" spans="1:10" s="1" customFormat="1" ht="20.100000000000001" customHeight="1" x14ac:dyDescent="0.2">
      <c r="A83" s="4" t="s">
        <v>127</v>
      </c>
      <c r="B83" s="4" t="s">
        <v>128</v>
      </c>
      <c r="C83" s="5" t="s">
        <v>129</v>
      </c>
      <c r="D83" s="4" t="s">
        <v>130</v>
      </c>
      <c r="E83" s="6">
        <v>1188.6600000000001</v>
      </c>
      <c r="F83" s="58"/>
      <c r="G83" s="58">
        <f t="shared" si="8"/>
        <v>0</v>
      </c>
      <c r="H83" s="46">
        <v>0.08</v>
      </c>
      <c r="I83" s="58">
        <f t="shared" ref="I83:I129" si="11">ROUND(G83*H83,2)</f>
        <v>0</v>
      </c>
      <c r="J83" s="58">
        <f t="shared" ref="J83:J129" si="12">G83+I83</f>
        <v>0</v>
      </c>
    </row>
    <row r="84" spans="1:10" s="1" customFormat="1" ht="20.100000000000001" customHeight="1" x14ac:dyDescent="0.2">
      <c r="A84" s="4" t="s">
        <v>131</v>
      </c>
      <c r="B84" s="4" t="s">
        <v>132</v>
      </c>
      <c r="C84" s="5" t="s">
        <v>133</v>
      </c>
      <c r="D84" s="4" t="s">
        <v>130</v>
      </c>
      <c r="E84" s="6">
        <v>280</v>
      </c>
      <c r="F84" s="58"/>
      <c r="G84" s="58">
        <f t="shared" si="8"/>
        <v>0</v>
      </c>
      <c r="H84" s="46">
        <v>0.08</v>
      </c>
      <c r="I84" s="58">
        <f t="shared" si="11"/>
        <v>0</v>
      </c>
      <c r="J84" s="58">
        <f t="shared" si="12"/>
        <v>0</v>
      </c>
    </row>
    <row r="85" spans="1:10" s="1" customFormat="1" ht="20.100000000000001" customHeight="1" x14ac:dyDescent="0.2">
      <c r="A85" s="4" t="s">
        <v>134</v>
      </c>
      <c r="B85" s="4" t="s">
        <v>135</v>
      </c>
      <c r="C85" s="5" t="s">
        <v>136</v>
      </c>
      <c r="D85" s="4" t="s">
        <v>130</v>
      </c>
      <c r="E85" s="6">
        <v>1291</v>
      </c>
      <c r="F85" s="58"/>
      <c r="G85" s="58">
        <f t="shared" si="8"/>
        <v>0</v>
      </c>
      <c r="H85" s="46">
        <v>0.08</v>
      </c>
      <c r="I85" s="58">
        <f t="shared" si="11"/>
        <v>0</v>
      </c>
      <c r="J85" s="58">
        <f t="shared" si="12"/>
        <v>0</v>
      </c>
    </row>
    <row r="86" spans="1:10" s="1" customFormat="1" ht="20.100000000000001" customHeight="1" x14ac:dyDescent="0.2">
      <c r="A86" s="4" t="s">
        <v>137</v>
      </c>
      <c r="B86" s="4" t="s">
        <v>138</v>
      </c>
      <c r="C86" s="5" t="s">
        <v>139</v>
      </c>
      <c r="D86" s="4" t="s">
        <v>130</v>
      </c>
      <c r="E86" s="6">
        <v>773</v>
      </c>
      <c r="F86" s="58"/>
      <c r="G86" s="58">
        <f t="shared" si="8"/>
        <v>0</v>
      </c>
      <c r="H86" s="46">
        <v>0.08</v>
      </c>
      <c r="I86" s="58">
        <f t="shared" si="11"/>
        <v>0</v>
      </c>
      <c r="J86" s="58">
        <f t="shared" si="12"/>
        <v>0</v>
      </c>
    </row>
    <row r="87" spans="1:10" s="1" customFormat="1" ht="22.5" x14ac:dyDescent="0.2">
      <c r="A87" s="4" t="s">
        <v>140</v>
      </c>
      <c r="B87" s="4" t="s">
        <v>141</v>
      </c>
      <c r="C87" s="5" t="s">
        <v>142</v>
      </c>
      <c r="D87" s="4" t="s">
        <v>130</v>
      </c>
      <c r="E87" s="6">
        <v>107.04</v>
      </c>
      <c r="F87" s="58"/>
      <c r="G87" s="58">
        <f t="shared" si="8"/>
        <v>0</v>
      </c>
      <c r="H87" s="46">
        <v>0.08</v>
      </c>
      <c r="I87" s="58">
        <f t="shared" si="11"/>
        <v>0</v>
      </c>
      <c r="J87" s="58">
        <f t="shared" si="12"/>
        <v>0</v>
      </c>
    </row>
    <row r="88" spans="1:10" s="1" customFormat="1" ht="20.100000000000001" customHeight="1" x14ac:dyDescent="0.2">
      <c r="A88" s="4" t="s">
        <v>143</v>
      </c>
      <c r="B88" s="4" t="s">
        <v>144</v>
      </c>
      <c r="C88" s="5" t="s">
        <v>145</v>
      </c>
      <c r="D88" s="4" t="s">
        <v>130</v>
      </c>
      <c r="E88" s="6">
        <v>100.2</v>
      </c>
      <c r="F88" s="58"/>
      <c r="G88" s="58">
        <f t="shared" si="8"/>
        <v>0</v>
      </c>
      <c r="H88" s="46">
        <v>0.08</v>
      </c>
      <c r="I88" s="58">
        <f t="shared" si="11"/>
        <v>0</v>
      </c>
      <c r="J88" s="58">
        <f t="shared" si="12"/>
        <v>0</v>
      </c>
    </row>
    <row r="89" spans="1:10" s="1" customFormat="1" ht="22.5" x14ac:dyDescent="0.2">
      <c r="A89" s="4" t="s">
        <v>146</v>
      </c>
      <c r="B89" s="4" t="s">
        <v>147</v>
      </c>
      <c r="C89" s="5" t="s">
        <v>148</v>
      </c>
      <c r="D89" s="4" t="s">
        <v>130</v>
      </c>
      <c r="E89" s="6">
        <v>905.36</v>
      </c>
      <c r="F89" s="58"/>
      <c r="G89" s="58">
        <f t="shared" si="8"/>
        <v>0</v>
      </c>
      <c r="H89" s="46">
        <v>0.08</v>
      </c>
      <c r="I89" s="58">
        <f t="shared" si="11"/>
        <v>0</v>
      </c>
      <c r="J89" s="58">
        <f t="shared" si="12"/>
        <v>0</v>
      </c>
    </row>
    <row r="90" spans="1:10" s="1" customFormat="1" ht="20.100000000000001" customHeight="1" x14ac:dyDescent="0.2">
      <c r="A90" s="4" t="s">
        <v>149</v>
      </c>
      <c r="B90" s="4" t="s">
        <v>150</v>
      </c>
      <c r="C90" s="5" t="s">
        <v>151</v>
      </c>
      <c r="D90" s="4" t="s">
        <v>130</v>
      </c>
      <c r="E90" s="6">
        <v>65</v>
      </c>
      <c r="F90" s="58"/>
      <c r="G90" s="58">
        <f t="shared" si="8"/>
        <v>0</v>
      </c>
      <c r="H90" s="46">
        <v>0.08</v>
      </c>
      <c r="I90" s="58">
        <f t="shared" si="11"/>
        <v>0</v>
      </c>
      <c r="J90" s="58">
        <f t="shared" si="12"/>
        <v>0</v>
      </c>
    </row>
    <row r="91" spans="1:10" s="1" customFormat="1" ht="20.100000000000001" customHeight="1" x14ac:dyDescent="0.2">
      <c r="A91" s="4" t="s">
        <v>152</v>
      </c>
      <c r="B91" s="4" t="s">
        <v>153</v>
      </c>
      <c r="C91" s="5" t="s">
        <v>154</v>
      </c>
      <c r="D91" s="4" t="s">
        <v>130</v>
      </c>
      <c r="E91" s="6">
        <v>90</v>
      </c>
      <c r="F91" s="58"/>
      <c r="G91" s="58">
        <f t="shared" si="8"/>
        <v>0</v>
      </c>
      <c r="H91" s="46">
        <v>0.08</v>
      </c>
      <c r="I91" s="58">
        <f t="shared" si="11"/>
        <v>0</v>
      </c>
      <c r="J91" s="58">
        <f t="shared" si="12"/>
        <v>0</v>
      </c>
    </row>
    <row r="92" spans="1:10" s="1" customFormat="1" ht="20.100000000000001" customHeight="1" x14ac:dyDescent="0.2">
      <c r="A92" s="4" t="s">
        <v>155</v>
      </c>
      <c r="B92" s="4" t="s">
        <v>156</v>
      </c>
      <c r="C92" s="5" t="s">
        <v>157</v>
      </c>
      <c r="D92" s="4" t="s">
        <v>80</v>
      </c>
      <c r="E92" s="6">
        <v>360</v>
      </c>
      <c r="F92" s="58"/>
      <c r="G92" s="58">
        <f t="shared" si="8"/>
        <v>0</v>
      </c>
      <c r="H92" s="46">
        <v>0.08</v>
      </c>
      <c r="I92" s="58">
        <f t="shared" si="11"/>
        <v>0</v>
      </c>
      <c r="J92" s="58">
        <f t="shared" si="12"/>
        <v>0</v>
      </c>
    </row>
    <row r="93" spans="1:10" s="1" customFormat="1" ht="20.100000000000001" customHeight="1" x14ac:dyDescent="0.2">
      <c r="A93" s="4" t="s">
        <v>158</v>
      </c>
      <c r="B93" s="4" t="s">
        <v>159</v>
      </c>
      <c r="C93" s="5" t="s">
        <v>160</v>
      </c>
      <c r="D93" s="4" t="s">
        <v>130</v>
      </c>
      <c r="E93" s="6">
        <v>190</v>
      </c>
      <c r="F93" s="58"/>
      <c r="G93" s="58">
        <f t="shared" si="8"/>
        <v>0</v>
      </c>
      <c r="H93" s="46">
        <v>0.08</v>
      </c>
      <c r="I93" s="58">
        <f t="shared" si="11"/>
        <v>0</v>
      </c>
      <c r="J93" s="58">
        <f t="shared" si="12"/>
        <v>0</v>
      </c>
    </row>
    <row r="94" spans="1:10" s="1" customFormat="1" ht="20.100000000000001" customHeight="1" x14ac:dyDescent="0.2">
      <c r="A94" s="4" t="s">
        <v>161</v>
      </c>
      <c r="B94" s="4" t="s">
        <v>162</v>
      </c>
      <c r="C94" s="5" t="s">
        <v>163</v>
      </c>
      <c r="D94" s="4" t="s">
        <v>130</v>
      </c>
      <c r="E94" s="6">
        <v>1.8</v>
      </c>
      <c r="F94" s="58"/>
      <c r="G94" s="58">
        <f t="shared" si="8"/>
        <v>0</v>
      </c>
      <c r="H94" s="46">
        <v>0.08</v>
      </c>
      <c r="I94" s="58">
        <f t="shared" si="11"/>
        <v>0</v>
      </c>
      <c r="J94" s="58">
        <f t="shared" si="12"/>
        <v>0</v>
      </c>
    </row>
    <row r="95" spans="1:10" s="1" customFormat="1" ht="20.100000000000001" customHeight="1" x14ac:dyDescent="0.2">
      <c r="A95" s="4" t="s">
        <v>164</v>
      </c>
      <c r="B95" s="4" t="s">
        <v>165</v>
      </c>
      <c r="C95" s="5" t="s">
        <v>166</v>
      </c>
      <c r="D95" s="4" t="s">
        <v>39</v>
      </c>
      <c r="E95" s="6">
        <v>6.23</v>
      </c>
      <c r="F95" s="58"/>
      <c r="G95" s="58">
        <f t="shared" si="8"/>
        <v>0</v>
      </c>
      <c r="H95" s="46">
        <v>0.08</v>
      </c>
      <c r="I95" s="58">
        <f t="shared" si="11"/>
        <v>0</v>
      </c>
      <c r="J95" s="58">
        <f t="shared" si="12"/>
        <v>0</v>
      </c>
    </row>
    <row r="96" spans="1:10" s="1" customFormat="1" ht="20.100000000000001" customHeight="1" x14ac:dyDescent="0.2">
      <c r="A96" s="4" t="s">
        <v>167</v>
      </c>
      <c r="B96" s="4" t="s">
        <v>168</v>
      </c>
      <c r="C96" s="5" t="s">
        <v>169</v>
      </c>
      <c r="D96" s="4" t="s">
        <v>130</v>
      </c>
      <c r="E96" s="6">
        <v>10.8</v>
      </c>
      <c r="F96" s="58"/>
      <c r="G96" s="58">
        <f t="shared" si="8"/>
        <v>0</v>
      </c>
      <c r="H96" s="46">
        <v>0.08</v>
      </c>
      <c r="I96" s="58">
        <f t="shared" si="11"/>
        <v>0</v>
      </c>
      <c r="J96" s="58">
        <f t="shared" si="12"/>
        <v>0</v>
      </c>
    </row>
    <row r="97" spans="1:10" s="1" customFormat="1" ht="20.100000000000001" customHeight="1" x14ac:dyDescent="0.2">
      <c r="A97" s="4" t="s">
        <v>170</v>
      </c>
      <c r="B97" s="4" t="s">
        <v>171</v>
      </c>
      <c r="C97" s="5" t="s">
        <v>172</v>
      </c>
      <c r="D97" s="4" t="s">
        <v>130</v>
      </c>
      <c r="E97" s="6">
        <v>907.36</v>
      </c>
      <c r="F97" s="58"/>
      <c r="G97" s="58">
        <f t="shared" si="8"/>
        <v>0</v>
      </c>
      <c r="H97" s="46">
        <v>0.08</v>
      </c>
      <c r="I97" s="58">
        <f t="shared" si="11"/>
        <v>0</v>
      </c>
      <c r="J97" s="58">
        <f t="shared" si="12"/>
        <v>0</v>
      </c>
    </row>
    <row r="98" spans="1:10" s="1" customFormat="1" ht="20.100000000000001" customHeight="1" x14ac:dyDescent="0.2">
      <c r="A98" s="4" t="s">
        <v>173</v>
      </c>
      <c r="B98" s="4" t="s">
        <v>174</v>
      </c>
      <c r="C98" s="5" t="s">
        <v>175</v>
      </c>
      <c r="D98" s="4" t="s">
        <v>130</v>
      </c>
      <c r="E98" s="6">
        <v>65</v>
      </c>
      <c r="F98" s="58"/>
      <c r="G98" s="58">
        <f t="shared" si="8"/>
        <v>0</v>
      </c>
      <c r="H98" s="46">
        <v>0.08</v>
      </c>
      <c r="I98" s="58">
        <f t="shared" si="11"/>
        <v>0</v>
      </c>
      <c r="J98" s="58">
        <f t="shared" si="12"/>
        <v>0</v>
      </c>
    </row>
    <row r="99" spans="1:10" s="1" customFormat="1" ht="20.100000000000001" customHeight="1" x14ac:dyDescent="0.2">
      <c r="A99" s="4" t="s">
        <v>176</v>
      </c>
      <c r="B99" s="4" t="s">
        <v>177</v>
      </c>
      <c r="C99" s="5" t="s">
        <v>178</v>
      </c>
      <c r="D99" s="4" t="s">
        <v>130</v>
      </c>
      <c r="E99" s="6">
        <v>1</v>
      </c>
      <c r="F99" s="58"/>
      <c r="G99" s="58">
        <f t="shared" si="8"/>
        <v>0</v>
      </c>
      <c r="H99" s="46">
        <v>0.08</v>
      </c>
      <c r="I99" s="58">
        <f t="shared" si="11"/>
        <v>0</v>
      </c>
      <c r="J99" s="58">
        <f t="shared" si="12"/>
        <v>0</v>
      </c>
    </row>
    <row r="100" spans="1:10" s="1" customFormat="1" ht="20.100000000000001" customHeight="1" x14ac:dyDescent="0.2">
      <c r="A100" s="4" t="s">
        <v>179</v>
      </c>
      <c r="B100" s="4" t="s">
        <v>180</v>
      </c>
      <c r="C100" s="5" t="s">
        <v>181</v>
      </c>
      <c r="D100" s="4" t="s">
        <v>130</v>
      </c>
      <c r="E100" s="6">
        <v>10.77</v>
      </c>
      <c r="F100" s="58"/>
      <c r="G100" s="58">
        <f t="shared" si="8"/>
        <v>0</v>
      </c>
      <c r="H100" s="46">
        <v>0.08</v>
      </c>
      <c r="I100" s="58">
        <f t="shared" si="11"/>
        <v>0</v>
      </c>
      <c r="J100" s="58">
        <f t="shared" si="12"/>
        <v>0</v>
      </c>
    </row>
    <row r="101" spans="1:10" s="1" customFormat="1" ht="20.100000000000001" customHeight="1" x14ac:dyDescent="0.2">
      <c r="A101" s="4" t="s">
        <v>182</v>
      </c>
      <c r="B101" s="4" t="s">
        <v>183</v>
      </c>
      <c r="C101" s="5" t="s">
        <v>184</v>
      </c>
      <c r="D101" s="4" t="s">
        <v>130</v>
      </c>
      <c r="E101" s="6">
        <v>47.5</v>
      </c>
      <c r="F101" s="58"/>
      <c r="G101" s="58">
        <f t="shared" si="8"/>
        <v>0</v>
      </c>
      <c r="H101" s="46">
        <v>0.08</v>
      </c>
      <c r="I101" s="58">
        <f t="shared" si="11"/>
        <v>0</v>
      </c>
      <c r="J101" s="58">
        <f t="shared" si="12"/>
        <v>0</v>
      </c>
    </row>
    <row r="102" spans="1:10" s="1" customFormat="1" ht="20.100000000000001" customHeight="1" x14ac:dyDescent="0.2">
      <c r="A102" s="4" t="s">
        <v>185</v>
      </c>
      <c r="B102" s="4" t="s">
        <v>186</v>
      </c>
      <c r="C102" s="5" t="s">
        <v>187</v>
      </c>
      <c r="D102" s="4" t="s">
        <v>130</v>
      </c>
      <c r="E102" s="6">
        <v>47.5</v>
      </c>
      <c r="F102" s="58"/>
      <c r="G102" s="58">
        <f t="shared" si="8"/>
        <v>0</v>
      </c>
      <c r="H102" s="46">
        <v>0.08</v>
      </c>
      <c r="I102" s="58">
        <f t="shared" si="11"/>
        <v>0</v>
      </c>
      <c r="J102" s="58">
        <f t="shared" si="12"/>
        <v>0</v>
      </c>
    </row>
    <row r="103" spans="1:10" s="1" customFormat="1" ht="20.100000000000001" customHeight="1" x14ac:dyDescent="0.2">
      <c r="A103" s="4" t="s">
        <v>188</v>
      </c>
      <c r="B103" s="4" t="s">
        <v>189</v>
      </c>
      <c r="C103" s="5" t="s">
        <v>190</v>
      </c>
      <c r="D103" s="4" t="s">
        <v>46</v>
      </c>
      <c r="E103" s="6">
        <v>3.5</v>
      </c>
      <c r="F103" s="58"/>
      <c r="G103" s="58">
        <f t="shared" si="8"/>
        <v>0</v>
      </c>
      <c r="H103" s="46">
        <v>0.08</v>
      </c>
      <c r="I103" s="58">
        <f t="shared" si="11"/>
        <v>0</v>
      </c>
      <c r="J103" s="58">
        <f t="shared" si="12"/>
        <v>0</v>
      </c>
    </row>
    <row r="104" spans="1:10" s="1" customFormat="1" ht="20.100000000000001" customHeight="1" x14ac:dyDescent="0.2">
      <c r="A104" s="4" t="s">
        <v>191</v>
      </c>
      <c r="B104" s="4" t="s">
        <v>192</v>
      </c>
      <c r="C104" s="5" t="s">
        <v>193</v>
      </c>
      <c r="D104" s="4" t="s">
        <v>46</v>
      </c>
      <c r="E104" s="6">
        <v>437.5</v>
      </c>
      <c r="F104" s="58"/>
      <c r="G104" s="58">
        <f t="shared" si="8"/>
        <v>0</v>
      </c>
      <c r="H104" s="46">
        <v>0.08</v>
      </c>
      <c r="I104" s="58">
        <f t="shared" si="11"/>
        <v>0</v>
      </c>
      <c r="J104" s="58">
        <f t="shared" si="12"/>
        <v>0</v>
      </c>
    </row>
    <row r="105" spans="1:10" s="1" customFormat="1" ht="20.100000000000001" customHeight="1" x14ac:dyDescent="0.2">
      <c r="A105" s="4" t="s">
        <v>194</v>
      </c>
      <c r="B105" s="4" t="s">
        <v>195</v>
      </c>
      <c r="C105" s="5" t="s">
        <v>196</v>
      </c>
      <c r="D105" s="4" t="s">
        <v>46</v>
      </c>
      <c r="E105" s="6">
        <v>15</v>
      </c>
      <c r="F105" s="58"/>
      <c r="G105" s="58">
        <f t="shared" si="8"/>
        <v>0</v>
      </c>
      <c r="H105" s="46">
        <v>0.08</v>
      </c>
      <c r="I105" s="58">
        <f t="shared" si="11"/>
        <v>0</v>
      </c>
      <c r="J105" s="58">
        <f t="shared" si="12"/>
        <v>0</v>
      </c>
    </row>
    <row r="106" spans="1:10" s="1" customFormat="1" ht="20.100000000000001" customHeight="1" x14ac:dyDescent="0.2">
      <c r="A106" s="4" t="s">
        <v>197</v>
      </c>
      <c r="B106" s="4" t="s">
        <v>198</v>
      </c>
      <c r="C106" s="5" t="s">
        <v>199</v>
      </c>
      <c r="D106" s="4" t="s">
        <v>46</v>
      </c>
      <c r="E106" s="6">
        <v>6</v>
      </c>
      <c r="F106" s="58"/>
      <c r="G106" s="58">
        <f t="shared" si="8"/>
        <v>0</v>
      </c>
      <c r="H106" s="46">
        <v>0.08</v>
      </c>
      <c r="I106" s="58">
        <f t="shared" si="11"/>
        <v>0</v>
      </c>
      <c r="J106" s="58">
        <f t="shared" si="12"/>
        <v>0</v>
      </c>
    </row>
    <row r="107" spans="1:10" s="1" customFormat="1" ht="20.100000000000001" customHeight="1" x14ac:dyDescent="0.2">
      <c r="A107" s="4" t="s">
        <v>200</v>
      </c>
      <c r="B107" s="4" t="s">
        <v>201</v>
      </c>
      <c r="C107" s="5" t="s">
        <v>202</v>
      </c>
      <c r="D107" s="4" t="s">
        <v>46</v>
      </c>
      <c r="E107" s="6">
        <v>71</v>
      </c>
      <c r="F107" s="58"/>
      <c r="G107" s="58">
        <f t="shared" si="8"/>
        <v>0</v>
      </c>
      <c r="H107" s="46">
        <v>0.08</v>
      </c>
      <c r="I107" s="58">
        <f t="shared" si="11"/>
        <v>0</v>
      </c>
      <c r="J107" s="58">
        <f t="shared" si="12"/>
        <v>0</v>
      </c>
    </row>
    <row r="108" spans="1:10" s="1" customFormat="1" ht="20.100000000000001" customHeight="1" x14ac:dyDescent="0.2">
      <c r="A108" s="4" t="s">
        <v>203</v>
      </c>
      <c r="B108" s="4" t="s">
        <v>204</v>
      </c>
      <c r="C108" s="5" t="s">
        <v>205</v>
      </c>
      <c r="D108" s="4" t="s">
        <v>46</v>
      </c>
      <c r="E108" s="6">
        <v>6</v>
      </c>
      <c r="F108" s="58"/>
      <c r="G108" s="58">
        <f t="shared" si="8"/>
        <v>0</v>
      </c>
      <c r="H108" s="46">
        <v>0.08</v>
      </c>
      <c r="I108" s="58">
        <f t="shared" si="11"/>
        <v>0</v>
      </c>
      <c r="J108" s="58">
        <f t="shared" si="12"/>
        <v>0</v>
      </c>
    </row>
    <row r="109" spans="1:10" s="1" customFormat="1" ht="20.100000000000001" customHeight="1" x14ac:dyDescent="0.2">
      <c r="A109" s="4" t="s">
        <v>206</v>
      </c>
      <c r="B109" s="4" t="s">
        <v>207</v>
      </c>
      <c r="C109" s="5" t="s">
        <v>208</v>
      </c>
      <c r="D109" s="4" t="s">
        <v>130</v>
      </c>
      <c r="E109" s="6">
        <v>100.2</v>
      </c>
      <c r="F109" s="58"/>
      <c r="G109" s="58">
        <f t="shared" si="8"/>
        <v>0</v>
      </c>
      <c r="H109" s="46">
        <v>0.08</v>
      </c>
      <c r="I109" s="58">
        <f t="shared" si="11"/>
        <v>0</v>
      </c>
      <c r="J109" s="58">
        <f t="shared" si="12"/>
        <v>0</v>
      </c>
    </row>
    <row r="110" spans="1:10" s="1" customFormat="1" ht="20.100000000000001" customHeight="1" x14ac:dyDescent="0.2">
      <c r="A110" s="4" t="s">
        <v>209</v>
      </c>
      <c r="B110" s="4" t="s">
        <v>210</v>
      </c>
      <c r="C110" s="5" t="s">
        <v>211</v>
      </c>
      <c r="D110" s="4" t="s">
        <v>130</v>
      </c>
      <c r="E110" s="6">
        <v>428</v>
      </c>
      <c r="F110" s="58"/>
      <c r="G110" s="58">
        <f t="shared" si="8"/>
        <v>0</v>
      </c>
      <c r="H110" s="46">
        <v>0.08</v>
      </c>
      <c r="I110" s="58">
        <f t="shared" si="11"/>
        <v>0</v>
      </c>
      <c r="J110" s="58">
        <f t="shared" si="12"/>
        <v>0</v>
      </c>
    </row>
    <row r="111" spans="1:10" s="1" customFormat="1" ht="20.100000000000001" customHeight="1" x14ac:dyDescent="0.2">
      <c r="A111" s="4" t="s">
        <v>212</v>
      </c>
      <c r="B111" s="4" t="s">
        <v>213</v>
      </c>
      <c r="C111" s="5" t="s">
        <v>214</v>
      </c>
      <c r="D111" s="4" t="s">
        <v>46</v>
      </c>
      <c r="E111" s="6">
        <v>456</v>
      </c>
      <c r="F111" s="58"/>
      <c r="G111" s="58">
        <f t="shared" si="8"/>
        <v>0</v>
      </c>
      <c r="H111" s="46">
        <v>0.08</v>
      </c>
      <c r="I111" s="58">
        <f t="shared" si="11"/>
        <v>0</v>
      </c>
      <c r="J111" s="58">
        <f t="shared" si="12"/>
        <v>0</v>
      </c>
    </row>
    <row r="112" spans="1:10" s="1" customFormat="1" ht="20.100000000000001" customHeight="1" x14ac:dyDescent="0.2">
      <c r="A112" s="4" t="s">
        <v>215</v>
      </c>
      <c r="B112" s="4" t="s">
        <v>216</v>
      </c>
      <c r="C112" s="5" t="s">
        <v>217</v>
      </c>
      <c r="D112" s="4" t="s">
        <v>80</v>
      </c>
      <c r="E112" s="6">
        <v>49.2</v>
      </c>
      <c r="F112" s="58"/>
      <c r="G112" s="58">
        <f t="shared" si="8"/>
        <v>0</v>
      </c>
      <c r="H112" s="46">
        <v>0.08</v>
      </c>
      <c r="I112" s="58">
        <f t="shared" si="11"/>
        <v>0</v>
      </c>
      <c r="J112" s="58">
        <f t="shared" si="12"/>
        <v>0</v>
      </c>
    </row>
    <row r="113" spans="1:10" s="1" customFormat="1" ht="22.5" x14ac:dyDescent="0.2">
      <c r="A113" s="4" t="s">
        <v>218</v>
      </c>
      <c r="B113" s="4" t="s">
        <v>219</v>
      </c>
      <c r="C113" s="5" t="s">
        <v>220</v>
      </c>
      <c r="D113" s="4" t="s">
        <v>80</v>
      </c>
      <c r="E113" s="6">
        <v>2</v>
      </c>
      <c r="F113" s="58"/>
      <c r="G113" s="58">
        <f t="shared" si="8"/>
        <v>0</v>
      </c>
      <c r="H113" s="46">
        <v>0.08</v>
      </c>
      <c r="I113" s="58">
        <f t="shared" si="11"/>
        <v>0</v>
      </c>
      <c r="J113" s="58">
        <f t="shared" si="12"/>
        <v>0</v>
      </c>
    </row>
    <row r="114" spans="1:10" s="1" customFormat="1" ht="20.100000000000001" customHeight="1" x14ac:dyDescent="0.2">
      <c r="A114" s="4" t="s">
        <v>221</v>
      </c>
      <c r="B114" s="4" t="s">
        <v>222</v>
      </c>
      <c r="C114" s="5" t="s">
        <v>223</v>
      </c>
      <c r="D114" s="4" t="s">
        <v>130</v>
      </c>
      <c r="E114" s="6">
        <v>1.8</v>
      </c>
      <c r="F114" s="58"/>
      <c r="G114" s="58">
        <f t="shared" si="8"/>
        <v>0</v>
      </c>
      <c r="H114" s="46">
        <v>0.08</v>
      </c>
      <c r="I114" s="58">
        <f t="shared" si="11"/>
        <v>0</v>
      </c>
      <c r="J114" s="58">
        <f t="shared" si="12"/>
        <v>0</v>
      </c>
    </row>
    <row r="115" spans="1:10" s="1" customFormat="1" ht="20.100000000000001" customHeight="1" x14ac:dyDescent="0.2">
      <c r="A115" s="4" t="s">
        <v>224</v>
      </c>
      <c r="B115" s="4" t="s">
        <v>225</v>
      </c>
      <c r="C115" s="5" t="s">
        <v>226</v>
      </c>
      <c r="D115" s="4" t="s">
        <v>130</v>
      </c>
      <c r="E115" s="6">
        <v>1.8</v>
      </c>
      <c r="F115" s="58"/>
      <c r="G115" s="58">
        <f t="shared" si="8"/>
        <v>0</v>
      </c>
      <c r="H115" s="46">
        <v>0.08</v>
      </c>
      <c r="I115" s="58">
        <f t="shared" si="11"/>
        <v>0</v>
      </c>
      <c r="J115" s="58">
        <f t="shared" si="12"/>
        <v>0</v>
      </c>
    </row>
    <row r="116" spans="1:10" s="1" customFormat="1" ht="20.100000000000001" customHeight="1" x14ac:dyDescent="0.2">
      <c r="A116" s="4" t="s">
        <v>227</v>
      </c>
      <c r="B116" s="4" t="s">
        <v>228</v>
      </c>
      <c r="C116" s="5" t="s">
        <v>229</v>
      </c>
      <c r="D116" s="4" t="s">
        <v>130</v>
      </c>
      <c r="E116" s="6">
        <v>1.8</v>
      </c>
      <c r="F116" s="58"/>
      <c r="G116" s="58">
        <f t="shared" si="8"/>
        <v>0</v>
      </c>
      <c r="H116" s="46">
        <v>0.08</v>
      </c>
      <c r="I116" s="58">
        <f t="shared" si="11"/>
        <v>0</v>
      </c>
      <c r="J116" s="58">
        <f t="shared" si="12"/>
        <v>0</v>
      </c>
    </row>
    <row r="117" spans="1:10" s="1" customFormat="1" ht="20.100000000000001" customHeight="1" x14ac:dyDescent="0.2">
      <c r="A117" s="4" t="s">
        <v>230</v>
      </c>
      <c r="B117" s="4" t="s">
        <v>231</v>
      </c>
      <c r="C117" s="5" t="s">
        <v>232</v>
      </c>
      <c r="D117" s="4" t="s">
        <v>130</v>
      </c>
      <c r="E117" s="6">
        <v>1.8</v>
      </c>
      <c r="F117" s="58"/>
      <c r="G117" s="58">
        <f t="shared" si="8"/>
        <v>0</v>
      </c>
      <c r="H117" s="46">
        <v>0.08</v>
      </c>
      <c r="I117" s="58">
        <f t="shared" si="11"/>
        <v>0</v>
      </c>
      <c r="J117" s="58">
        <f t="shared" si="12"/>
        <v>0</v>
      </c>
    </row>
    <row r="118" spans="1:10" s="1" customFormat="1" ht="20.100000000000001" customHeight="1" x14ac:dyDescent="0.2">
      <c r="A118" s="4" t="s">
        <v>233</v>
      </c>
      <c r="B118" s="4" t="s">
        <v>234</v>
      </c>
      <c r="C118" s="5" t="s">
        <v>235</v>
      </c>
      <c r="D118" s="4" t="s">
        <v>130</v>
      </c>
      <c r="E118" s="6">
        <v>1.8</v>
      </c>
      <c r="F118" s="58"/>
      <c r="G118" s="58">
        <f t="shared" si="8"/>
        <v>0</v>
      </c>
      <c r="H118" s="46">
        <v>0.08</v>
      </c>
      <c r="I118" s="58">
        <f t="shared" si="11"/>
        <v>0</v>
      </c>
      <c r="J118" s="58">
        <f t="shared" si="12"/>
        <v>0</v>
      </c>
    </row>
    <row r="119" spans="1:10" s="1" customFormat="1" ht="20.100000000000001" customHeight="1" x14ac:dyDescent="0.2">
      <c r="A119" s="4" t="s">
        <v>236</v>
      </c>
      <c r="B119" s="4" t="s">
        <v>237</v>
      </c>
      <c r="C119" s="5" t="s">
        <v>238</v>
      </c>
      <c r="D119" s="4" t="s">
        <v>130</v>
      </c>
      <c r="E119" s="6">
        <v>10.8</v>
      </c>
      <c r="F119" s="58"/>
      <c r="G119" s="58">
        <f t="shared" si="8"/>
        <v>0</v>
      </c>
      <c r="H119" s="46">
        <v>0.08</v>
      </c>
      <c r="I119" s="58">
        <f t="shared" si="11"/>
        <v>0</v>
      </c>
      <c r="J119" s="58">
        <f t="shared" si="12"/>
        <v>0</v>
      </c>
    </row>
    <row r="120" spans="1:10" s="1" customFormat="1" ht="22.5" x14ac:dyDescent="0.2">
      <c r="A120" s="4" t="s">
        <v>239</v>
      </c>
      <c r="B120" s="4" t="s">
        <v>240</v>
      </c>
      <c r="C120" s="5" t="s">
        <v>241</v>
      </c>
      <c r="D120" s="4" t="s">
        <v>46</v>
      </c>
      <c r="E120" s="6">
        <v>150</v>
      </c>
      <c r="F120" s="58"/>
      <c r="G120" s="58">
        <f t="shared" si="8"/>
        <v>0</v>
      </c>
      <c r="H120" s="46">
        <v>0.08</v>
      </c>
      <c r="I120" s="58">
        <f t="shared" si="11"/>
        <v>0</v>
      </c>
      <c r="J120" s="58">
        <f t="shared" si="12"/>
        <v>0</v>
      </c>
    </row>
    <row r="121" spans="1:10" s="1" customFormat="1" ht="20.100000000000001" customHeight="1" x14ac:dyDescent="0.2">
      <c r="A121" s="4" t="s">
        <v>242</v>
      </c>
      <c r="B121" s="4" t="s">
        <v>243</v>
      </c>
      <c r="C121" s="5" t="s">
        <v>244</v>
      </c>
      <c r="D121" s="4" t="s">
        <v>245</v>
      </c>
      <c r="E121" s="6">
        <v>90</v>
      </c>
      <c r="F121" s="58"/>
      <c r="G121" s="58">
        <f t="shared" si="8"/>
        <v>0</v>
      </c>
      <c r="H121" s="46">
        <v>0.08</v>
      </c>
      <c r="I121" s="58">
        <f t="shared" si="11"/>
        <v>0</v>
      </c>
      <c r="J121" s="58">
        <f t="shared" si="12"/>
        <v>0</v>
      </c>
    </row>
    <row r="122" spans="1:10" s="1" customFormat="1" ht="20.100000000000001" customHeight="1" x14ac:dyDescent="0.2">
      <c r="A122" s="4" t="s">
        <v>246</v>
      </c>
      <c r="B122" s="4" t="s">
        <v>247</v>
      </c>
      <c r="C122" s="5" t="s">
        <v>248</v>
      </c>
      <c r="D122" s="4" t="s">
        <v>245</v>
      </c>
      <c r="E122" s="6">
        <v>64</v>
      </c>
      <c r="F122" s="58"/>
      <c r="G122" s="58">
        <f t="shared" si="8"/>
        <v>0</v>
      </c>
      <c r="H122" s="46">
        <v>0.08</v>
      </c>
      <c r="I122" s="58">
        <f t="shared" si="11"/>
        <v>0</v>
      </c>
      <c r="J122" s="58">
        <f t="shared" si="12"/>
        <v>0</v>
      </c>
    </row>
    <row r="123" spans="1:10" s="1" customFormat="1" ht="20.100000000000001" customHeight="1" x14ac:dyDescent="0.2">
      <c r="A123" s="4" t="s">
        <v>249</v>
      </c>
      <c r="B123" s="4" t="s">
        <v>250</v>
      </c>
      <c r="C123" s="5" t="s">
        <v>251</v>
      </c>
      <c r="D123" s="4" t="s">
        <v>245</v>
      </c>
      <c r="E123" s="6">
        <v>0.5</v>
      </c>
      <c r="F123" s="58"/>
      <c r="G123" s="58">
        <f t="shared" si="8"/>
        <v>0</v>
      </c>
      <c r="H123" s="46">
        <v>0.08</v>
      </c>
      <c r="I123" s="58">
        <f t="shared" si="11"/>
        <v>0</v>
      </c>
      <c r="J123" s="58">
        <f t="shared" si="12"/>
        <v>0</v>
      </c>
    </row>
    <row r="124" spans="1:10" s="1" customFormat="1" ht="20.100000000000001" customHeight="1" x14ac:dyDescent="0.2">
      <c r="A124" s="4" t="s">
        <v>252</v>
      </c>
      <c r="B124" s="4" t="s">
        <v>253</v>
      </c>
      <c r="C124" s="5" t="s">
        <v>254</v>
      </c>
      <c r="D124" s="4" t="s">
        <v>245</v>
      </c>
      <c r="E124" s="6">
        <v>20.7</v>
      </c>
      <c r="F124" s="58"/>
      <c r="G124" s="58">
        <f t="shared" si="8"/>
        <v>0</v>
      </c>
      <c r="H124" s="46">
        <v>0.08</v>
      </c>
      <c r="I124" s="58">
        <f t="shared" si="11"/>
        <v>0</v>
      </c>
      <c r="J124" s="58">
        <f t="shared" si="12"/>
        <v>0</v>
      </c>
    </row>
    <row r="125" spans="1:10" s="1" customFormat="1" ht="20.100000000000001" customHeight="1" x14ac:dyDescent="0.2">
      <c r="A125" s="4" t="s">
        <v>255</v>
      </c>
      <c r="B125" s="4" t="s">
        <v>256</v>
      </c>
      <c r="C125" s="5" t="s">
        <v>257</v>
      </c>
      <c r="D125" s="4" t="s">
        <v>245</v>
      </c>
      <c r="E125" s="6">
        <v>4</v>
      </c>
      <c r="F125" s="58"/>
      <c r="G125" s="58">
        <f t="shared" si="8"/>
        <v>0</v>
      </c>
      <c r="H125" s="46">
        <v>0.08</v>
      </c>
      <c r="I125" s="58">
        <f t="shared" si="11"/>
        <v>0</v>
      </c>
      <c r="J125" s="58">
        <f t="shared" si="12"/>
        <v>0</v>
      </c>
    </row>
    <row r="126" spans="1:10" s="1" customFormat="1" ht="20.100000000000001" customHeight="1" x14ac:dyDescent="0.2">
      <c r="A126" s="4" t="s">
        <v>258</v>
      </c>
      <c r="B126" s="4" t="s">
        <v>259</v>
      </c>
      <c r="C126" s="5" t="s">
        <v>260</v>
      </c>
      <c r="D126" s="4" t="s">
        <v>245</v>
      </c>
      <c r="E126" s="6">
        <v>10</v>
      </c>
      <c r="F126" s="58"/>
      <c r="G126" s="58">
        <f t="shared" si="8"/>
        <v>0</v>
      </c>
      <c r="H126" s="46">
        <v>0.08</v>
      </c>
      <c r="I126" s="58">
        <f t="shared" si="11"/>
        <v>0</v>
      </c>
      <c r="J126" s="58">
        <f t="shared" si="12"/>
        <v>0</v>
      </c>
    </row>
    <row r="127" spans="1:10" s="1" customFormat="1" ht="20.100000000000001" customHeight="1" x14ac:dyDescent="0.2">
      <c r="A127" s="4" t="s">
        <v>261</v>
      </c>
      <c r="B127" s="4" t="s">
        <v>262</v>
      </c>
      <c r="C127" s="5" t="s">
        <v>263</v>
      </c>
      <c r="D127" s="4" t="s">
        <v>245</v>
      </c>
      <c r="E127" s="6">
        <v>2.5</v>
      </c>
      <c r="F127" s="58"/>
      <c r="G127" s="58">
        <f t="shared" si="8"/>
        <v>0</v>
      </c>
      <c r="H127" s="46">
        <v>0.08</v>
      </c>
      <c r="I127" s="58">
        <f t="shared" si="11"/>
        <v>0</v>
      </c>
      <c r="J127" s="58">
        <f t="shared" si="12"/>
        <v>0</v>
      </c>
    </row>
    <row r="128" spans="1:10" s="1" customFormat="1" ht="20.100000000000001" customHeight="1" x14ac:dyDescent="0.2">
      <c r="A128" s="4" t="s">
        <v>264</v>
      </c>
      <c r="B128" s="4" t="s">
        <v>265</v>
      </c>
      <c r="C128" s="5" t="s">
        <v>266</v>
      </c>
      <c r="D128" s="4" t="s">
        <v>245</v>
      </c>
      <c r="E128" s="6">
        <v>11</v>
      </c>
      <c r="F128" s="58"/>
      <c r="G128" s="58">
        <f t="shared" si="8"/>
        <v>0</v>
      </c>
      <c r="H128" s="46">
        <v>0.08</v>
      </c>
      <c r="I128" s="58">
        <f t="shared" si="11"/>
        <v>0</v>
      </c>
      <c r="J128" s="58">
        <f t="shared" si="12"/>
        <v>0</v>
      </c>
    </row>
    <row r="129" spans="1:10" s="1" customFormat="1" ht="20.100000000000001" customHeight="1" x14ac:dyDescent="0.2">
      <c r="A129" s="4" t="s">
        <v>267</v>
      </c>
      <c r="B129" s="4" t="s">
        <v>268</v>
      </c>
      <c r="C129" s="5" t="s">
        <v>269</v>
      </c>
      <c r="D129" s="4" t="s">
        <v>245</v>
      </c>
      <c r="E129" s="6">
        <v>30</v>
      </c>
      <c r="F129" s="58"/>
      <c r="G129" s="58">
        <f t="shared" si="8"/>
        <v>0</v>
      </c>
      <c r="H129" s="46">
        <v>0.08</v>
      </c>
      <c r="I129" s="58">
        <f t="shared" si="11"/>
        <v>0</v>
      </c>
      <c r="J129" s="58">
        <f t="shared" si="12"/>
        <v>0</v>
      </c>
    </row>
    <row r="130" spans="1:10" s="1" customFormat="1" ht="30" customHeight="1" x14ac:dyDescent="0.2">
      <c r="F130" s="55"/>
      <c r="G130" s="55"/>
      <c r="H130" s="48"/>
      <c r="I130" s="55"/>
      <c r="J130" s="55"/>
    </row>
    <row r="131" spans="1:10" s="1" customFormat="1" ht="56.25" x14ac:dyDescent="0.2">
      <c r="A131" s="2" t="s">
        <v>0</v>
      </c>
      <c r="B131" s="3" t="s">
        <v>1</v>
      </c>
      <c r="C131" s="8" t="s">
        <v>2</v>
      </c>
      <c r="D131" s="3" t="s">
        <v>3</v>
      </c>
      <c r="E131" s="8" t="s">
        <v>4</v>
      </c>
      <c r="F131" s="57" t="s">
        <v>5</v>
      </c>
      <c r="G131" s="57" t="s">
        <v>6</v>
      </c>
      <c r="H131" s="52" t="s">
        <v>7</v>
      </c>
      <c r="I131" s="57" t="s">
        <v>8</v>
      </c>
      <c r="J131" s="57" t="s">
        <v>9</v>
      </c>
    </row>
    <row r="132" spans="1:10" s="1" customFormat="1" ht="108" x14ac:dyDescent="0.2">
      <c r="A132" s="9" t="s">
        <v>96</v>
      </c>
      <c r="B132" s="4" t="s">
        <v>97</v>
      </c>
      <c r="C132" s="10" t="s">
        <v>98</v>
      </c>
      <c r="D132" s="4" t="s">
        <v>35</v>
      </c>
      <c r="E132" s="7">
        <v>1032</v>
      </c>
      <c r="F132" s="58"/>
      <c r="G132" s="58">
        <f t="shared" ref="G132:G134" si="13">ROUND(E132*F132,2)</f>
        <v>0</v>
      </c>
      <c r="H132" s="46">
        <v>0.08</v>
      </c>
      <c r="I132" s="58">
        <f t="shared" ref="I132" si="14">ROUND(G132*H132,2)</f>
        <v>0</v>
      </c>
      <c r="J132" s="58">
        <f t="shared" ref="J132" si="15">G132+I132</f>
        <v>0</v>
      </c>
    </row>
    <row r="133" spans="1:10" s="1" customFormat="1" ht="48" x14ac:dyDescent="0.2">
      <c r="A133" s="9" t="s">
        <v>102</v>
      </c>
      <c r="B133" s="4" t="s">
        <v>103</v>
      </c>
      <c r="C133" s="10" t="s">
        <v>104</v>
      </c>
      <c r="D133" s="4" t="s">
        <v>35</v>
      </c>
      <c r="E133" s="7">
        <v>740</v>
      </c>
      <c r="F133" s="58"/>
      <c r="G133" s="58">
        <f t="shared" si="13"/>
        <v>0</v>
      </c>
      <c r="H133" s="46">
        <v>0.08</v>
      </c>
      <c r="I133" s="58">
        <f>ROUND(G133*H133,2)</f>
        <v>0</v>
      </c>
      <c r="J133" s="58">
        <f>G133+I133</f>
        <v>0</v>
      </c>
    </row>
    <row r="134" spans="1:10" s="1" customFormat="1" ht="96" x14ac:dyDescent="0.2">
      <c r="A134" s="9" t="s">
        <v>105</v>
      </c>
      <c r="B134" s="4" t="s">
        <v>106</v>
      </c>
      <c r="C134" s="10" t="s">
        <v>107</v>
      </c>
      <c r="D134" s="4" t="s">
        <v>35</v>
      </c>
      <c r="E134" s="7">
        <v>233</v>
      </c>
      <c r="F134" s="58"/>
      <c r="G134" s="58">
        <f t="shared" si="13"/>
        <v>0</v>
      </c>
      <c r="H134" s="46">
        <v>0.08</v>
      </c>
      <c r="I134" s="58">
        <f t="shared" ref="I134" si="16">ROUND(G134*H134,2)</f>
        <v>0</v>
      </c>
      <c r="J134" s="58">
        <f t="shared" ref="J134" si="17">G134+I134</f>
        <v>0</v>
      </c>
    </row>
    <row r="135" spans="1:10" s="1" customFormat="1" ht="30" customHeight="1" x14ac:dyDescent="0.2">
      <c r="F135" s="55"/>
      <c r="G135" s="55"/>
      <c r="H135" s="48"/>
      <c r="I135" s="55"/>
      <c r="J135" s="55"/>
    </row>
    <row r="136" spans="1:10" s="1" customFormat="1" ht="21.4" customHeight="1" x14ac:dyDescent="0.2">
      <c r="A136" s="77" t="s">
        <v>111</v>
      </c>
      <c r="B136" s="77"/>
      <c r="C136" s="77"/>
      <c r="D136" s="78">
        <f>SUM(G26:G134)</f>
        <v>0</v>
      </c>
      <c r="E136" s="78"/>
      <c r="F136" s="78"/>
      <c r="G136" s="78"/>
      <c r="H136" s="78"/>
      <c r="I136" s="78"/>
      <c r="J136" s="78"/>
    </row>
    <row r="137" spans="1:10" s="1" customFormat="1" ht="21.4" customHeight="1" x14ac:dyDescent="0.2">
      <c r="A137" s="77" t="s">
        <v>112</v>
      </c>
      <c r="B137" s="77"/>
      <c r="C137" s="77"/>
      <c r="D137" s="78">
        <f>SUM(J26:J134)</f>
        <v>0</v>
      </c>
      <c r="E137" s="78"/>
      <c r="F137" s="78"/>
      <c r="G137" s="78"/>
      <c r="H137" s="78"/>
      <c r="I137" s="78"/>
      <c r="J137" s="78"/>
    </row>
    <row r="138" spans="1:10" s="1" customFormat="1" ht="58.15" customHeight="1" x14ac:dyDescent="0.2">
      <c r="F138" s="55"/>
      <c r="G138" s="55"/>
      <c r="H138" s="48"/>
      <c r="I138" s="55"/>
      <c r="J138" s="55"/>
    </row>
    <row r="139" spans="1:10" s="1" customFormat="1" ht="17.649999999999999" customHeight="1" x14ac:dyDescent="0.2">
      <c r="F139" s="55"/>
      <c r="G139" s="76" t="s">
        <v>117</v>
      </c>
      <c r="H139" s="76"/>
      <c r="I139" s="55"/>
      <c r="J139" s="55"/>
    </row>
    <row r="140" spans="1:10" s="1" customFormat="1" ht="28.9" customHeight="1" x14ac:dyDescent="0.2">
      <c r="A140" s="1" t="s">
        <v>324</v>
      </c>
      <c r="F140" s="55"/>
      <c r="G140" s="55"/>
      <c r="H140" s="48"/>
      <c r="I140" s="55"/>
      <c r="J140" s="55"/>
    </row>
  </sheetData>
  <mergeCells count="13">
    <mergeCell ref="A13:J13"/>
    <mergeCell ref="A20:J20"/>
    <mergeCell ref="A23:C23"/>
    <mergeCell ref="A28:C28"/>
    <mergeCell ref="A33:C33"/>
    <mergeCell ref="A43:C43"/>
    <mergeCell ref="G139:H139"/>
    <mergeCell ref="A38:C38"/>
    <mergeCell ref="A136:C136"/>
    <mergeCell ref="A137:C137"/>
    <mergeCell ref="D136:J136"/>
    <mergeCell ref="D137:J137"/>
    <mergeCell ref="A79:C79"/>
  </mergeCells>
  <pageMargins left="0.7" right="0.7" top="0.75" bottom="0.75" header="0.3" footer="0.3"/>
  <pageSetup paperSize="9" scale="90" fitToHeight="0" orientation="landscape" r:id="rId1"/>
  <headerFooter alignWithMargins="0"/>
  <rowBreaks count="3" manualBreakCount="3">
    <brk id="22" max="16383" man="1"/>
    <brk id="42" max="9" man="1"/>
    <brk id="78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18557-F1D8-48EF-8E74-3DEB8853D1AD}">
  <sheetPr>
    <pageSetUpPr fitToPage="1"/>
  </sheetPr>
  <dimension ref="A1:K93"/>
  <sheetViews>
    <sheetView workbookViewId="0"/>
  </sheetViews>
  <sheetFormatPr defaultRowHeight="12.75" x14ac:dyDescent="0.2"/>
  <cols>
    <col min="1" max="1" width="10.7109375" style="39" customWidth="1"/>
    <col min="2" max="2" width="11.7109375" style="39" customWidth="1"/>
    <col min="3" max="3" width="52.7109375" style="39" customWidth="1"/>
    <col min="4" max="4" width="6.7109375" style="39" customWidth="1"/>
    <col min="5" max="5" width="10.7109375" style="39" customWidth="1"/>
    <col min="6" max="7" width="11.7109375" style="70" customWidth="1"/>
    <col min="8" max="8" width="8.7109375" style="39" customWidth="1"/>
    <col min="9" max="10" width="11.7109375" style="70" customWidth="1"/>
    <col min="11" max="16384" width="9.140625" style="39"/>
  </cols>
  <sheetData>
    <row r="1" spans="1:11" s="1" customFormat="1" ht="19.149999999999999" customHeight="1" x14ac:dyDescent="0.2">
      <c r="F1" s="55"/>
      <c r="G1" s="55"/>
      <c r="H1" s="21"/>
      <c r="I1" s="62"/>
      <c r="J1" s="63" t="s">
        <v>313</v>
      </c>
      <c r="K1" s="21"/>
    </row>
    <row r="2" spans="1:11" s="1" customFormat="1" ht="19.149999999999999" customHeight="1" x14ac:dyDescent="0.2">
      <c r="F2" s="55"/>
      <c r="G2" s="55"/>
      <c r="I2" s="55"/>
      <c r="J2" s="55"/>
    </row>
    <row r="3" spans="1:11" s="1" customFormat="1" ht="19.149999999999999" customHeight="1" x14ac:dyDescent="0.2">
      <c r="A3" s="15"/>
      <c r="B3" s="16"/>
      <c r="F3" s="56"/>
      <c r="G3" s="56"/>
      <c r="H3" s="22"/>
      <c r="I3" s="56"/>
      <c r="J3" s="64" t="s">
        <v>113</v>
      </c>
      <c r="K3" s="22"/>
    </row>
    <row r="4" spans="1:11" s="1" customFormat="1" ht="19.149999999999999" customHeight="1" x14ac:dyDescent="0.2">
      <c r="E4" s="22"/>
      <c r="F4" s="56"/>
      <c r="G4" s="56"/>
      <c r="H4" s="22"/>
      <c r="I4" s="56"/>
      <c r="J4" s="56"/>
      <c r="K4" s="22"/>
    </row>
    <row r="5" spans="1:11" s="1" customFormat="1" ht="19.149999999999999" customHeight="1" x14ac:dyDescent="0.2">
      <c r="A5" s="15"/>
      <c r="B5" s="16"/>
      <c r="E5" s="22"/>
      <c r="F5" s="56"/>
      <c r="G5" s="56"/>
      <c r="H5" s="22"/>
      <c r="I5" s="56"/>
      <c r="J5" s="56"/>
      <c r="K5" s="22"/>
    </row>
    <row r="6" spans="1:11" s="1" customFormat="1" ht="18" customHeight="1" x14ac:dyDescent="0.2">
      <c r="E6" s="22"/>
      <c r="F6" s="56"/>
      <c r="G6" s="56"/>
      <c r="H6" s="22"/>
      <c r="I6" s="56"/>
      <c r="J6" s="56"/>
      <c r="K6" s="22"/>
    </row>
    <row r="7" spans="1:11" s="1" customFormat="1" ht="18" customHeight="1" x14ac:dyDescent="0.2">
      <c r="F7" s="55"/>
      <c r="G7" s="55"/>
      <c r="I7" s="55"/>
      <c r="J7" s="55"/>
    </row>
    <row r="8" spans="1:11" s="1" customFormat="1" ht="18" customHeight="1" x14ac:dyDescent="0.2">
      <c r="A8" s="15"/>
      <c r="B8" s="16"/>
      <c r="F8" s="55"/>
      <c r="G8" s="55"/>
      <c r="I8" s="55"/>
      <c r="J8" s="55"/>
    </row>
    <row r="9" spans="1:11" s="1" customFormat="1" ht="18" customHeight="1" x14ac:dyDescent="0.2">
      <c r="F9" s="55"/>
      <c r="G9" s="55"/>
      <c r="I9" s="55"/>
      <c r="J9" s="55"/>
    </row>
    <row r="10" spans="1:11" s="1" customFormat="1" ht="18" customHeight="1" x14ac:dyDescent="0.2">
      <c r="A10" s="14" t="s">
        <v>114</v>
      </c>
      <c r="F10" s="55"/>
      <c r="G10" s="55"/>
      <c r="I10" s="55"/>
      <c r="J10" s="55"/>
    </row>
    <row r="11" spans="1:11" s="1" customFormat="1" ht="18" customHeight="1" x14ac:dyDescent="0.2">
      <c r="A11" s="14"/>
      <c r="F11" s="55"/>
      <c r="G11" s="55"/>
      <c r="I11" s="55"/>
      <c r="J11" s="55"/>
    </row>
    <row r="12" spans="1:11" s="1" customFormat="1" ht="48.4" customHeight="1" x14ac:dyDescent="0.2">
      <c r="F12" s="55"/>
      <c r="G12" s="55"/>
      <c r="I12" s="55"/>
      <c r="J12" s="55"/>
    </row>
    <row r="13" spans="1:11" s="1" customFormat="1" ht="24" customHeight="1" x14ac:dyDescent="0.2">
      <c r="A13" s="79" t="s">
        <v>118</v>
      </c>
      <c r="B13" s="79"/>
      <c r="C13" s="79"/>
      <c r="D13" s="79"/>
      <c r="E13" s="79"/>
      <c r="F13" s="79"/>
      <c r="G13" s="79"/>
      <c r="H13" s="79"/>
      <c r="I13" s="79"/>
      <c r="J13" s="79"/>
    </row>
    <row r="14" spans="1:11" s="1" customFormat="1" ht="57.6" customHeight="1" x14ac:dyDescent="0.2">
      <c r="F14" s="55"/>
      <c r="G14" s="55"/>
      <c r="I14" s="55"/>
      <c r="J14" s="55"/>
    </row>
    <row r="15" spans="1:11" s="1" customFormat="1" ht="15.75" x14ac:dyDescent="0.2">
      <c r="A15" s="12" t="s">
        <v>115</v>
      </c>
      <c r="F15" s="55"/>
      <c r="G15" s="55"/>
      <c r="I15" s="55"/>
      <c r="J15" s="55"/>
    </row>
    <row r="16" spans="1:11" s="1" customFormat="1" ht="15.75" x14ac:dyDescent="0.2">
      <c r="A16" s="12" t="s">
        <v>116</v>
      </c>
      <c r="F16" s="55"/>
      <c r="G16" s="55"/>
      <c r="I16" s="55"/>
      <c r="J16" s="55"/>
    </row>
    <row r="17" spans="1:10" s="1" customFormat="1" ht="15.75" x14ac:dyDescent="0.2">
      <c r="A17" s="40" t="s">
        <v>310</v>
      </c>
      <c r="F17" s="55"/>
      <c r="G17" s="55"/>
      <c r="I17" s="55"/>
      <c r="J17" s="55"/>
    </row>
    <row r="18" spans="1:10" s="1" customFormat="1" ht="15.75" x14ac:dyDescent="0.2">
      <c r="A18" s="40" t="s">
        <v>311</v>
      </c>
      <c r="F18" s="55"/>
      <c r="G18" s="55"/>
      <c r="I18" s="55"/>
      <c r="J18" s="55"/>
    </row>
    <row r="19" spans="1:10" s="1" customFormat="1" ht="36" customHeight="1" x14ac:dyDescent="0.2">
      <c r="F19" s="55"/>
      <c r="G19" s="55"/>
      <c r="I19" s="55"/>
      <c r="J19" s="55"/>
    </row>
    <row r="20" spans="1:10" s="1" customFormat="1" ht="50.1" customHeight="1" x14ac:dyDescent="0.2">
      <c r="A20" s="80" t="s">
        <v>347</v>
      </c>
      <c r="B20" s="81"/>
      <c r="C20" s="81"/>
      <c r="D20" s="81"/>
      <c r="E20" s="81"/>
      <c r="F20" s="81"/>
      <c r="G20" s="81"/>
      <c r="H20" s="81"/>
      <c r="I20" s="81"/>
      <c r="J20" s="81"/>
    </row>
    <row r="21" spans="1:10" s="26" customFormat="1" ht="12" x14ac:dyDescent="0.2">
      <c r="F21" s="66"/>
      <c r="G21" s="66"/>
      <c r="I21" s="66"/>
      <c r="J21" s="66"/>
    </row>
    <row r="22" spans="1:10" s="26" customFormat="1" ht="12" x14ac:dyDescent="0.2">
      <c r="F22" s="66"/>
      <c r="G22" s="66"/>
      <c r="I22" s="66"/>
      <c r="J22" s="66"/>
    </row>
    <row r="23" spans="1:10" s="26" customFormat="1" ht="15" x14ac:dyDescent="0.2">
      <c r="A23" s="83" t="s">
        <v>119</v>
      </c>
      <c r="B23" s="83"/>
      <c r="C23" s="83"/>
      <c r="F23" s="66"/>
      <c r="G23" s="66"/>
      <c r="I23" s="66"/>
      <c r="J23" s="66"/>
    </row>
    <row r="24" spans="1:10" s="26" customFormat="1" ht="10.15" customHeight="1" x14ac:dyDescent="0.2">
      <c r="F24" s="66"/>
      <c r="G24" s="66"/>
      <c r="I24" s="66"/>
      <c r="J24" s="66"/>
    </row>
    <row r="25" spans="1:10" s="26" customFormat="1" ht="56.25" x14ac:dyDescent="0.2">
      <c r="A25" s="27" t="s">
        <v>0</v>
      </c>
      <c r="B25" s="28" t="s">
        <v>1</v>
      </c>
      <c r="C25" s="28" t="s">
        <v>2</v>
      </c>
      <c r="D25" s="28" t="s">
        <v>3</v>
      </c>
      <c r="E25" s="28" t="s">
        <v>4</v>
      </c>
      <c r="F25" s="67" t="s">
        <v>5</v>
      </c>
      <c r="G25" s="67" t="s">
        <v>6</v>
      </c>
      <c r="H25" s="28" t="s">
        <v>7</v>
      </c>
      <c r="I25" s="67" t="s">
        <v>8</v>
      </c>
      <c r="J25" s="67" t="s">
        <v>9</v>
      </c>
    </row>
    <row r="26" spans="1:10" s="26" customFormat="1" ht="19.7" customHeight="1" x14ac:dyDescent="0.2">
      <c r="A26" s="29" t="s">
        <v>10</v>
      </c>
      <c r="B26" s="29" t="s">
        <v>11</v>
      </c>
      <c r="C26" s="30" t="s">
        <v>12</v>
      </c>
      <c r="D26" s="29" t="s">
        <v>13</v>
      </c>
      <c r="E26" s="31">
        <v>4571</v>
      </c>
      <c r="F26" s="68"/>
      <c r="G26" s="68">
        <f>ROUND(E26*F26,2)</f>
        <v>0</v>
      </c>
      <c r="H26" s="47">
        <v>0.08</v>
      </c>
      <c r="I26" s="68">
        <f>ROUND(G26*H26,2)</f>
        <v>0</v>
      </c>
      <c r="J26" s="68">
        <f>G26+I26</f>
        <v>0</v>
      </c>
    </row>
    <row r="27" spans="1:10" s="26" customFormat="1" ht="3.2" customHeight="1" x14ac:dyDescent="0.2">
      <c r="F27" s="66"/>
      <c r="G27" s="66"/>
      <c r="I27" s="66"/>
      <c r="J27" s="66"/>
    </row>
    <row r="28" spans="1:10" s="26" customFormat="1" ht="20.65" customHeight="1" x14ac:dyDescent="0.2">
      <c r="A28" s="83" t="s">
        <v>120</v>
      </c>
      <c r="B28" s="83"/>
      <c r="C28" s="83"/>
      <c r="F28" s="66"/>
      <c r="G28" s="66"/>
      <c r="I28" s="66"/>
      <c r="J28" s="66"/>
    </row>
    <row r="29" spans="1:10" s="26" customFormat="1" ht="10.15" customHeight="1" x14ac:dyDescent="0.2">
      <c r="F29" s="66"/>
      <c r="G29" s="66"/>
      <c r="I29" s="66"/>
      <c r="J29" s="66"/>
    </row>
    <row r="30" spans="1:10" s="26" customFormat="1" ht="56.25" x14ac:dyDescent="0.2">
      <c r="A30" s="27" t="s">
        <v>0</v>
      </c>
      <c r="B30" s="28" t="s">
        <v>1</v>
      </c>
      <c r="C30" s="28" t="s">
        <v>2</v>
      </c>
      <c r="D30" s="28" t="s">
        <v>3</v>
      </c>
      <c r="E30" s="28" t="s">
        <v>4</v>
      </c>
      <c r="F30" s="67" t="s">
        <v>5</v>
      </c>
      <c r="G30" s="67" t="s">
        <v>6</v>
      </c>
      <c r="H30" s="28" t="s">
        <v>7</v>
      </c>
      <c r="I30" s="67" t="s">
        <v>8</v>
      </c>
      <c r="J30" s="67" t="s">
        <v>9</v>
      </c>
    </row>
    <row r="31" spans="1:10" s="26" customFormat="1" ht="19.7" customHeight="1" x14ac:dyDescent="0.2">
      <c r="A31" s="29" t="s">
        <v>10</v>
      </c>
      <c r="B31" s="29" t="s">
        <v>11</v>
      </c>
      <c r="C31" s="30" t="s">
        <v>12</v>
      </c>
      <c r="D31" s="29" t="s">
        <v>13</v>
      </c>
      <c r="E31" s="31">
        <v>3311</v>
      </c>
      <c r="F31" s="68"/>
      <c r="G31" s="68">
        <f>ROUND(E31*F31,2)</f>
        <v>0</v>
      </c>
      <c r="H31" s="47">
        <v>0.08</v>
      </c>
      <c r="I31" s="68">
        <f>ROUND(G31*H31,2)</f>
        <v>0</v>
      </c>
      <c r="J31" s="68">
        <f>G31+I31</f>
        <v>0</v>
      </c>
    </row>
    <row r="32" spans="1:10" s="26" customFormat="1" ht="3.2" customHeight="1" x14ac:dyDescent="0.2">
      <c r="F32" s="66"/>
      <c r="G32" s="66"/>
      <c r="I32" s="66"/>
      <c r="J32" s="66"/>
    </row>
    <row r="33" spans="1:10" s="26" customFormat="1" ht="20.65" customHeight="1" x14ac:dyDescent="0.2">
      <c r="A33" s="83" t="s">
        <v>121</v>
      </c>
      <c r="B33" s="83"/>
      <c r="C33" s="83"/>
      <c r="F33" s="66"/>
      <c r="G33" s="66"/>
      <c r="I33" s="66"/>
      <c r="J33" s="66"/>
    </row>
    <row r="34" spans="1:10" s="26" customFormat="1" ht="10.15" customHeight="1" x14ac:dyDescent="0.2">
      <c r="F34" s="66"/>
      <c r="G34" s="66"/>
      <c r="I34" s="66"/>
      <c r="J34" s="66"/>
    </row>
    <row r="35" spans="1:10" s="26" customFormat="1" ht="56.25" x14ac:dyDescent="0.2">
      <c r="A35" s="27" t="s">
        <v>0</v>
      </c>
      <c r="B35" s="28" t="s">
        <v>1</v>
      </c>
      <c r="C35" s="28" t="s">
        <v>2</v>
      </c>
      <c r="D35" s="28" t="s">
        <v>3</v>
      </c>
      <c r="E35" s="28" t="s">
        <v>4</v>
      </c>
      <c r="F35" s="67" t="s">
        <v>5</v>
      </c>
      <c r="G35" s="67" t="s">
        <v>6</v>
      </c>
      <c r="H35" s="28" t="s">
        <v>7</v>
      </c>
      <c r="I35" s="67" t="s">
        <v>8</v>
      </c>
      <c r="J35" s="67" t="s">
        <v>9</v>
      </c>
    </row>
    <row r="36" spans="1:10" s="26" customFormat="1" ht="19.7" customHeight="1" x14ac:dyDescent="0.2">
      <c r="A36" s="29" t="s">
        <v>10</v>
      </c>
      <c r="B36" s="29" t="s">
        <v>11</v>
      </c>
      <c r="C36" s="30" t="s">
        <v>12</v>
      </c>
      <c r="D36" s="29" t="s">
        <v>13</v>
      </c>
      <c r="E36" s="31">
        <v>365</v>
      </c>
      <c r="F36" s="68"/>
      <c r="G36" s="68">
        <f>ROUND(E36*F36,2)</f>
        <v>0</v>
      </c>
      <c r="H36" s="47">
        <v>0.08</v>
      </c>
      <c r="I36" s="68">
        <f>ROUND(G36*H36,2)</f>
        <v>0</v>
      </c>
      <c r="J36" s="68">
        <f>G36+I36</f>
        <v>0</v>
      </c>
    </row>
    <row r="37" spans="1:10" s="26" customFormat="1" ht="3.2" customHeight="1" x14ac:dyDescent="0.2">
      <c r="F37" s="66"/>
      <c r="G37" s="66"/>
      <c r="I37" s="66"/>
      <c r="J37" s="66"/>
    </row>
    <row r="38" spans="1:10" s="26" customFormat="1" ht="20.65" customHeight="1" x14ac:dyDescent="0.2">
      <c r="A38" s="83" t="s">
        <v>122</v>
      </c>
      <c r="B38" s="83"/>
      <c r="C38" s="83"/>
      <c r="F38" s="66"/>
      <c r="G38" s="66"/>
      <c r="I38" s="66"/>
      <c r="J38" s="66"/>
    </row>
    <row r="39" spans="1:10" s="26" customFormat="1" ht="10.15" customHeight="1" x14ac:dyDescent="0.2">
      <c r="F39" s="66"/>
      <c r="G39" s="66"/>
      <c r="I39" s="66"/>
      <c r="J39" s="66"/>
    </row>
    <row r="40" spans="1:10" s="26" customFormat="1" ht="56.25" x14ac:dyDescent="0.2">
      <c r="A40" s="27" t="s">
        <v>0</v>
      </c>
      <c r="B40" s="28" t="s">
        <v>1</v>
      </c>
      <c r="C40" s="28" t="s">
        <v>2</v>
      </c>
      <c r="D40" s="28" t="s">
        <v>3</v>
      </c>
      <c r="E40" s="28" t="s">
        <v>4</v>
      </c>
      <c r="F40" s="67" t="s">
        <v>5</v>
      </c>
      <c r="G40" s="67" t="s">
        <v>6</v>
      </c>
      <c r="H40" s="28" t="s">
        <v>7</v>
      </c>
      <c r="I40" s="67" t="s">
        <v>8</v>
      </c>
      <c r="J40" s="67" t="s">
        <v>9</v>
      </c>
    </row>
    <row r="41" spans="1:10" s="26" customFormat="1" ht="19.7" customHeight="1" x14ac:dyDescent="0.2">
      <c r="A41" s="29" t="s">
        <v>10</v>
      </c>
      <c r="B41" s="29" t="s">
        <v>11</v>
      </c>
      <c r="C41" s="30" t="s">
        <v>12</v>
      </c>
      <c r="D41" s="29" t="s">
        <v>13</v>
      </c>
      <c r="E41" s="31">
        <v>411</v>
      </c>
      <c r="F41" s="68"/>
      <c r="G41" s="68">
        <f>ROUND(E41*F41,2)</f>
        <v>0</v>
      </c>
      <c r="H41" s="47">
        <v>0.08</v>
      </c>
      <c r="I41" s="68">
        <f>ROUND(G41*H41,2)</f>
        <v>0</v>
      </c>
      <c r="J41" s="68">
        <f>G41+I41</f>
        <v>0</v>
      </c>
    </row>
    <row r="42" spans="1:10" s="26" customFormat="1" ht="19.7" customHeight="1" x14ac:dyDescent="0.2">
      <c r="A42" s="32"/>
      <c r="B42" s="32"/>
      <c r="C42" s="33"/>
      <c r="D42" s="32"/>
      <c r="E42" s="34"/>
      <c r="F42" s="69"/>
      <c r="G42" s="69"/>
      <c r="I42" s="66"/>
      <c r="J42" s="66"/>
    </row>
    <row r="43" spans="1:10" s="26" customFormat="1" ht="19.7" customHeight="1" x14ac:dyDescent="0.2">
      <c r="A43" s="83" t="s">
        <v>123</v>
      </c>
      <c r="B43" s="83"/>
      <c r="C43" s="83"/>
      <c r="D43" s="32"/>
      <c r="E43" s="34"/>
      <c r="F43" s="69"/>
      <c r="G43" s="69"/>
      <c r="I43" s="66"/>
      <c r="J43" s="66"/>
    </row>
    <row r="44" spans="1:10" s="26" customFormat="1" ht="13.35" customHeight="1" x14ac:dyDescent="0.2">
      <c r="F44" s="66"/>
      <c r="G44" s="66"/>
      <c r="I44" s="66"/>
      <c r="J44" s="66"/>
    </row>
    <row r="45" spans="1:10" s="26" customFormat="1" ht="56.25" x14ac:dyDescent="0.2">
      <c r="A45" s="27" t="s">
        <v>0</v>
      </c>
      <c r="B45" s="28" t="s">
        <v>1</v>
      </c>
      <c r="C45" s="28" t="s">
        <v>2</v>
      </c>
      <c r="D45" s="28" t="s">
        <v>3</v>
      </c>
      <c r="E45" s="28" t="s">
        <v>4</v>
      </c>
      <c r="F45" s="67" t="s">
        <v>5</v>
      </c>
      <c r="G45" s="67" t="s">
        <v>6</v>
      </c>
      <c r="H45" s="28" t="s">
        <v>7</v>
      </c>
      <c r="I45" s="67" t="s">
        <v>8</v>
      </c>
      <c r="J45" s="67" t="s">
        <v>9</v>
      </c>
    </row>
    <row r="46" spans="1:10" s="26" customFormat="1" ht="19.7" customHeight="1" x14ac:dyDescent="0.2">
      <c r="A46" s="29" t="s">
        <v>14</v>
      </c>
      <c r="B46" s="29" t="s">
        <v>15</v>
      </c>
      <c r="C46" s="30" t="s">
        <v>16</v>
      </c>
      <c r="D46" s="29" t="s">
        <v>13</v>
      </c>
      <c r="E46" s="31">
        <v>30</v>
      </c>
      <c r="F46" s="68"/>
      <c r="G46" s="68">
        <f>ROUND(E46*F46,2)</f>
        <v>0</v>
      </c>
      <c r="H46" s="47">
        <v>0.08</v>
      </c>
      <c r="I46" s="68">
        <f>ROUND(G46*H46,2)</f>
        <v>0</v>
      </c>
      <c r="J46" s="68">
        <f>G46+I46</f>
        <v>0</v>
      </c>
    </row>
    <row r="47" spans="1:10" s="26" customFormat="1" ht="28.9" customHeight="1" x14ac:dyDescent="0.2">
      <c r="A47" s="29" t="s">
        <v>17</v>
      </c>
      <c r="B47" s="29" t="s">
        <v>18</v>
      </c>
      <c r="C47" s="30" t="s">
        <v>19</v>
      </c>
      <c r="D47" s="29" t="s">
        <v>13</v>
      </c>
      <c r="E47" s="31">
        <v>30</v>
      </c>
      <c r="F47" s="68"/>
      <c r="G47" s="68">
        <f t="shared" ref="G47:G79" si="0">ROUND(E47*F47,2)</f>
        <v>0</v>
      </c>
      <c r="H47" s="47">
        <v>0.08</v>
      </c>
      <c r="I47" s="68">
        <f t="shared" ref="I47:I79" si="1">ROUND(G47*H47,2)</f>
        <v>0</v>
      </c>
      <c r="J47" s="68">
        <f t="shared" ref="J47:J79" si="2">G47+I47</f>
        <v>0</v>
      </c>
    </row>
    <row r="48" spans="1:10" s="26" customFormat="1" ht="28.9" customHeight="1" x14ac:dyDescent="0.2">
      <c r="A48" s="29" t="s">
        <v>20</v>
      </c>
      <c r="B48" s="29" t="s">
        <v>21</v>
      </c>
      <c r="C48" s="30" t="s">
        <v>22</v>
      </c>
      <c r="D48" s="29" t="s">
        <v>13</v>
      </c>
      <c r="E48" s="31">
        <v>30</v>
      </c>
      <c r="F48" s="68"/>
      <c r="G48" s="68">
        <f t="shared" si="0"/>
        <v>0</v>
      </c>
      <c r="H48" s="47">
        <v>0.08</v>
      </c>
      <c r="I48" s="68">
        <f t="shared" si="1"/>
        <v>0</v>
      </c>
      <c r="J48" s="68">
        <f t="shared" si="2"/>
        <v>0</v>
      </c>
    </row>
    <row r="49" spans="1:10" s="26" customFormat="1" ht="19.7" customHeight="1" x14ac:dyDescent="0.2">
      <c r="A49" s="29" t="s">
        <v>23</v>
      </c>
      <c r="B49" s="29" t="s">
        <v>24</v>
      </c>
      <c r="C49" s="30" t="s">
        <v>25</v>
      </c>
      <c r="D49" s="29" t="s">
        <v>13</v>
      </c>
      <c r="E49" s="31">
        <v>40</v>
      </c>
      <c r="F49" s="68"/>
      <c r="G49" s="68">
        <f t="shared" si="0"/>
        <v>0</v>
      </c>
      <c r="H49" s="47">
        <v>0.08</v>
      </c>
      <c r="I49" s="68">
        <f t="shared" si="1"/>
        <v>0</v>
      </c>
      <c r="J49" s="68">
        <f t="shared" si="2"/>
        <v>0</v>
      </c>
    </row>
    <row r="50" spans="1:10" s="26" customFormat="1" ht="19.7" customHeight="1" x14ac:dyDescent="0.2">
      <c r="A50" s="29" t="s">
        <v>26</v>
      </c>
      <c r="B50" s="29" t="s">
        <v>27</v>
      </c>
      <c r="C50" s="30" t="s">
        <v>28</v>
      </c>
      <c r="D50" s="29" t="s">
        <v>13</v>
      </c>
      <c r="E50" s="31">
        <v>40</v>
      </c>
      <c r="F50" s="68"/>
      <c r="G50" s="68">
        <f t="shared" si="0"/>
        <v>0</v>
      </c>
      <c r="H50" s="47">
        <v>0.08</v>
      </c>
      <c r="I50" s="68">
        <f t="shared" si="1"/>
        <v>0</v>
      </c>
      <c r="J50" s="68">
        <f t="shared" si="2"/>
        <v>0</v>
      </c>
    </row>
    <row r="51" spans="1:10" s="26" customFormat="1" ht="19.7" customHeight="1" x14ac:dyDescent="0.2">
      <c r="A51" s="29" t="s">
        <v>29</v>
      </c>
      <c r="B51" s="29" t="s">
        <v>30</v>
      </c>
      <c r="C51" s="30" t="s">
        <v>31</v>
      </c>
      <c r="D51" s="29" t="s">
        <v>13</v>
      </c>
      <c r="E51" s="31">
        <v>40</v>
      </c>
      <c r="F51" s="68"/>
      <c r="G51" s="68">
        <f t="shared" si="0"/>
        <v>0</v>
      </c>
      <c r="H51" s="47">
        <v>0.08</v>
      </c>
      <c r="I51" s="68">
        <f t="shared" si="1"/>
        <v>0</v>
      </c>
      <c r="J51" s="68">
        <f t="shared" si="2"/>
        <v>0</v>
      </c>
    </row>
    <row r="52" spans="1:10" s="26" customFormat="1" ht="19.7" customHeight="1" x14ac:dyDescent="0.2">
      <c r="A52" s="29" t="s">
        <v>32</v>
      </c>
      <c r="B52" s="29" t="s">
        <v>33</v>
      </c>
      <c r="C52" s="30" t="s">
        <v>34</v>
      </c>
      <c r="D52" s="29" t="s">
        <v>35</v>
      </c>
      <c r="E52" s="31">
        <v>182</v>
      </c>
      <c r="F52" s="68"/>
      <c r="G52" s="68">
        <f t="shared" si="0"/>
        <v>0</v>
      </c>
      <c r="H52" s="47">
        <v>0.08</v>
      </c>
      <c r="I52" s="68">
        <f t="shared" si="1"/>
        <v>0</v>
      </c>
      <c r="J52" s="68">
        <f t="shared" si="2"/>
        <v>0</v>
      </c>
    </row>
    <row r="53" spans="1:10" s="26" customFormat="1" ht="28.9" customHeight="1" x14ac:dyDescent="0.2">
      <c r="A53" s="29" t="s">
        <v>271</v>
      </c>
      <c r="B53" s="29" t="s">
        <v>272</v>
      </c>
      <c r="C53" s="30" t="s">
        <v>273</v>
      </c>
      <c r="D53" s="29" t="s">
        <v>39</v>
      </c>
      <c r="E53" s="31">
        <v>7.31</v>
      </c>
      <c r="F53" s="68"/>
      <c r="G53" s="68">
        <f t="shared" si="0"/>
        <v>0</v>
      </c>
      <c r="H53" s="47">
        <v>0.08</v>
      </c>
      <c r="I53" s="68">
        <f t="shared" si="1"/>
        <v>0</v>
      </c>
      <c r="J53" s="68">
        <f t="shared" si="2"/>
        <v>0</v>
      </c>
    </row>
    <row r="54" spans="1:10" s="26" customFormat="1" ht="19.7" customHeight="1" x14ac:dyDescent="0.2">
      <c r="A54" s="29" t="s">
        <v>36</v>
      </c>
      <c r="B54" s="29" t="s">
        <v>37</v>
      </c>
      <c r="C54" s="30" t="s">
        <v>38</v>
      </c>
      <c r="D54" s="29" t="s">
        <v>39</v>
      </c>
      <c r="E54" s="31">
        <v>1.45</v>
      </c>
      <c r="F54" s="68"/>
      <c r="G54" s="68">
        <f t="shared" si="0"/>
        <v>0</v>
      </c>
      <c r="H54" s="47">
        <v>0.08</v>
      </c>
      <c r="I54" s="68">
        <f t="shared" si="1"/>
        <v>0</v>
      </c>
      <c r="J54" s="68">
        <f t="shared" si="2"/>
        <v>0</v>
      </c>
    </row>
    <row r="55" spans="1:10" s="26" customFormat="1" ht="19.7" customHeight="1" x14ac:dyDescent="0.2">
      <c r="A55" s="29" t="s">
        <v>274</v>
      </c>
      <c r="B55" s="29" t="s">
        <v>275</v>
      </c>
      <c r="C55" s="30" t="s">
        <v>276</v>
      </c>
      <c r="D55" s="29" t="s">
        <v>50</v>
      </c>
      <c r="E55" s="31">
        <v>7.01</v>
      </c>
      <c r="F55" s="68"/>
      <c r="G55" s="68">
        <f t="shared" si="0"/>
        <v>0</v>
      </c>
      <c r="H55" s="47">
        <v>0.08</v>
      </c>
      <c r="I55" s="68">
        <f t="shared" si="1"/>
        <v>0</v>
      </c>
      <c r="J55" s="68">
        <f t="shared" si="2"/>
        <v>0</v>
      </c>
    </row>
    <row r="56" spans="1:10" s="26" customFormat="1" ht="19.7" customHeight="1" x14ac:dyDescent="0.2">
      <c r="A56" s="29" t="s">
        <v>43</v>
      </c>
      <c r="B56" s="29" t="s">
        <v>44</v>
      </c>
      <c r="C56" s="30" t="s">
        <v>45</v>
      </c>
      <c r="D56" s="29" t="s">
        <v>46</v>
      </c>
      <c r="E56" s="31">
        <v>1</v>
      </c>
      <c r="F56" s="68"/>
      <c r="G56" s="68">
        <f t="shared" si="0"/>
        <v>0</v>
      </c>
      <c r="H56" s="47">
        <v>0.08</v>
      </c>
      <c r="I56" s="68">
        <f t="shared" si="1"/>
        <v>0</v>
      </c>
      <c r="J56" s="68">
        <f t="shared" si="2"/>
        <v>0</v>
      </c>
    </row>
    <row r="57" spans="1:10" s="26" customFormat="1" ht="19.7" customHeight="1" x14ac:dyDescent="0.2">
      <c r="A57" s="29" t="s">
        <v>47</v>
      </c>
      <c r="B57" s="29" t="s">
        <v>48</v>
      </c>
      <c r="C57" s="30" t="s">
        <v>49</v>
      </c>
      <c r="D57" s="29" t="s">
        <v>50</v>
      </c>
      <c r="E57" s="31">
        <v>22.01</v>
      </c>
      <c r="F57" s="68"/>
      <c r="G57" s="68">
        <f t="shared" si="0"/>
        <v>0</v>
      </c>
      <c r="H57" s="47">
        <v>0.08</v>
      </c>
      <c r="I57" s="68">
        <f t="shared" si="1"/>
        <v>0</v>
      </c>
      <c r="J57" s="68">
        <f t="shared" si="2"/>
        <v>0</v>
      </c>
    </row>
    <row r="58" spans="1:10" s="26" customFormat="1" ht="28.9" customHeight="1" x14ac:dyDescent="0.2">
      <c r="A58" s="29" t="s">
        <v>51</v>
      </c>
      <c r="B58" s="29" t="s">
        <v>52</v>
      </c>
      <c r="C58" s="30" t="s">
        <v>53</v>
      </c>
      <c r="D58" s="29" t="s">
        <v>50</v>
      </c>
      <c r="E58" s="31">
        <v>49.23</v>
      </c>
      <c r="F58" s="68"/>
      <c r="G58" s="68">
        <f t="shared" si="0"/>
        <v>0</v>
      </c>
      <c r="H58" s="47">
        <v>0.08</v>
      </c>
      <c r="I58" s="68">
        <f t="shared" si="1"/>
        <v>0</v>
      </c>
      <c r="J58" s="68">
        <f t="shared" si="2"/>
        <v>0</v>
      </c>
    </row>
    <row r="59" spans="1:10" s="26" customFormat="1" ht="28.9" customHeight="1" x14ac:dyDescent="0.2">
      <c r="A59" s="29" t="s">
        <v>277</v>
      </c>
      <c r="B59" s="29" t="s">
        <v>278</v>
      </c>
      <c r="C59" s="30" t="s">
        <v>279</v>
      </c>
      <c r="D59" s="29" t="s">
        <v>50</v>
      </c>
      <c r="E59" s="31">
        <v>1.93</v>
      </c>
      <c r="F59" s="68"/>
      <c r="G59" s="68">
        <f t="shared" si="0"/>
        <v>0</v>
      </c>
      <c r="H59" s="47">
        <v>0.08</v>
      </c>
      <c r="I59" s="68">
        <f t="shared" si="1"/>
        <v>0</v>
      </c>
      <c r="J59" s="68">
        <f t="shared" si="2"/>
        <v>0</v>
      </c>
    </row>
    <row r="60" spans="1:10" s="26" customFormat="1" ht="19.7" customHeight="1" x14ac:dyDescent="0.2">
      <c r="A60" s="29" t="s">
        <v>280</v>
      </c>
      <c r="B60" s="29" t="s">
        <v>281</v>
      </c>
      <c r="C60" s="30" t="s">
        <v>282</v>
      </c>
      <c r="D60" s="29" t="s">
        <v>46</v>
      </c>
      <c r="E60" s="31">
        <v>18.91</v>
      </c>
      <c r="F60" s="68"/>
      <c r="G60" s="68">
        <f t="shared" si="0"/>
        <v>0</v>
      </c>
      <c r="H60" s="47">
        <v>0.08</v>
      </c>
      <c r="I60" s="68">
        <f t="shared" si="1"/>
        <v>0</v>
      </c>
      <c r="J60" s="68">
        <f t="shared" si="2"/>
        <v>0</v>
      </c>
    </row>
    <row r="61" spans="1:10" s="26" customFormat="1" ht="19.7" customHeight="1" x14ac:dyDescent="0.2">
      <c r="A61" s="29" t="s">
        <v>283</v>
      </c>
      <c r="B61" s="29" t="s">
        <v>284</v>
      </c>
      <c r="C61" s="30" t="s">
        <v>285</v>
      </c>
      <c r="D61" s="29" t="s">
        <v>46</v>
      </c>
      <c r="E61" s="31">
        <v>40.26</v>
      </c>
      <c r="F61" s="68"/>
      <c r="G61" s="68">
        <f t="shared" si="0"/>
        <v>0</v>
      </c>
      <c r="H61" s="47">
        <v>0.08</v>
      </c>
      <c r="I61" s="68">
        <f t="shared" si="1"/>
        <v>0</v>
      </c>
      <c r="J61" s="68">
        <f t="shared" si="2"/>
        <v>0</v>
      </c>
    </row>
    <row r="62" spans="1:10" s="26" customFormat="1" ht="19.7" customHeight="1" x14ac:dyDescent="0.2">
      <c r="A62" s="29" t="s">
        <v>286</v>
      </c>
      <c r="B62" s="29" t="s">
        <v>287</v>
      </c>
      <c r="C62" s="30" t="s">
        <v>288</v>
      </c>
      <c r="D62" s="29" t="s">
        <v>46</v>
      </c>
      <c r="E62" s="31">
        <v>56.7</v>
      </c>
      <c r="F62" s="68"/>
      <c r="G62" s="68">
        <f t="shared" si="0"/>
        <v>0</v>
      </c>
      <c r="H62" s="47">
        <v>0.08</v>
      </c>
      <c r="I62" s="68">
        <f t="shared" si="1"/>
        <v>0</v>
      </c>
      <c r="J62" s="68">
        <f t="shared" si="2"/>
        <v>0</v>
      </c>
    </row>
    <row r="63" spans="1:10" s="26" customFormat="1" ht="19.7" customHeight="1" x14ac:dyDescent="0.2">
      <c r="A63" s="29" t="s">
        <v>289</v>
      </c>
      <c r="B63" s="29" t="s">
        <v>290</v>
      </c>
      <c r="C63" s="30" t="s">
        <v>291</v>
      </c>
      <c r="D63" s="29" t="s">
        <v>46</v>
      </c>
      <c r="E63" s="31">
        <v>109.93</v>
      </c>
      <c r="F63" s="68"/>
      <c r="G63" s="68">
        <f t="shared" si="0"/>
        <v>0</v>
      </c>
      <c r="H63" s="47">
        <v>0.08</v>
      </c>
      <c r="I63" s="68">
        <f t="shared" si="1"/>
        <v>0</v>
      </c>
      <c r="J63" s="68">
        <f t="shared" si="2"/>
        <v>0</v>
      </c>
    </row>
    <row r="64" spans="1:10" s="26" customFormat="1" ht="28.9" customHeight="1" x14ac:dyDescent="0.2">
      <c r="A64" s="29" t="s">
        <v>54</v>
      </c>
      <c r="B64" s="29" t="s">
        <v>55</v>
      </c>
      <c r="C64" s="30" t="s">
        <v>56</v>
      </c>
      <c r="D64" s="29" t="s">
        <v>39</v>
      </c>
      <c r="E64" s="31">
        <v>26.53</v>
      </c>
      <c r="F64" s="68"/>
      <c r="G64" s="68">
        <f t="shared" si="0"/>
        <v>0</v>
      </c>
      <c r="H64" s="47">
        <v>0.08</v>
      </c>
      <c r="I64" s="68">
        <f t="shared" si="1"/>
        <v>0</v>
      </c>
      <c r="J64" s="68">
        <f t="shared" si="2"/>
        <v>0</v>
      </c>
    </row>
    <row r="65" spans="1:10" s="26" customFormat="1" ht="28.9" customHeight="1" x14ac:dyDescent="0.2">
      <c r="A65" s="29" t="s">
        <v>292</v>
      </c>
      <c r="B65" s="29" t="s">
        <v>293</v>
      </c>
      <c r="C65" s="30" t="s">
        <v>294</v>
      </c>
      <c r="D65" s="29" t="s">
        <v>39</v>
      </c>
      <c r="E65" s="31">
        <v>0.84</v>
      </c>
      <c r="F65" s="68"/>
      <c r="G65" s="68">
        <f t="shared" si="0"/>
        <v>0</v>
      </c>
      <c r="H65" s="47">
        <v>0.08</v>
      </c>
      <c r="I65" s="68">
        <f t="shared" si="1"/>
        <v>0</v>
      </c>
      <c r="J65" s="68">
        <f t="shared" si="2"/>
        <v>0</v>
      </c>
    </row>
    <row r="66" spans="1:10" s="26" customFormat="1" ht="19.7" customHeight="1" x14ac:dyDescent="0.2">
      <c r="A66" s="29" t="s">
        <v>57</v>
      </c>
      <c r="B66" s="29" t="s">
        <v>58</v>
      </c>
      <c r="C66" s="30" t="s">
        <v>59</v>
      </c>
      <c r="D66" s="29" t="s">
        <v>39</v>
      </c>
      <c r="E66" s="31">
        <v>4.75</v>
      </c>
      <c r="F66" s="68"/>
      <c r="G66" s="68">
        <f t="shared" si="0"/>
        <v>0</v>
      </c>
      <c r="H66" s="47">
        <v>0.08</v>
      </c>
      <c r="I66" s="68">
        <f t="shared" si="1"/>
        <v>0</v>
      </c>
      <c r="J66" s="68">
        <f t="shared" si="2"/>
        <v>0</v>
      </c>
    </row>
    <row r="67" spans="1:10" s="26" customFormat="1" ht="19.7" customHeight="1" x14ac:dyDescent="0.2">
      <c r="A67" s="29" t="s">
        <v>295</v>
      </c>
      <c r="B67" s="29" t="s">
        <v>296</v>
      </c>
      <c r="C67" s="30" t="s">
        <v>297</v>
      </c>
      <c r="D67" s="29" t="s">
        <v>39</v>
      </c>
      <c r="E67" s="31">
        <v>5.15</v>
      </c>
      <c r="F67" s="68"/>
      <c r="G67" s="68">
        <f t="shared" si="0"/>
        <v>0</v>
      </c>
      <c r="H67" s="47">
        <v>0.08</v>
      </c>
      <c r="I67" s="68">
        <f t="shared" si="1"/>
        <v>0</v>
      </c>
      <c r="J67" s="68">
        <f t="shared" si="2"/>
        <v>0</v>
      </c>
    </row>
    <row r="68" spans="1:10" s="26" customFormat="1" ht="19.7" customHeight="1" x14ac:dyDescent="0.2">
      <c r="A68" s="29" t="s">
        <v>298</v>
      </c>
      <c r="B68" s="29" t="s">
        <v>299</v>
      </c>
      <c r="C68" s="30" t="s">
        <v>300</v>
      </c>
      <c r="D68" s="29" t="s">
        <v>39</v>
      </c>
      <c r="E68" s="31">
        <v>5.0599999999999996</v>
      </c>
      <c r="F68" s="68"/>
      <c r="G68" s="68">
        <f t="shared" si="0"/>
        <v>0</v>
      </c>
      <c r="H68" s="47">
        <v>0.08</v>
      </c>
      <c r="I68" s="68">
        <f t="shared" si="1"/>
        <v>0</v>
      </c>
      <c r="J68" s="68">
        <f t="shared" si="2"/>
        <v>0</v>
      </c>
    </row>
    <row r="69" spans="1:10" s="26" customFormat="1" ht="28.9" customHeight="1" x14ac:dyDescent="0.2">
      <c r="A69" s="29" t="s">
        <v>301</v>
      </c>
      <c r="B69" s="29" t="s">
        <v>302</v>
      </c>
      <c r="C69" s="30" t="s">
        <v>303</v>
      </c>
      <c r="D69" s="29" t="s">
        <v>46</v>
      </c>
      <c r="E69" s="31">
        <v>5</v>
      </c>
      <c r="F69" s="68"/>
      <c r="G69" s="68">
        <f t="shared" si="0"/>
        <v>0</v>
      </c>
      <c r="H69" s="47">
        <v>0.08</v>
      </c>
      <c r="I69" s="68">
        <f t="shared" si="1"/>
        <v>0</v>
      </c>
      <c r="J69" s="68">
        <f t="shared" si="2"/>
        <v>0</v>
      </c>
    </row>
    <row r="70" spans="1:10" s="26" customFormat="1" ht="19.7" customHeight="1" x14ac:dyDescent="0.2">
      <c r="A70" s="29" t="s">
        <v>304</v>
      </c>
      <c r="B70" s="29" t="s">
        <v>305</v>
      </c>
      <c r="C70" s="30" t="s">
        <v>306</v>
      </c>
      <c r="D70" s="29" t="s">
        <v>66</v>
      </c>
      <c r="E70" s="31">
        <v>180</v>
      </c>
      <c r="F70" s="68"/>
      <c r="G70" s="68">
        <f t="shared" si="0"/>
        <v>0</v>
      </c>
      <c r="H70" s="47">
        <v>0.08</v>
      </c>
      <c r="I70" s="68">
        <f t="shared" si="1"/>
        <v>0</v>
      </c>
      <c r="J70" s="68">
        <f t="shared" si="2"/>
        <v>0</v>
      </c>
    </row>
    <row r="71" spans="1:10" s="26" customFormat="1" ht="28.9" customHeight="1" x14ac:dyDescent="0.2">
      <c r="A71" s="29" t="s">
        <v>63</v>
      </c>
      <c r="B71" s="29" t="s">
        <v>64</v>
      </c>
      <c r="C71" s="30" t="s">
        <v>65</v>
      </c>
      <c r="D71" s="29" t="s">
        <v>66</v>
      </c>
      <c r="E71" s="31">
        <v>11</v>
      </c>
      <c r="F71" s="68"/>
      <c r="G71" s="68">
        <f t="shared" si="0"/>
        <v>0</v>
      </c>
      <c r="H71" s="47">
        <v>0.08</v>
      </c>
      <c r="I71" s="68">
        <f t="shared" si="1"/>
        <v>0</v>
      </c>
      <c r="J71" s="68">
        <f t="shared" si="2"/>
        <v>0</v>
      </c>
    </row>
    <row r="72" spans="1:10" s="26" customFormat="1" ht="19.7" customHeight="1" x14ac:dyDescent="0.2">
      <c r="A72" s="29" t="s">
        <v>71</v>
      </c>
      <c r="B72" s="29" t="s">
        <v>72</v>
      </c>
      <c r="C72" s="30" t="s">
        <v>73</v>
      </c>
      <c r="D72" s="29" t="s">
        <v>70</v>
      </c>
      <c r="E72" s="31">
        <v>25.48</v>
      </c>
      <c r="F72" s="68"/>
      <c r="G72" s="68">
        <f t="shared" si="0"/>
        <v>0</v>
      </c>
      <c r="H72" s="47">
        <v>0.23</v>
      </c>
      <c r="I72" s="68">
        <f t="shared" si="1"/>
        <v>0</v>
      </c>
      <c r="J72" s="68">
        <f t="shared" si="2"/>
        <v>0</v>
      </c>
    </row>
    <row r="73" spans="1:10" s="26" customFormat="1" ht="19.7" customHeight="1" x14ac:dyDescent="0.2">
      <c r="A73" s="29" t="s">
        <v>74</v>
      </c>
      <c r="B73" s="29" t="s">
        <v>75</v>
      </c>
      <c r="C73" s="30" t="s">
        <v>76</v>
      </c>
      <c r="D73" s="29" t="s">
        <v>35</v>
      </c>
      <c r="E73" s="31">
        <v>90</v>
      </c>
      <c r="F73" s="68"/>
      <c r="G73" s="68">
        <f t="shared" si="0"/>
        <v>0</v>
      </c>
      <c r="H73" s="47">
        <v>0.23</v>
      </c>
      <c r="I73" s="68">
        <f t="shared" si="1"/>
        <v>0</v>
      </c>
      <c r="J73" s="68">
        <f t="shared" si="2"/>
        <v>0</v>
      </c>
    </row>
    <row r="74" spans="1:10" s="26" customFormat="1" ht="19.7" customHeight="1" x14ac:dyDescent="0.2">
      <c r="A74" s="29" t="s">
        <v>77</v>
      </c>
      <c r="B74" s="29" t="s">
        <v>78</v>
      </c>
      <c r="C74" s="30" t="s">
        <v>79</v>
      </c>
      <c r="D74" s="29" t="s">
        <v>80</v>
      </c>
      <c r="E74" s="31">
        <v>249.85</v>
      </c>
      <c r="F74" s="68"/>
      <c r="G74" s="68">
        <f t="shared" si="0"/>
        <v>0</v>
      </c>
      <c r="H74" s="47">
        <v>0.08</v>
      </c>
      <c r="I74" s="68">
        <f t="shared" si="1"/>
        <v>0</v>
      </c>
      <c r="J74" s="68">
        <f t="shared" si="2"/>
        <v>0</v>
      </c>
    </row>
    <row r="75" spans="1:10" s="26" customFormat="1" ht="19.7" customHeight="1" x14ac:dyDescent="0.2">
      <c r="A75" s="29" t="s">
        <v>81</v>
      </c>
      <c r="B75" s="29" t="s">
        <v>82</v>
      </c>
      <c r="C75" s="30" t="s">
        <v>83</v>
      </c>
      <c r="D75" s="29" t="s">
        <v>66</v>
      </c>
      <c r="E75" s="31">
        <v>30</v>
      </c>
      <c r="F75" s="68"/>
      <c r="G75" s="68">
        <f t="shared" si="0"/>
        <v>0</v>
      </c>
      <c r="H75" s="47">
        <v>0.08</v>
      </c>
      <c r="I75" s="68">
        <f t="shared" si="1"/>
        <v>0</v>
      </c>
      <c r="J75" s="68">
        <f t="shared" si="2"/>
        <v>0</v>
      </c>
    </row>
    <row r="76" spans="1:10" s="26" customFormat="1" ht="19.7" customHeight="1" x14ac:dyDescent="0.2">
      <c r="A76" s="29" t="s">
        <v>84</v>
      </c>
      <c r="B76" s="29" t="s">
        <v>85</v>
      </c>
      <c r="C76" s="30" t="s">
        <v>86</v>
      </c>
      <c r="D76" s="29" t="s">
        <v>66</v>
      </c>
      <c r="E76" s="31">
        <v>30</v>
      </c>
      <c r="F76" s="68"/>
      <c r="G76" s="68">
        <f t="shared" si="0"/>
        <v>0</v>
      </c>
      <c r="H76" s="47">
        <v>0.08</v>
      </c>
      <c r="I76" s="68">
        <f t="shared" si="1"/>
        <v>0</v>
      </c>
      <c r="J76" s="68">
        <f t="shared" si="2"/>
        <v>0</v>
      </c>
    </row>
    <row r="77" spans="1:10" s="26" customFormat="1" ht="19.7" customHeight="1" x14ac:dyDescent="0.2">
      <c r="A77" s="29" t="s">
        <v>87</v>
      </c>
      <c r="B77" s="29" t="s">
        <v>88</v>
      </c>
      <c r="C77" s="30" t="s">
        <v>89</v>
      </c>
      <c r="D77" s="29" t="s">
        <v>39</v>
      </c>
      <c r="E77" s="31">
        <v>2.25</v>
      </c>
      <c r="F77" s="68"/>
      <c r="G77" s="68">
        <f t="shared" si="0"/>
        <v>0</v>
      </c>
      <c r="H77" s="47">
        <v>0.08</v>
      </c>
      <c r="I77" s="68">
        <f t="shared" si="1"/>
        <v>0</v>
      </c>
      <c r="J77" s="68">
        <f t="shared" si="2"/>
        <v>0</v>
      </c>
    </row>
    <row r="78" spans="1:10" s="26" customFormat="1" ht="28.9" customHeight="1" x14ac:dyDescent="0.2">
      <c r="A78" s="29" t="s">
        <v>90</v>
      </c>
      <c r="B78" s="29" t="s">
        <v>91</v>
      </c>
      <c r="C78" s="30" t="s">
        <v>92</v>
      </c>
      <c r="D78" s="29" t="s">
        <v>35</v>
      </c>
      <c r="E78" s="31">
        <v>17</v>
      </c>
      <c r="F78" s="68"/>
      <c r="G78" s="68">
        <f t="shared" si="0"/>
        <v>0</v>
      </c>
      <c r="H78" s="47">
        <v>0.08</v>
      </c>
      <c r="I78" s="68">
        <f t="shared" si="1"/>
        <v>0</v>
      </c>
      <c r="J78" s="68">
        <f t="shared" si="2"/>
        <v>0</v>
      </c>
    </row>
    <row r="79" spans="1:10" s="26" customFormat="1" ht="19.7" customHeight="1" x14ac:dyDescent="0.2">
      <c r="A79" s="29" t="s">
        <v>307</v>
      </c>
      <c r="B79" s="29" t="s">
        <v>308</v>
      </c>
      <c r="C79" s="30" t="s">
        <v>309</v>
      </c>
      <c r="D79" s="29" t="s">
        <v>245</v>
      </c>
      <c r="E79" s="31">
        <v>200</v>
      </c>
      <c r="F79" s="68"/>
      <c r="G79" s="68">
        <f t="shared" si="0"/>
        <v>0</v>
      </c>
      <c r="H79" s="47">
        <v>0.08</v>
      </c>
      <c r="I79" s="68">
        <f t="shared" si="1"/>
        <v>0</v>
      </c>
      <c r="J79" s="68">
        <f t="shared" si="2"/>
        <v>0</v>
      </c>
    </row>
    <row r="80" spans="1:10" s="26" customFormat="1" ht="28.9" customHeight="1" x14ac:dyDescent="0.2">
      <c r="F80" s="66"/>
      <c r="G80" s="66"/>
      <c r="I80" s="66"/>
      <c r="J80" s="66"/>
    </row>
    <row r="81" spans="1:10" s="26" customFormat="1" ht="56.25" x14ac:dyDescent="0.2">
      <c r="A81" s="27" t="s">
        <v>0</v>
      </c>
      <c r="B81" s="28" t="s">
        <v>1</v>
      </c>
      <c r="C81" s="35" t="s">
        <v>2</v>
      </c>
      <c r="D81" s="28" t="s">
        <v>3</v>
      </c>
      <c r="E81" s="35" t="s">
        <v>4</v>
      </c>
      <c r="F81" s="67" t="s">
        <v>5</v>
      </c>
      <c r="G81" s="67" t="s">
        <v>6</v>
      </c>
      <c r="H81" s="28" t="s">
        <v>7</v>
      </c>
      <c r="I81" s="67" t="s">
        <v>8</v>
      </c>
      <c r="J81" s="67" t="s">
        <v>9</v>
      </c>
    </row>
    <row r="82" spans="1:10" s="26" customFormat="1" ht="100.15" customHeight="1" x14ac:dyDescent="0.2">
      <c r="A82" s="36" t="s">
        <v>96</v>
      </c>
      <c r="B82" s="29" t="s">
        <v>97</v>
      </c>
      <c r="C82" s="37" t="s">
        <v>98</v>
      </c>
      <c r="D82" s="29" t="s">
        <v>35</v>
      </c>
      <c r="E82" s="38">
        <v>380</v>
      </c>
      <c r="F82" s="68"/>
      <c r="G82" s="68">
        <f t="shared" ref="G82:G86" si="3">ROUND(E82*F82,2)</f>
        <v>0</v>
      </c>
      <c r="H82" s="47">
        <v>0.08</v>
      </c>
      <c r="I82" s="68">
        <f t="shared" ref="I82" si="4">ROUND(G82*H82,2)</f>
        <v>0</v>
      </c>
      <c r="J82" s="68">
        <f t="shared" ref="J82" si="5">G82+I82</f>
        <v>0</v>
      </c>
    </row>
    <row r="83" spans="1:10" s="26" customFormat="1" ht="35.65" customHeight="1" x14ac:dyDescent="0.2">
      <c r="A83" s="36" t="s">
        <v>99</v>
      </c>
      <c r="B83" s="29" t="s">
        <v>100</v>
      </c>
      <c r="C83" s="37" t="s">
        <v>101</v>
      </c>
      <c r="D83" s="29" t="s">
        <v>35</v>
      </c>
      <c r="E83" s="38">
        <v>63</v>
      </c>
      <c r="F83" s="68"/>
      <c r="G83" s="68">
        <f t="shared" si="3"/>
        <v>0</v>
      </c>
      <c r="H83" s="47">
        <v>0.23</v>
      </c>
      <c r="I83" s="68">
        <f t="shared" ref="I83:I86" si="6">ROUND(G83*H83,2)</f>
        <v>0</v>
      </c>
      <c r="J83" s="68">
        <f t="shared" ref="J83:J86" si="7">G83+I83</f>
        <v>0</v>
      </c>
    </row>
    <row r="84" spans="1:10" s="26" customFormat="1" ht="46.35" customHeight="1" x14ac:dyDescent="0.2">
      <c r="A84" s="36" t="s">
        <v>102</v>
      </c>
      <c r="B84" s="29" t="s">
        <v>103</v>
      </c>
      <c r="C84" s="37" t="s">
        <v>104</v>
      </c>
      <c r="D84" s="29" t="s">
        <v>35</v>
      </c>
      <c r="E84" s="38">
        <v>100</v>
      </c>
      <c r="F84" s="68"/>
      <c r="G84" s="68">
        <f t="shared" si="3"/>
        <v>0</v>
      </c>
      <c r="H84" s="47">
        <v>0.08</v>
      </c>
      <c r="I84" s="68">
        <f t="shared" si="6"/>
        <v>0</v>
      </c>
      <c r="J84" s="68">
        <f t="shared" si="7"/>
        <v>0</v>
      </c>
    </row>
    <row r="85" spans="1:10" s="26" customFormat="1" ht="89.65" customHeight="1" x14ac:dyDescent="0.2">
      <c r="A85" s="36" t="s">
        <v>105</v>
      </c>
      <c r="B85" s="29" t="s">
        <v>106</v>
      </c>
      <c r="C85" s="37" t="s">
        <v>107</v>
      </c>
      <c r="D85" s="29" t="s">
        <v>35</v>
      </c>
      <c r="E85" s="38">
        <v>127</v>
      </c>
      <c r="F85" s="68"/>
      <c r="G85" s="68">
        <f t="shared" si="3"/>
        <v>0</v>
      </c>
      <c r="H85" s="47">
        <v>0.08</v>
      </c>
      <c r="I85" s="68">
        <f t="shared" si="6"/>
        <v>0</v>
      </c>
      <c r="J85" s="68">
        <f t="shared" si="7"/>
        <v>0</v>
      </c>
    </row>
    <row r="86" spans="1:10" s="26" customFormat="1" ht="46.35" customHeight="1" x14ac:dyDescent="0.2">
      <c r="A86" s="36" t="s">
        <v>108</v>
      </c>
      <c r="B86" s="29" t="s">
        <v>109</v>
      </c>
      <c r="C86" s="37" t="s">
        <v>110</v>
      </c>
      <c r="D86" s="29" t="s">
        <v>35</v>
      </c>
      <c r="E86" s="38">
        <v>55</v>
      </c>
      <c r="F86" s="68"/>
      <c r="G86" s="68">
        <f t="shared" si="3"/>
        <v>0</v>
      </c>
      <c r="H86" s="47">
        <v>0.23</v>
      </c>
      <c r="I86" s="68">
        <f t="shared" si="6"/>
        <v>0</v>
      </c>
      <c r="J86" s="68">
        <f t="shared" si="7"/>
        <v>0</v>
      </c>
    </row>
    <row r="87" spans="1:10" s="26" customFormat="1" ht="21" customHeight="1" x14ac:dyDescent="0.2">
      <c r="F87" s="66"/>
      <c r="G87" s="66"/>
      <c r="I87" s="66"/>
      <c r="J87" s="66"/>
    </row>
    <row r="88" spans="1:10" s="71" customFormat="1" ht="21.4" customHeight="1" x14ac:dyDescent="0.2">
      <c r="A88" s="84" t="s">
        <v>111</v>
      </c>
      <c r="B88" s="84"/>
      <c r="C88" s="84"/>
      <c r="D88" s="85">
        <f>SUM(G26:G86)</f>
        <v>0</v>
      </c>
      <c r="E88" s="85"/>
      <c r="F88" s="85"/>
      <c r="G88" s="85"/>
      <c r="H88" s="85"/>
      <c r="I88" s="85"/>
      <c r="J88" s="85"/>
    </row>
    <row r="89" spans="1:10" s="71" customFormat="1" ht="21.4" customHeight="1" x14ac:dyDescent="0.2">
      <c r="A89" s="84" t="s">
        <v>112</v>
      </c>
      <c r="B89" s="84"/>
      <c r="C89" s="84"/>
      <c r="D89" s="85">
        <f>SUM(J26:J86)</f>
        <v>0</v>
      </c>
      <c r="E89" s="85"/>
      <c r="F89" s="85"/>
      <c r="G89" s="85"/>
      <c r="H89" s="85"/>
      <c r="I89" s="85"/>
      <c r="J89" s="85"/>
    </row>
    <row r="90" spans="1:10" s="26" customFormat="1" ht="66" customHeight="1" x14ac:dyDescent="0.2">
      <c r="F90" s="66"/>
      <c r="G90" s="66"/>
      <c r="I90" s="66"/>
      <c r="J90" s="66"/>
    </row>
    <row r="91" spans="1:10" s="26" customFormat="1" ht="17.649999999999999" customHeight="1" x14ac:dyDescent="0.2">
      <c r="F91" s="66"/>
      <c r="G91" s="82" t="s">
        <v>117</v>
      </c>
      <c r="H91" s="82"/>
      <c r="I91" s="66"/>
      <c r="J91" s="66"/>
    </row>
    <row r="92" spans="1:10" s="26" customFormat="1" ht="28.9" customHeight="1" x14ac:dyDescent="0.2">
      <c r="F92" s="66"/>
      <c r="G92" s="66"/>
      <c r="I92" s="66"/>
      <c r="J92" s="66"/>
    </row>
    <row r="93" spans="1:10" x14ac:dyDescent="0.2">
      <c r="A93" s="39" t="s">
        <v>324</v>
      </c>
    </row>
  </sheetData>
  <mergeCells count="12">
    <mergeCell ref="G91:H91"/>
    <mergeCell ref="A13:J13"/>
    <mergeCell ref="A20:J20"/>
    <mergeCell ref="A33:C33"/>
    <mergeCell ref="A38:C38"/>
    <mergeCell ref="A43:C43"/>
    <mergeCell ref="A88:C88"/>
    <mergeCell ref="D88:J88"/>
    <mergeCell ref="A89:C89"/>
    <mergeCell ref="D89:J89"/>
    <mergeCell ref="A23:C23"/>
    <mergeCell ref="A28:C28"/>
  </mergeCells>
  <pageMargins left="0.7" right="0.7" top="0.75" bottom="0.75" header="0.3" footer="0.3"/>
  <pageSetup paperSize="9" scale="90" fitToHeight="0" orientation="landscape" r:id="rId1"/>
  <headerFooter alignWithMargins="0"/>
  <rowBreaks count="2" manualBreakCount="2">
    <brk id="22" max="16383" man="1"/>
    <brk id="42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D341D0-673A-49E7-896F-F8F5179AC517}">
  <sheetPr>
    <pageSetUpPr fitToPage="1"/>
  </sheetPr>
  <dimension ref="A1:J93"/>
  <sheetViews>
    <sheetView workbookViewId="0"/>
  </sheetViews>
  <sheetFormatPr defaultRowHeight="12.75" x14ac:dyDescent="0.2"/>
  <cols>
    <col min="1" max="1" width="10.7109375" customWidth="1"/>
    <col min="2" max="2" width="11.7109375" customWidth="1"/>
    <col min="3" max="3" width="52.7109375" customWidth="1"/>
    <col min="4" max="4" width="6.7109375" customWidth="1"/>
    <col min="5" max="5" width="10.7109375" customWidth="1"/>
    <col min="6" max="7" width="11.7109375" style="61" customWidth="1"/>
    <col min="8" max="8" width="8.7109375" customWidth="1"/>
    <col min="9" max="10" width="11.7109375" style="61" customWidth="1"/>
  </cols>
  <sheetData>
    <row r="1" spans="1:10" s="1" customFormat="1" ht="19.149999999999999" customHeight="1" x14ac:dyDescent="0.2">
      <c r="F1" s="55"/>
      <c r="G1" s="62"/>
      <c r="H1" s="21"/>
      <c r="I1" s="55"/>
      <c r="J1" s="63" t="s">
        <v>323</v>
      </c>
    </row>
    <row r="2" spans="1:10" s="1" customFormat="1" ht="19.149999999999999" customHeight="1" x14ac:dyDescent="0.2">
      <c r="F2" s="55"/>
      <c r="G2" s="55"/>
      <c r="I2" s="55"/>
      <c r="J2" s="55"/>
    </row>
    <row r="3" spans="1:10" s="1" customFormat="1" ht="19.149999999999999" customHeight="1" x14ac:dyDescent="0.2">
      <c r="A3" s="15"/>
      <c r="B3" s="16"/>
      <c r="C3" s="20"/>
      <c r="F3" s="56"/>
      <c r="G3" s="56"/>
      <c r="H3" s="22"/>
      <c r="I3" s="56"/>
      <c r="J3" s="64" t="s">
        <v>113</v>
      </c>
    </row>
    <row r="4" spans="1:10" s="1" customFormat="1" ht="19.149999999999999" customHeight="1" x14ac:dyDescent="0.2">
      <c r="C4" s="20"/>
      <c r="E4" s="22"/>
      <c r="F4" s="56"/>
      <c r="G4" s="56"/>
      <c r="H4" s="22"/>
      <c r="I4" s="56"/>
      <c r="J4" s="56"/>
    </row>
    <row r="5" spans="1:10" s="1" customFormat="1" ht="19.149999999999999" customHeight="1" x14ac:dyDescent="0.2">
      <c r="A5" s="15"/>
      <c r="B5" s="16"/>
      <c r="C5" s="20"/>
      <c r="E5" s="22"/>
      <c r="F5" s="56"/>
      <c r="G5" s="56"/>
      <c r="H5" s="22"/>
      <c r="I5" s="56"/>
      <c r="J5" s="56"/>
    </row>
    <row r="6" spans="1:10" s="1" customFormat="1" ht="18" customHeight="1" x14ac:dyDescent="0.2">
      <c r="C6" s="20"/>
      <c r="E6" s="22"/>
      <c r="F6" s="56"/>
      <c r="G6" s="56"/>
      <c r="H6" s="22"/>
      <c r="I6" s="56"/>
      <c r="J6" s="56"/>
    </row>
    <row r="7" spans="1:10" s="1" customFormat="1" ht="18" customHeight="1" x14ac:dyDescent="0.2">
      <c r="C7" s="20"/>
      <c r="F7" s="55"/>
      <c r="G7" s="55"/>
      <c r="I7" s="55"/>
      <c r="J7" s="55"/>
    </row>
    <row r="8" spans="1:10" s="1" customFormat="1" ht="18" customHeight="1" x14ac:dyDescent="0.2">
      <c r="A8" s="15"/>
      <c r="B8" s="16"/>
      <c r="C8" s="20"/>
      <c r="F8" s="55"/>
      <c r="G8" s="55"/>
      <c r="I8" s="55"/>
      <c r="J8" s="55"/>
    </row>
    <row r="9" spans="1:10" s="1" customFormat="1" ht="18" customHeight="1" x14ac:dyDescent="0.2">
      <c r="F9" s="55"/>
      <c r="G9" s="55"/>
      <c r="I9" s="55"/>
      <c r="J9" s="55"/>
    </row>
    <row r="10" spans="1:10" s="1" customFormat="1" ht="18" customHeight="1" x14ac:dyDescent="0.2">
      <c r="A10" s="14" t="s">
        <v>114</v>
      </c>
      <c r="F10" s="55"/>
      <c r="G10" s="55"/>
      <c r="I10" s="55"/>
      <c r="J10" s="55"/>
    </row>
    <row r="11" spans="1:10" s="1" customFormat="1" ht="18" customHeight="1" x14ac:dyDescent="0.2">
      <c r="A11" s="14"/>
      <c r="F11" s="55"/>
      <c r="G11" s="55"/>
      <c r="I11" s="55"/>
      <c r="J11" s="55"/>
    </row>
    <row r="12" spans="1:10" s="1" customFormat="1" ht="48.4" customHeight="1" x14ac:dyDescent="0.2">
      <c r="F12" s="55"/>
      <c r="G12" s="55"/>
      <c r="I12" s="55"/>
      <c r="J12" s="55"/>
    </row>
    <row r="13" spans="1:10" s="1" customFormat="1" ht="24" customHeight="1" x14ac:dyDescent="0.2">
      <c r="A13" s="79" t="s">
        <v>118</v>
      </c>
      <c r="B13" s="79"/>
      <c r="C13" s="79"/>
      <c r="D13" s="79"/>
      <c r="E13" s="79"/>
      <c r="F13" s="79"/>
      <c r="G13" s="79"/>
      <c r="H13" s="79"/>
      <c r="I13" s="79"/>
      <c r="J13" s="79"/>
    </row>
    <row r="14" spans="1:10" s="1" customFormat="1" ht="57.6" customHeight="1" x14ac:dyDescent="0.2">
      <c r="F14" s="55"/>
      <c r="G14" s="55"/>
      <c r="I14" s="55"/>
      <c r="J14" s="55"/>
    </row>
    <row r="15" spans="1:10" s="1" customFormat="1" ht="15.75" x14ac:dyDescent="0.2">
      <c r="A15" s="12" t="s">
        <v>115</v>
      </c>
      <c r="F15" s="55"/>
      <c r="G15" s="55"/>
      <c r="I15" s="55"/>
      <c r="J15" s="55"/>
    </row>
    <row r="16" spans="1:10" s="1" customFormat="1" ht="15.75" x14ac:dyDescent="0.2">
      <c r="A16" s="12" t="s">
        <v>116</v>
      </c>
      <c r="F16" s="55"/>
      <c r="G16" s="55"/>
      <c r="I16" s="55"/>
      <c r="J16" s="55"/>
    </row>
    <row r="17" spans="1:10" s="1" customFormat="1" ht="15.75" x14ac:dyDescent="0.2">
      <c r="A17" s="40" t="s">
        <v>310</v>
      </c>
      <c r="F17" s="55"/>
      <c r="G17" s="55"/>
      <c r="I17" s="55"/>
      <c r="J17" s="55"/>
    </row>
    <row r="18" spans="1:10" s="1" customFormat="1" ht="15.75" x14ac:dyDescent="0.2">
      <c r="A18" s="40" t="s">
        <v>311</v>
      </c>
      <c r="F18" s="55"/>
      <c r="G18" s="55"/>
      <c r="I18" s="55"/>
      <c r="J18" s="55"/>
    </row>
    <row r="19" spans="1:10" s="1" customFormat="1" ht="36" customHeight="1" x14ac:dyDescent="0.2">
      <c r="F19" s="55"/>
      <c r="G19" s="55"/>
      <c r="I19" s="55"/>
      <c r="J19" s="55"/>
    </row>
    <row r="20" spans="1:10" s="1" customFormat="1" ht="50.1" customHeight="1" x14ac:dyDescent="0.2">
      <c r="A20" s="80" t="s">
        <v>348</v>
      </c>
      <c r="B20" s="81"/>
      <c r="C20" s="81"/>
      <c r="D20" s="81"/>
      <c r="E20" s="81"/>
      <c r="F20" s="81"/>
      <c r="G20" s="81"/>
      <c r="H20" s="81"/>
      <c r="I20" s="81"/>
      <c r="J20" s="81"/>
    </row>
    <row r="21" spans="1:10" s="1" customFormat="1" ht="12" x14ac:dyDescent="0.2">
      <c r="F21" s="55"/>
      <c r="G21" s="55"/>
      <c r="I21" s="55"/>
      <c r="J21" s="55"/>
    </row>
    <row r="22" spans="1:10" s="1" customFormat="1" ht="12" x14ac:dyDescent="0.2">
      <c r="F22" s="55"/>
      <c r="G22" s="55"/>
      <c r="I22" s="55"/>
      <c r="J22" s="55"/>
    </row>
    <row r="23" spans="1:10" s="1" customFormat="1" ht="20.85" customHeight="1" x14ac:dyDescent="0.2">
      <c r="A23" s="75" t="s">
        <v>119</v>
      </c>
      <c r="B23" s="75"/>
      <c r="C23" s="75"/>
      <c r="F23" s="55"/>
      <c r="G23" s="55"/>
      <c r="I23" s="55"/>
      <c r="J23" s="55"/>
    </row>
    <row r="24" spans="1:10" s="1" customFormat="1" ht="10.15" customHeight="1" x14ac:dyDescent="0.2">
      <c r="F24" s="55"/>
      <c r="G24" s="55"/>
      <c r="I24" s="55"/>
      <c r="J24" s="55"/>
    </row>
    <row r="25" spans="1:10" s="1" customFormat="1" ht="56.25" x14ac:dyDescent="0.2">
      <c r="A25" s="2" t="s">
        <v>0</v>
      </c>
      <c r="B25" s="3" t="s">
        <v>1</v>
      </c>
      <c r="C25" s="3" t="s">
        <v>2</v>
      </c>
      <c r="D25" s="3" t="s">
        <v>3</v>
      </c>
      <c r="E25" s="3" t="s">
        <v>4</v>
      </c>
      <c r="F25" s="57" t="s">
        <v>5</v>
      </c>
      <c r="G25" s="57" t="s">
        <v>6</v>
      </c>
      <c r="H25" s="3" t="s">
        <v>7</v>
      </c>
      <c r="I25" s="57" t="s">
        <v>8</v>
      </c>
      <c r="J25" s="57" t="s">
        <v>9</v>
      </c>
    </row>
    <row r="26" spans="1:10" s="1" customFormat="1" ht="19.7" customHeight="1" x14ac:dyDescent="0.2">
      <c r="A26" s="4" t="s">
        <v>10</v>
      </c>
      <c r="B26" s="4" t="s">
        <v>11</v>
      </c>
      <c r="C26" s="5" t="s">
        <v>12</v>
      </c>
      <c r="D26" s="4" t="s">
        <v>13</v>
      </c>
      <c r="E26" s="6">
        <v>3543</v>
      </c>
      <c r="F26" s="58"/>
      <c r="G26" s="68">
        <f>ROUND(E26*F26,2)</f>
        <v>0</v>
      </c>
      <c r="H26" s="46">
        <v>0.08</v>
      </c>
      <c r="I26" s="68">
        <f>ROUND(G26*H26,2)</f>
        <v>0</v>
      </c>
      <c r="J26" s="68">
        <f>G26+I26</f>
        <v>0</v>
      </c>
    </row>
    <row r="27" spans="1:10" s="1" customFormat="1" ht="3.2" customHeight="1" x14ac:dyDescent="0.2">
      <c r="F27" s="55"/>
      <c r="G27" s="55"/>
      <c r="I27" s="55"/>
      <c r="J27" s="55"/>
    </row>
    <row r="28" spans="1:10" s="1" customFormat="1" ht="20.85" customHeight="1" x14ac:dyDescent="0.2">
      <c r="A28" s="75" t="s">
        <v>120</v>
      </c>
      <c r="B28" s="75"/>
      <c r="C28" s="75"/>
      <c r="F28" s="55"/>
      <c r="G28" s="55"/>
      <c r="I28" s="55"/>
      <c r="J28" s="55"/>
    </row>
    <row r="29" spans="1:10" s="1" customFormat="1" ht="10.15" customHeight="1" x14ac:dyDescent="0.2">
      <c r="F29" s="55"/>
      <c r="G29" s="55"/>
      <c r="I29" s="55"/>
      <c r="J29" s="55"/>
    </row>
    <row r="30" spans="1:10" s="1" customFormat="1" ht="56.25" x14ac:dyDescent="0.2">
      <c r="A30" s="2" t="s">
        <v>0</v>
      </c>
      <c r="B30" s="3" t="s">
        <v>1</v>
      </c>
      <c r="C30" s="3" t="s">
        <v>2</v>
      </c>
      <c r="D30" s="3" t="s">
        <v>3</v>
      </c>
      <c r="E30" s="3" t="s">
        <v>4</v>
      </c>
      <c r="F30" s="57" t="s">
        <v>5</v>
      </c>
      <c r="G30" s="57" t="s">
        <v>6</v>
      </c>
      <c r="H30" s="3" t="s">
        <v>7</v>
      </c>
      <c r="I30" s="57" t="s">
        <v>8</v>
      </c>
      <c r="J30" s="57" t="s">
        <v>9</v>
      </c>
    </row>
    <row r="31" spans="1:10" s="1" customFormat="1" ht="19.7" customHeight="1" x14ac:dyDescent="0.2">
      <c r="A31" s="4" t="s">
        <v>10</v>
      </c>
      <c r="B31" s="4" t="s">
        <v>11</v>
      </c>
      <c r="C31" s="5" t="s">
        <v>12</v>
      </c>
      <c r="D31" s="4" t="s">
        <v>13</v>
      </c>
      <c r="E31" s="6">
        <v>4493</v>
      </c>
      <c r="F31" s="58"/>
      <c r="G31" s="68">
        <f>ROUND(E31*F31,2)</f>
        <v>0</v>
      </c>
      <c r="H31" s="46">
        <v>0.08</v>
      </c>
      <c r="I31" s="68">
        <f>ROUND(G31*H31,2)</f>
        <v>0</v>
      </c>
      <c r="J31" s="68">
        <f>G31+I31</f>
        <v>0</v>
      </c>
    </row>
    <row r="32" spans="1:10" s="1" customFormat="1" ht="3.2" customHeight="1" x14ac:dyDescent="0.2">
      <c r="F32" s="55"/>
      <c r="G32" s="55"/>
      <c r="I32" s="55"/>
      <c r="J32" s="55"/>
    </row>
    <row r="33" spans="1:10" s="1" customFormat="1" ht="20.85" customHeight="1" x14ac:dyDescent="0.2">
      <c r="A33" s="75" t="s">
        <v>121</v>
      </c>
      <c r="B33" s="75"/>
      <c r="C33" s="75"/>
      <c r="F33" s="55"/>
      <c r="G33" s="55"/>
      <c r="I33" s="55"/>
      <c r="J33" s="55"/>
    </row>
    <row r="34" spans="1:10" s="1" customFormat="1" ht="10.15" customHeight="1" x14ac:dyDescent="0.2">
      <c r="F34" s="55"/>
      <c r="G34" s="55"/>
      <c r="I34" s="55"/>
      <c r="J34" s="55"/>
    </row>
    <row r="35" spans="1:10" s="1" customFormat="1" ht="56.25" x14ac:dyDescent="0.2">
      <c r="A35" s="2" t="s">
        <v>0</v>
      </c>
      <c r="B35" s="3" t="s">
        <v>1</v>
      </c>
      <c r="C35" s="3" t="s">
        <v>2</v>
      </c>
      <c r="D35" s="3" t="s">
        <v>3</v>
      </c>
      <c r="E35" s="3" t="s">
        <v>4</v>
      </c>
      <c r="F35" s="57" t="s">
        <v>5</v>
      </c>
      <c r="G35" s="57" t="s">
        <v>6</v>
      </c>
      <c r="H35" s="3" t="s">
        <v>7</v>
      </c>
      <c r="I35" s="57" t="s">
        <v>8</v>
      </c>
      <c r="J35" s="57" t="s">
        <v>9</v>
      </c>
    </row>
    <row r="36" spans="1:10" s="1" customFormat="1" ht="19.7" customHeight="1" x14ac:dyDescent="0.2">
      <c r="A36" s="4" t="s">
        <v>10</v>
      </c>
      <c r="B36" s="4" t="s">
        <v>11</v>
      </c>
      <c r="C36" s="5" t="s">
        <v>12</v>
      </c>
      <c r="D36" s="4" t="s">
        <v>13</v>
      </c>
      <c r="E36" s="6">
        <v>992</v>
      </c>
      <c r="F36" s="58"/>
      <c r="G36" s="68">
        <f>ROUND(E36*F36,2)</f>
        <v>0</v>
      </c>
      <c r="H36" s="46">
        <v>0.08</v>
      </c>
      <c r="I36" s="68">
        <f>ROUND(G36*H36,2)</f>
        <v>0</v>
      </c>
      <c r="J36" s="68">
        <f>G36+I36</f>
        <v>0</v>
      </c>
    </row>
    <row r="37" spans="1:10" s="1" customFormat="1" ht="3.2" customHeight="1" x14ac:dyDescent="0.2">
      <c r="F37" s="55"/>
      <c r="G37" s="55"/>
      <c r="I37" s="55"/>
      <c r="J37" s="55"/>
    </row>
    <row r="38" spans="1:10" s="1" customFormat="1" ht="20.85" customHeight="1" x14ac:dyDescent="0.2">
      <c r="A38" s="75" t="s">
        <v>122</v>
      </c>
      <c r="B38" s="75"/>
      <c r="C38" s="75"/>
      <c r="F38" s="55"/>
      <c r="G38" s="55"/>
      <c r="I38" s="55"/>
      <c r="J38" s="55"/>
    </row>
    <row r="39" spans="1:10" s="1" customFormat="1" ht="10.15" customHeight="1" x14ac:dyDescent="0.2">
      <c r="F39" s="55"/>
      <c r="G39" s="55"/>
      <c r="I39" s="55"/>
      <c r="J39" s="55"/>
    </row>
    <row r="40" spans="1:10" s="1" customFormat="1" ht="56.25" x14ac:dyDescent="0.2">
      <c r="A40" s="2" t="s">
        <v>0</v>
      </c>
      <c r="B40" s="3" t="s">
        <v>1</v>
      </c>
      <c r="C40" s="3" t="s">
        <v>2</v>
      </c>
      <c r="D40" s="3" t="s">
        <v>3</v>
      </c>
      <c r="E40" s="3" t="s">
        <v>4</v>
      </c>
      <c r="F40" s="57" t="s">
        <v>5</v>
      </c>
      <c r="G40" s="57" t="s">
        <v>6</v>
      </c>
      <c r="H40" s="3" t="s">
        <v>7</v>
      </c>
      <c r="I40" s="57" t="s">
        <v>8</v>
      </c>
      <c r="J40" s="57" t="s">
        <v>9</v>
      </c>
    </row>
    <row r="41" spans="1:10" s="1" customFormat="1" ht="19.7" customHeight="1" x14ac:dyDescent="0.2">
      <c r="A41" s="4" t="s">
        <v>10</v>
      </c>
      <c r="B41" s="4" t="s">
        <v>11</v>
      </c>
      <c r="C41" s="5" t="s">
        <v>12</v>
      </c>
      <c r="D41" s="4" t="s">
        <v>13</v>
      </c>
      <c r="E41" s="6">
        <v>508</v>
      </c>
      <c r="F41" s="58"/>
      <c r="G41" s="68">
        <f>ROUND(E41*F41,2)</f>
        <v>0</v>
      </c>
      <c r="H41" s="46">
        <v>0.08</v>
      </c>
      <c r="I41" s="68">
        <f>ROUND(G41*H41,2)</f>
        <v>0</v>
      </c>
      <c r="J41" s="68">
        <f>G41+I41</f>
        <v>0</v>
      </c>
    </row>
    <row r="42" spans="1:10" s="1" customFormat="1" ht="11.45" customHeight="1" x14ac:dyDescent="0.2">
      <c r="A42" s="41"/>
      <c r="B42" s="41"/>
      <c r="C42" s="42"/>
      <c r="D42" s="41"/>
      <c r="E42" s="43"/>
      <c r="F42" s="72"/>
      <c r="G42" s="72"/>
      <c r="I42" s="55"/>
      <c r="J42" s="55"/>
    </row>
    <row r="43" spans="1:10" s="1" customFormat="1" ht="19.7" customHeight="1" x14ac:dyDescent="0.2">
      <c r="A43" s="75" t="s">
        <v>123</v>
      </c>
      <c r="B43" s="75"/>
      <c r="C43" s="75"/>
      <c r="D43" s="41"/>
      <c r="E43" s="43"/>
      <c r="F43" s="72"/>
      <c r="G43" s="72"/>
      <c r="I43" s="55"/>
      <c r="J43" s="55"/>
    </row>
    <row r="44" spans="1:10" s="1" customFormat="1" ht="9.6" customHeight="1" x14ac:dyDescent="0.2">
      <c r="F44" s="55"/>
      <c r="G44" s="55"/>
      <c r="I44" s="55"/>
      <c r="J44" s="55"/>
    </row>
    <row r="45" spans="1:10" s="1" customFormat="1" ht="56.25" x14ac:dyDescent="0.2">
      <c r="A45" s="2" t="s">
        <v>0</v>
      </c>
      <c r="B45" s="3" t="s">
        <v>1</v>
      </c>
      <c r="C45" s="3" t="s">
        <v>2</v>
      </c>
      <c r="D45" s="3" t="s">
        <v>3</v>
      </c>
      <c r="E45" s="3" t="s">
        <v>4</v>
      </c>
      <c r="F45" s="57" t="s">
        <v>5</v>
      </c>
      <c r="G45" s="57" t="s">
        <v>6</v>
      </c>
      <c r="H45" s="3" t="s">
        <v>7</v>
      </c>
      <c r="I45" s="57" t="s">
        <v>8</v>
      </c>
      <c r="J45" s="57" t="s">
        <v>9</v>
      </c>
    </row>
    <row r="46" spans="1:10" s="1" customFormat="1" ht="19.7" customHeight="1" x14ac:dyDescent="0.2">
      <c r="A46" s="4" t="s">
        <v>14</v>
      </c>
      <c r="B46" s="4" t="s">
        <v>15</v>
      </c>
      <c r="C46" s="5" t="s">
        <v>16</v>
      </c>
      <c r="D46" s="4" t="s">
        <v>13</v>
      </c>
      <c r="E46" s="6">
        <v>30</v>
      </c>
      <c r="F46" s="58"/>
      <c r="G46" s="68">
        <f>ROUND(E46*F46,2)</f>
        <v>0</v>
      </c>
      <c r="H46" s="46">
        <v>0.08</v>
      </c>
      <c r="I46" s="68">
        <f>ROUND(G46*H46,2)</f>
        <v>0</v>
      </c>
      <c r="J46" s="68">
        <f>G46+I46</f>
        <v>0</v>
      </c>
    </row>
    <row r="47" spans="1:10" s="1" customFormat="1" ht="28.7" customHeight="1" x14ac:dyDescent="0.2">
      <c r="A47" s="4" t="s">
        <v>17</v>
      </c>
      <c r="B47" s="4" t="s">
        <v>18</v>
      </c>
      <c r="C47" s="5" t="s">
        <v>19</v>
      </c>
      <c r="D47" s="4" t="s">
        <v>13</v>
      </c>
      <c r="E47" s="6">
        <v>30</v>
      </c>
      <c r="F47" s="58"/>
      <c r="G47" s="68">
        <f t="shared" ref="G47:G79" si="0">ROUND(E47*F47,2)</f>
        <v>0</v>
      </c>
      <c r="H47" s="46">
        <v>0.08</v>
      </c>
      <c r="I47" s="68">
        <f t="shared" ref="I47:I79" si="1">ROUND(G47*H47,2)</f>
        <v>0</v>
      </c>
      <c r="J47" s="68">
        <f t="shared" ref="J47:J79" si="2">G47+I47</f>
        <v>0</v>
      </c>
    </row>
    <row r="48" spans="1:10" s="1" customFormat="1" ht="28.7" customHeight="1" x14ac:dyDescent="0.2">
      <c r="A48" s="4" t="s">
        <v>20</v>
      </c>
      <c r="B48" s="4" t="s">
        <v>21</v>
      </c>
      <c r="C48" s="5" t="s">
        <v>22</v>
      </c>
      <c r="D48" s="4" t="s">
        <v>13</v>
      </c>
      <c r="E48" s="6">
        <v>30</v>
      </c>
      <c r="F48" s="58"/>
      <c r="G48" s="68">
        <f t="shared" si="0"/>
        <v>0</v>
      </c>
      <c r="H48" s="46">
        <v>0.08</v>
      </c>
      <c r="I48" s="68">
        <f t="shared" si="1"/>
        <v>0</v>
      </c>
      <c r="J48" s="68">
        <f t="shared" si="2"/>
        <v>0</v>
      </c>
    </row>
    <row r="49" spans="1:10" s="1" customFormat="1" ht="19.7" customHeight="1" x14ac:dyDescent="0.2">
      <c r="A49" s="4" t="s">
        <v>23</v>
      </c>
      <c r="B49" s="4" t="s">
        <v>24</v>
      </c>
      <c r="C49" s="5" t="s">
        <v>25</v>
      </c>
      <c r="D49" s="4" t="s">
        <v>13</v>
      </c>
      <c r="E49" s="6">
        <v>40</v>
      </c>
      <c r="F49" s="58"/>
      <c r="G49" s="68">
        <f t="shared" si="0"/>
        <v>0</v>
      </c>
      <c r="H49" s="46">
        <v>0.08</v>
      </c>
      <c r="I49" s="68">
        <f t="shared" si="1"/>
        <v>0</v>
      </c>
      <c r="J49" s="68">
        <f t="shared" si="2"/>
        <v>0</v>
      </c>
    </row>
    <row r="50" spans="1:10" s="1" customFormat="1" ht="19.7" customHeight="1" x14ac:dyDescent="0.2">
      <c r="A50" s="4" t="s">
        <v>26</v>
      </c>
      <c r="B50" s="4" t="s">
        <v>27</v>
      </c>
      <c r="C50" s="5" t="s">
        <v>28</v>
      </c>
      <c r="D50" s="4" t="s">
        <v>13</v>
      </c>
      <c r="E50" s="6">
        <v>40</v>
      </c>
      <c r="F50" s="58"/>
      <c r="G50" s="68">
        <f t="shared" si="0"/>
        <v>0</v>
      </c>
      <c r="H50" s="46">
        <v>0.08</v>
      </c>
      <c r="I50" s="68">
        <f t="shared" si="1"/>
        <v>0</v>
      </c>
      <c r="J50" s="68">
        <f t="shared" si="2"/>
        <v>0</v>
      </c>
    </row>
    <row r="51" spans="1:10" s="1" customFormat="1" ht="19.7" customHeight="1" x14ac:dyDescent="0.2">
      <c r="A51" s="4" t="s">
        <v>29</v>
      </c>
      <c r="B51" s="4" t="s">
        <v>30</v>
      </c>
      <c r="C51" s="5" t="s">
        <v>31</v>
      </c>
      <c r="D51" s="4" t="s">
        <v>13</v>
      </c>
      <c r="E51" s="6">
        <v>40</v>
      </c>
      <c r="F51" s="58"/>
      <c r="G51" s="68">
        <f t="shared" si="0"/>
        <v>0</v>
      </c>
      <c r="H51" s="46">
        <v>0.08</v>
      </c>
      <c r="I51" s="68">
        <f t="shared" si="1"/>
        <v>0</v>
      </c>
      <c r="J51" s="68">
        <f t="shared" si="2"/>
        <v>0</v>
      </c>
    </row>
    <row r="52" spans="1:10" s="1" customFormat="1" ht="19.7" customHeight="1" x14ac:dyDescent="0.2">
      <c r="A52" s="4" t="s">
        <v>32</v>
      </c>
      <c r="B52" s="4" t="s">
        <v>33</v>
      </c>
      <c r="C52" s="5" t="s">
        <v>34</v>
      </c>
      <c r="D52" s="4" t="s">
        <v>35</v>
      </c>
      <c r="E52" s="6">
        <v>181</v>
      </c>
      <c r="F52" s="58"/>
      <c r="G52" s="68">
        <f t="shared" si="0"/>
        <v>0</v>
      </c>
      <c r="H52" s="46">
        <v>0.08</v>
      </c>
      <c r="I52" s="68">
        <f t="shared" si="1"/>
        <v>0</v>
      </c>
      <c r="J52" s="68">
        <f t="shared" si="2"/>
        <v>0</v>
      </c>
    </row>
    <row r="53" spans="1:10" s="1" customFormat="1" ht="28.7" customHeight="1" x14ac:dyDescent="0.2">
      <c r="A53" s="4" t="s">
        <v>271</v>
      </c>
      <c r="B53" s="4" t="s">
        <v>272</v>
      </c>
      <c r="C53" s="5" t="s">
        <v>273</v>
      </c>
      <c r="D53" s="4" t="s">
        <v>39</v>
      </c>
      <c r="E53" s="6">
        <v>1.86</v>
      </c>
      <c r="F53" s="58"/>
      <c r="G53" s="68">
        <f t="shared" si="0"/>
        <v>0</v>
      </c>
      <c r="H53" s="46">
        <v>0.08</v>
      </c>
      <c r="I53" s="68">
        <f t="shared" si="1"/>
        <v>0</v>
      </c>
      <c r="J53" s="68">
        <f t="shared" si="2"/>
        <v>0</v>
      </c>
    </row>
    <row r="54" spans="1:10" s="1" customFormat="1" ht="19.7" customHeight="1" x14ac:dyDescent="0.2">
      <c r="A54" s="4" t="s">
        <v>36</v>
      </c>
      <c r="B54" s="4" t="s">
        <v>37</v>
      </c>
      <c r="C54" s="5" t="s">
        <v>38</v>
      </c>
      <c r="D54" s="4" t="s">
        <v>39</v>
      </c>
      <c r="E54" s="6">
        <v>1.28</v>
      </c>
      <c r="F54" s="58"/>
      <c r="G54" s="68">
        <f t="shared" si="0"/>
        <v>0</v>
      </c>
      <c r="H54" s="46">
        <v>0.08</v>
      </c>
      <c r="I54" s="68">
        <f t="shared" si="1"/>
        <v>0</v>
      </c>
      <c r="J54" s="68">
        <f t="shared" si="2"/>
        <v>0</v>
      </c>
    </row>
    <row r="55" spans="1:10" s="1" customFormat="1" ht="19.7" customHeight="1" x14ac:dyDescent="0.2">
      <c r="A55" s="4" t="s">
        <v>40</v>
      </c>
      <c r="B55" s="4" t="s">
        <v>41</v>
      </c>
      <c r="C55" s="5" t="s">
        <v>42</v>
      </c>
      <c r="D55" s="4" t="s">
        <v>39</v>
      </c>
      <c r="E55" s="6">
        <v>1.28</v>
      </c>
      <c r="F55" s="58"/>
      <c r="G55" s="68">
        <f t="shared" si="0"/>
        <v>0</v>
      </c>
      <c r="H55" s="46">
        <v>0.08</v>
      </c>
      <c r="I55" s="68">
        <f t="shared" si="1"/>
        <v>0</v>
      </c>
      <c r="J55" s="68">
        <f t="shared" si="2"/>
        <v>0</v>
      </c>
    </row>
    <row r="56" spans="1:10" s="1" customFormat="1" ht="19.7" customHeight="1" x14ac:dyDescent="0.2">
      <c r="A56" s="4" t="s">
        <v>314</v>
      </c>
      <c r="B56" s="4" t="s">
        <v>315</v>
      </c>
      <c r="C56" s="5" t="s">
        <v>316</v>
      </c>
      <c r="D56" s="4" t="s">
        <v>80</v>
      </c>
      <c r="E56" s="6">
        <v>22.24</v>
      </c>
      <c r="F56" s="58"/>
      <c r="G56" s="68">
        <f t="shared" si="0"/>
        <v>0</v>
      </c>
      <c r="H56" s="46">
        <v>0.08</v>
      </c>
      <c r="I56" s="68">
        <f t="shared" si="1"/>
        <v>0</v>
      </c>
      <c r="J56" s="68">
        <f t="shared" si="2"/>
        <v>0</v>
      </c>
    </row>
    <row r="57" spans="1:10" s="1" customFormat="1" ht="19.7" customHeight="1" x14ac:dyDescent="0.2">
      <c r="A57" s="4" t="s">
        <v>274</v>
      </c>
      <c r="B57" s="4" t="s">
        <v>275</v>
      </c>
      <c r="C57" s="5" t="s">
        <v>276</v>
      </c>
      <c r="D57" s="4" t="s">
        <v>50</v>
      </c>
      <c r="E57" s="6">
        <v>7.4</v>
      </c>
      <c r="F57" s="58"/>
      <c r="G57" s="68">
        <f t="shared" si="0"/>
        <v>0</v>
      </c>
      <c r="H57" s="46">
        <v>0.08</v>
      </c>
      <c r="I57" s="68">
        <f t="shared" si="1"/>
        <v>0</v>
      </c>
      <c r="J57" s="68">
        <f t="shared" si="2"/>
        <v>0</v>
      </c>
    </row>
    <row r="58" spans="1:10" s="1" customFormat="1" ht="19.7" customHeight="1" x14ac:dyDescent="0.2">
      <c r="A58" s="4" t="s">
        <v>43</v>
      </c>
      <c r="B58" s="4" t="s">
        <v>44</v>
      </c>
      <c r="C58" s="5" t="s">
        <v>45</v>
      </c>
      <c r="D58" s="4" t="s">
        <v>46</v>
      </c>
      <c r="E58" s="6">
        <v>0.65</v>
      </c>
      <c r="F58" s="58"/>
      <c r="G58" s="68">
        <f t="shared" si="0"/>
        <v>0</v>
      </c>
      <c r="H58" s="46">
        <v>0.08</v>
      </c>
      <c r="I58" s="68">
        <f t="shared" si="1"/>
        <v>0</v>
      </c>
      <c r="J58" s="68">
        <f t="shared" si="2"/>
        <v>0</v>
      </c>
    </row>
    <row r="59" spans="1:10" s="1" customFormat="1" ht="28.7" customHeight="1" x14ac:dyDescent="0.2">
      <c r="A59" s="4" t="s">
        <v>51</v>
      </c>
      <c r="B59" s="4" t="s">
        <v>52</v>
      </c>
      <c r="C59" s="5" t="s">
        <v>53</v>
      </c>
      <c r="D59" s="4" t="s">
        <v>50</v>
      </c>
      <c r="E59" s="6">
        <v>91.91</v>
      </c>
      <c r="F59" s="58"/>
      <c r="G59" s="68">
        <f t="shared" si="0"/>
        <v>0</v>
      </c>
      <c r="H59" s="46">
        <v>0.08</v>
      </c>
      <c r="I59" s="68">
        <f t="shared" si="1"/>
        <v>0</v>
      </c>
      <c r="J59" s="68">
        <f t="shared" si="2"/>
        <v>0</v>
      </c>
    </row>
    <row r="60" spans="1:10" s="1" customFormat="1" ht="28.7" customHeight="1" x14ac:dyDescent="0.2">
      <c r="A60" s="4" t="s">
        <v>277</v>
      </c>
      <c r="B60" s="4" t="s">
        <v>278</v>
      </c>
      <c r="C60" s="5" t="s">
        <v>279</v>
      </c>
      <c r="D60" s="4" t="s">
        <v>50</v>
      </c>
      <c r="E60" s="6">
        <v>12.4</v>
      </c>
      <c r="F60" s="58"/>
      <c r="G60" s="68">
        <f t="shared" si="0"/>
        <v>0</v>
      </c>
      <c r="H60" s="46">
        <v>0.08</v>
      </c>
      <c r="I60" s="68">
        <f t="shared" si="1"/>
        <v>0</v>
      </c>
      <c r="J60" s="68">
        <f t="shared" si="2"/>
        <v>0</v>
      </c>
    </row>
    <row r="61" spans="1:10" s="1" customFormat="1" ht="19.7" customHeight="1" x14ac:dyDescent="0.2">
      <c r="A61" s="4" t="s">
        <v>317</v>
      </c>
      <c r="B61" s="4" t="s">
        <v>318</v>
      </c>
      <c r="C61" s="5" t="s">
        <v>319</v>
      </c>
      <c r="D61" s="4" t="s">
        <v>46</v>
      </c>
      <c r="E61" s="6">
        <v>21.4</v>
      </c>
      <c r="F61" s="58"/>
      <c r="G61" s="68">
        <f t="shared" si="0"/>
        <v>0</v>
      </c>
      <c r="H61" s="46">
        <v>0.08</v>
      </c>
      <c r="I61" s="68">
        <f t="shared" si="1"/>
        <v>0</v>
      </c>
      <c r="J61" s="68">
        <f t="shared" si="2"/>
        <v>0</v>
      </c>
    </row>
    <row r="62" spans="1:10" s="1" customFormat="1" ht="19.7" customHeight="1" x14ac:dyDescent="0.2">
      <c r="A62" s="4" t="s">
        <v>283</v>
      </c>
      <c r="B62" s="4" t="s">
        <v>284</v>
      </c>
      <c r="C62" s="5" t="s">
        <v>285</v>
      </c>
      <c r="D62" s="4" t="s">
        <v>46</v>
      </c>
      <c r="E62" s="6">
        <v>66.87</v>
      </c>
      <c r="F62" s="58"/>
      <c r="G62" s="68">
        <f t="shared" si="0"/>
        <v>0</v>
      </c>
      <c r="H62" s="46">
        <v>0.08</v>
      </c>
      <c r="I62" s="68">
        <f t="shared" si="1"/>
        <v>0</v>
      </c>
      <c r="J62" s="68">
        <f t="shared" si="2"/>
        <v>0</v>
      </c>
    </row>
    <row r="63" spans="1:10" s="1" customFormat="1" ht="19.7" customHeight="1" x14ac:dyDescent="0.2">
      <c r="A63" s="4" t="s">
        <v>289</v>
      </c>
      <c r="B63" s="4" t="s">
        <v>290</v>
      </c>
      <c r="C63" s="5" t="s">
        <v>291</v>
      </c>
      <c r="D63" s="4" t="s">
        <v>46</v>
      </c>
      <c r="E63" s="6">
        <v>88.27</v>
      </c>
      <c r="F63" s="58"/>
      <c r="G63" s="68">
        <f t="shared" si="0"/>
        <v>0</v>
      </c>
      <c r="H63" s="46">
        <v>0.08</v>
      </c>
      <c r="I63" s="68">
        <f t="shared" si="1"/>
        <v>0</v>
      </c>
      <c r="J63" s="68">
        <f t="shared" si="2"/>
        <v>0</v>
      </c>
    </row>
    <row r="64" spans="1:10" s="1" customFormat="1" ht="28.7" customHeight="1" x14ac:dyDescent="0.2">
      <c r="A64" s="4" t="s">
        <v>54</v>
      </c>
      <c r="B64" s="4" t="s">
        <v>55</v>
      </c>
      <c r="C64" s="5" t="s">
        <v>56</v>
      </c>
      <c r="D64" s="4" t="s">
        <v>39</v>
      </c>
      <c r="E64" s="6">
        <v>15.77</v>
      </c>
      <c r="F64" s="58"/>
      <c r="G64" s="68">
        <f t="shared" si="0"/>
        <v>0</v>
      </c>
      <c r="H64" s="46">
        <v>0.08</v>
      </c>
      <c r="I64" s="68">
        <f t="shared" si="1"/>
        <v>0</v>
      </c>
      <c r="J64" s="68">
        <f t="shared" si="2"/>
        <v>0</v>
      </c>
    </row>
    <row r="65" spans="1:10" s="1" customFormat="1" ht="19.7" customHeight="1" x14ac:dyDescent="0.2">
      <c r="A65" s="4" t="s">
        <v>320</v>
      </c>
      <c r="B65" s="4" t="s">
        <v>321</v>
      </c>
      <c r="C65" s="5" t="s">
        <v>322</v>
      </c>
      <c r="D65" s="4" t="s">
        <v>39</v>
      </c>
      <c r="E65" s="6">
        <v>1.6</v>
      </c>
      <c r="F65" s="58"/>
      <c r="G65" s="68">
        <f t="shared" si="0"/>
        <v>0</v>
      </c>
      <c r="H65" s="46">
        <v>0.08</v>
      </c>
      <c r="I65" s="68">
        <f t="shared" si="1"/>
        <v>0</v>
      </c>
      <c r="J65" s="68">
        <f t="shared" si="2"/>
        <v>0</v>
      </c>
    </row>
    <row r="66" spans="1:10" s="1" customFormat="1" ht="19.7" customHeight="1" x14ac:dyDescent="0.2">
      <c r="A66" s="4" t="s">
        <v>57</v>
      </c>
      <c r="B66" s="4" t="s">
        <v>58</v>
      </c>
      <c r="C66" s="5" t="s">
        <v>59</v>
      </c>
      <c r="D66" s="4" t="s">
        <v>39</v>
      </c>
      <c r="E66" s="6">
        <v>3.86</v>
      </c>
      <c r="F66" s="58"/>
      <c r="G66" s="68">
        <f t="shared" si="0"/>
        <v>0</v>
      </c>
      <c r="H66" s="46">
        <v>0.08</v>
      </c>
      <c r="I66" s="68">
        <f t="shared" si="1"/>
        <v>0</v>
      </c>
      <c r="J66" s="68">
        <f t="shared" si="2"/>
        <v>0</v>
      </c>
    </row>
    <row r="67" spans="1:10" s="1" customFormat="1" ht="19.7" customHeight="1" x14ac:dyDescent="0.2">
      <c r="A67" s="4" t="s">
        <v>295</v>
      </c>
      <c r="B67" s="4" t="s">
        <v>296</v>
      </c>
      <c r="C67" s="5" t="s">
        <v>297</v>
      </c>
      <c r="D67" s="4" t="s">
        <v>39</v>
      </c>
      <c r="E67" s="6">
        <v>6.93</v>
      </c>
      <c r="F67" s="58"/>
      <c r="G67" s="68">
        <f t="shared" si="0"/>
        <v>0</v>
      </c>
      <c r="H67" s="46">
        <v>0.08</v>
      </c>
      <c r="I67" s="68">
        <f t="shared" si="1"/>
        <v>0</v>
      </c>
      <c r="J67" s="68">
        <f t="shared" si="2"/>
        <v>0</v>
      </c>
    </row>
    <row r="68" spans="1:10" s="1" customFormat="1" ht="19.7" customHeight="1" x14ac:dyDescent="0.2">
      <c r="A68" s="4" t="s">
        <v>298</v>
      </c>
      <c r="B68" s="4" t="s">
        <v>299</v>
      </c>
      <c r="C68" s="5" t="s">
        <v>300</v>
      </c>
      <c r="D68" s="4" t="s">
        <v>39</v>
      </c>
      <c r="E68" s="6">
        <v>9.25</v>
      </c>
      <c r="F68" s="58"/>
      <c r="G68" s="68">
        <f t="shared" si="0"/>
        <v>0</v>
      </c>
      <c r="H68" s="46">
        <v>0.08</v>
      </c>
      <c r="I68" s="68">
        <f t="shared" si="1"/>
        <v>0</v>
      </c>
      <c r="J68" s="68">
        <f t="shared" si="2"/>
        <v>0</v>
      </c>
    </row>
    <row r="69" spans="1:10" s="1" customFormat="1" ht="19.7" customHeight="1" x14ac:dyDescent="0.2">
      <c r="A69" s="4" t="s">
        <v>304</v>
      </c>
      <c r="B69" s="4" t="s">
        <v>305</v>
      </c>
      <c r="C69" s="5" t="s">
        <v>306</v>
      </c>
      <c r="D69" s="4" t="s">
        <v>66</v>
      </c>
      <c r="E69" s="6">
        <v>288</v>
      </c>
      <c r="F69" s="58"/>
      <c r="G69" s="68">
        <f t="shared" si="0"/>
        <v>0</v>
      </c>
      <c r="H69" s="46">
        <v>0.08</v>
      </c>
      <c r="I69" s="68">
        <f t="shared" si="1"/>
        <v>0</v>
      </c>
      <c r="J69" s="68">
        <f t="shared" si="2"/>
        <v>0</v>
      </c>
    </row>
    <row r="70" spans="1:10" s="1" customFormat="1" ht="28.7" customHeight="1" x14ac:dyDescent="0.2">
      <c r="A70" s="4" t="s">
        <v>63</v>
      </c>
      <c r="B70" s="4" t="s">
        <v>64</v>
      </c>
      <c r="C70" s="5" t="s">
        <v>65</v>
      </c>
      <c r="D70" s="4" t="s">
        <v>66</v>
      </c>
      <c r="E70" s="6">
        <v>6</v>
      </c>
      <c r="F70" s="58"/>
      <c r="G70" s="68">
        <f t="shared" si="0"/>
        <v>0</v>
      </c>
      <c r="H70" s="46">
        <v>0.08</v>
      </c>
      <c r="I70" s="68">
        <f t="shared" si="1"/>
        <v>0</v>
      </c>
      <c r="J70" s="68">
        <f t="shared" si="2"/>
        <v>0</v>
      </c>
    </row>
    <row r="71" spans="1:10" s="1" customFormat="1" ht="19.7" customHeight="1" x14ac:dyDescent="0.2">
      <c r="A71" s="4" t="s">
        <v>67</v>
      </c>
      <c r="B71" s="4" t="s">
        <v>68</v>
      </c>
      <c r="C71" s="5" t="s">
        <v>69</v>
      </c>
      <c r="D71" s="4" t="s">
        <v>70</v>
      </c>
      <c r="E71" s="6">
        <v>11.5</v>
      </c>
      <c r="F71" s="58"/>
      <c r="G71" s="68">
        <f t="shared" si="0"/>
        <v>0</v>
      </c>
      <c r="H71" s="46">
        <v>0.23</v>
      </c>
      <c r="I71" s="68">
        <f t="shared" si="1"/>
        <v>0</v>
      </c>
      <c r="J71" s="68">
        <f t="shared" si="2"/>
        <v>0</v>
      </c>
    </row>
    <row r="72" spans="1:10" s="1" customFormat="1" ht="19.7" customHeight="1" x14ac:dyDescent="0.2">
      <c r="A72" s="4" t="s">
        <v>71</v>
      </c>
      <c r="B72" s="4" t="s">
        <v>72</v>
      </c>
      <c r="C72" s="5" t="s">
        <v>73</v>
      </c>
      <c r="D72" s="4" t="s">
        <v>70</v>
      </c>
      <c r="E72" s="6">
        <v>26.27</v>
      </c>
      <c r="F72" s="58"/>
      <c r="G72" s="68">
        <f t="shared" si="0"/>
        <v>0</v>
      </c>
      <c r="H72" s="46">
        <v>0.23</v>
      </c>
      <c r="I72" s="68">
        <f t="shared" si="1"/>
        <v>0</v>
      </c>
      <c r="J72" s="68">
        <f t="shared" si="2"/>
        <v>0</v>
      </c>
    </row>
    <row r="73" spans="1:10" s="1" customFormat="1" ht="19.7" customHeight="1" x14ac:dyDescent="0.2">
      <c r="A73" s="4" t="s">
        <v>74</v>
      </c>
      <c r="B73" s="4" t="s">
        <v>75</v>
      </c>
      <c r="C73" s="5" t="s">
        <v>76</v>
      </c>
      <c r="D73" s="4" t="s">
        <v>35</v>
      </c>
      <c r="E73" s="6">
        <v>274</v>
      </c>
      <c r="F73" s="58"/>
      <c r="G73" s="68">
        <f t="shared" si="0"/>
        <v>0</v>
      </c>
      <c r="H73" s="46">
        <v>0.23</v>
      </c>
      <c r="I73" s="68">
        <f t="shared" si="1"/>
        <v>0</v>
      </c>
      <c r="J73" s="68">
        <f t="shared" si="2"/>
        <v>0</v>
      </c>
    </row>
    <row r="74" spans="1:10" s="1" customFormat="1" ht="19.7" customHeight="1" x14ac:dyDescent="0.2">
      <c r="A74" s="4" t="s">
        <v>77</v>
      </c>
      <c r="B74" s="4" t="s">
        <v>78</v>
      </c>
      <c r="C74" s="5" t="s">
        <v>79</v>
      </c>
      <c r="D74" s="4" t="s">
        <v>80</v>
      </c>
      <c r="E74" s="6">
        <v>168</v>
      </c>
      <c r="F74" s="58"/>
      <c r="G74" s="68">
        <f t="shared" si="0"/>
        <v>0</v>
      </c>
      <c r="H74" s="46">
        <v>0.08</v>
      </c>
      <c r="I74" s="68">
        <f t="shared" si="1"/>
        <v>0</v>
      </c>
      <c r="J74" s="68">
        <f t="shared" si="2"/>
        <v>0</v>
      </c>
    </row>
    <row r="75" spans="1:10" s="1" customFormat="1" ht="19.7" customHeight="1" x14ac:dyDescent="0.2">
      <c r="A75" s="4" t="s">
        <v>81</v>
      </c>
      <c r="B75" s="4" t="s">
        <v>82</v>
      </c>
      <c r="C75" s="5" t="s">
        <v>83</v>
      </c>
      <c r="D75" s="4" t="s">
        <v>66</v>
      </c>
      <c r="E75" s="6">
        <v>10</v>
      </c>
      <c r="F75" s="58"/>
      <c r="G75" s="68">
        <f t="shared" si="0"/>
        <v>0</v>
      </c>
      <c r="H75" s="46">
        <v>0.08</v>
      </c>
      <c r="I75" s="68">
        <f t="shared" si="1"/>
        <v>0</v>
      </c>
      <c r="J75" s="68">
        <f t="shared" si="2"/>
        <v>0</v>
      </c>
    </row>
    <row r="76" spans="1:10" s="1" customFormat="1" ht="19.7" customHeight="1" x14ac:dyDescent="0.2">
      <c r="A76" s="4" t="s">
        <v>84</v>
      </c>
      <c r="B76" s="4" t="s">
        <v>85</v>
      </c>
      <c r="C76" s="5" t="s">
        <v>86</v>
      </c>
      <c r="D76" s="4" t="s">
        <v>66</v>
      </c>
      <c r="E76" s="6">
        <v>268</v>
      </c>
      <c r="F76" s="58"/>
      <c r="G76" s="68">
        <f t="shared" si="0"/>
        <v>0</v>
      </c>
      <c r="H76" s="46">
        <v>0.08</v>
      </c>
      <c r="I76" s="68">
        <f t="shared" si="1"/>
        <v>0</v>
      </c>
      <c r="J76" s="68">
        <f t="shared" si="2"/>
        <v>0</v>
      </c>
    </row>
    <row r="77" spans="1:10" s="1" customFormat="1" ht="19.7" customHeight="1" x14ac:dyDescent="0.2">
      <c r="A77" s="4" t="s">
        <v>87</v>
      </c>
      <c r="B77" s="4" t="s">
        <v>88</v>
      </c>
      <c r="C77" s="5" t="s">
        <v>89</v>
      </c>
      <c r="D77" s="4" t="s">
        <v>39</v>
      </c>
      <c r="E77" s="6">
        <v>2.16</v>
      </c>
      <c r="F77" s="58"/>
      <c r="G77" s="68">
        <f t="shared" si="0"/>
        <v>0</v>
      </c>
      <c r="H77" s="46">
        <v>0.08</v>
      </c>
      <c r="I77" s="68">
        <f t="shared" si="1"/>
        <v>0</v>
      </c>
      <c r="J77" s="68">
        <f t="shared" si="2"/>
        <v>0</v>
      </c>
    </row>
    <row r="78" spans="1:10" s="1" customFormat="1" ht="28.7" customHeight="1" x14ac:dyDescent="0.2">
      <c r="A78" s="4" t="s">
        <v>90</v>
      </c>
      <c r="B78" s="4" t="s">
        <v>91</v>
      </c>
      <c r="C78" s="5" t="s">
        <v>92</v>
      </c>
      <c r="D78" s="4" t="s">
        <v>35</v>
      </c>
      <c r="E78" s="6">
        <v>5</v>
      </c>
      <c r="F78" s="58"/>
      <c r="G78" s="68">
        <f t="shared" si="0"/>
        <v>0</v>
      </c>
      <c r="H78" s="46">
        <v>0.08</v>
      </c>
      <c r="I78" s="68">
        <f t="shared" si="1"/>
        <v>0</v>
      </c>
      <c r="J78" s="68">
        <f t="shared" si="2"/>
        <v>0</v>
      </c>
    </row>
    <row r="79" spans="1:10" s="1" customFormat="1" ht="19.7" customHeight="1" x14ac:dyDescent="0.2">
      <c r="A79" s="4" t="s">
        <v>93</v>
      </c>
      <c r="B79" s="4" t="s">
        <v>94</v>
      </c>
      <c r="C79" s="5" t="s">
        <v>95</v>
      </c>
      <c r="D79" s="4" t="s">
        <v>39</v>
      </c>
      <c r="E79" s="6">
        <v>1.69</v>
      </c>
      <c r="F79" s="58"/>
      <c r="G79" s="68">
        <f t="shared" si="0"/>
        <v>0</v>
      </c>
      <c r="H79" s="46">
        <v>0.08</v>
      </c>
      <c r="I79" s="68">
        <f t="shared" si="1"/>
        <v>0</v>
      </c>
      <c r="J79" s="68">
        <f t="shared" si="2"/>
        <v>0</v>
      </c>
    </row>
    <row r="80" spans="1:10" s="1" customFormat="1" ht="28.7" customHeight="1" x14ac:dyDescent="0.2">
      <c r="F80" s="55"/>
      <c r="G80" s="55"/>
      <c r="I80" s="55"/>
      <c r="J80" s="55"/>
    </row>
    <row r="81" spans="1:10" s="1" customFormat="1" ht="56.25" x14ac:dyDescent="0.2">
      <c r="A81" s="2" t="s">
        <v>0</v>
      </c>
      <c r="B81" s="3" t="s">
        <v>1</v>
      </c>
      <c r="C81" s="8" t="s">
        <v>2</v>
      </c>
      <c r="D81" s="3" t="s">
        <v>3</v>
      </c>
      <c r="E81" s="8" t="s">
        <v>4</v>
      </c>
      <c r="F81" s="57" t="s">
        <v>5</v>
      </c>
      <c r="G81" s="57" t="s">
        <v>6</v>
      </c>
      <c r="H81" s="3" t="s">
        <v>7</v>
      </c>
      <c r="I81" s="57" t="s">
        <v>8</v>
      </c>
      <c r="J81" s="57" t="s">
        <v>9</v>
      </c>
    </row>
    <row r="82" spans="1:10" s="1" customFormat="1" ht="100.35" customHeight="1" x14ac:dyDescent="0.2">
      <c r="A82" s="9" t="s">
        <v>96</v>
      </c>
      <c r="B82" s="4" t="s">
        <v>97</v>
      </c>
      <c r="C82" s="10" t="s">
        <v>98</v>
      </c>
      <c r="D82" s="4" t="s">
        <v>35</v>
      </c>
      <c r="E82" s="11">
        <v>274.10000000000002</v>
      </c>
      <c r="F82" s="58"/>
      <c r="G82" s="68">
        <f t="shared" ref="G82:G86" si="3">ROUND(E82*F82,2)</f>
        <v>0</v>
      </c>
      <c r="H82" s="46">
        <v>0.08</v>
      </c>
      <c r="I82" s="68">
        <f t="shared" ref="I82" si="4">ROUND(G82*H82,2)</f>
        <v>0</v>
      </c>
      <c r="J82" s="68">
        <f t="shared" ref="J82" si="5">G82+I82</f>
        <v>0</v>
      </c>
    </row>
    <row r="83" spans="1:10" s="1" customFormat="1" ht="35.65" customHeight="1" x14ac:dyDescent="0.2">
      <c r="A83" s="9" t="s">
        <v>99</v>
      </c>
      <c r="B83" s="4" t="s">
        <v>100</v>
      </c>
      <c r="C83" s="10" t="s">
        <v>101</v>
      </c>
      <c r="D83" s="4" t="s">
        <v>35</v>
      </c>
      <c r="E83" s="11">
        <v>86</v>
      </c>
      <c r="F83" s="58"/>
      <c r="G83" s="68">
        <f t="shared" si="3"/>
        <v>0</v>
      </c>
      <c r="H83" s="46">
        <v>0.23</v>
      </c>
      <c r="I83" s="68">
        <f t="shared" ref="I83:I86" si="6">ROUND(G83*H83,2)</f>
        <v>0</v>
      </c>
      <c r="J83" s="68">
        <f t="shared" ref="J83:J86" si="7">G83+I83</f>
        <v>0</v>
      </c>
    </row>
    <row r="84" spans="1:10" s="1" customFormat="1" ht="46.35" customHeight="1" x14ac:dyDescent="0.2">
      <c r="A84" s="9" t="s">
        <v>102</v>
      </c>
      <c r="B84" s="4" t="s">
        <v>103</v>
      </c>
      <c r="C84" s="10" t="s">
        <v>104</v>
      </c>
      <c r="D84" s="4" t="s">
        <v>35</v>
      </c>
      <c r="E84" s="11">
        <v>86</v>
      </c>
      <c r="F84" s="58"/>
      <c r="G84" s="68">
        <f t="shared" si="3"/>
        <v>0</v>
      </c>
      <c r="H84" s="46">
        <v>0.08</v>
      </c>
      <c r="I84" s="68">
        <f t="shared" si="6"/>
        <v>0</v>
      </c>
      <c r="J84" s="68">
        <f t="shared" si="7"/>
        <v>0</v>
      </c>
    </row>
    <row r="85" spans="1:10" s="1" customFormat="1" ht="89.65" customHeight="1" x14ac:dyDescent="0.2">
      <c r="A85" s="9" t="s">
        <v>105</v>
      </c>
      <c r="B85" s="4" t="s">
        <v>106</v>
      </c>
      <c r="C85" s="10" t="s">
        <v>107</v>
      </c>
      <c r="D85" s="4" t="s">
        <v>35</v>
      </c>
      <c r="E85" s="11">
        <v>121</v>
      </c>
      <c r="F85" s="58"/>
      <c r="G85" s="68">
        <f t="shared" si="3"/>
        <v>0</v>
      </c>
      <c r="H85" s="46">
        <v>0.08</v>
      </c>
      <c r="I85" s="68">
        <f t="shared" si="6"/>
        <v>0</v>
      </c>
      <c r="J85" s="68">
        <f t="shared" si="7"/>
        <v>0</v>
      </c>
    </row>
    <row r="86" spans="1:10" s="1" customFormat="1" ht="46.35" customHeight="1" x14ac:dyDescent="0.2">
      <c r="A86" s="9" t="s">
        <v>108</v>
      </c>
      <c r="B86" s="4" t="s">
        <v>109</v>
      </c>
      <c r="C86" s="10" t="s">
        <v>110</v>
      </c>
      <c r="D86" s="4" t="s">
        <v>35</v>
      </c>
      <c r="E86" s="11">
        <v>47</v>
      </c>
      <c r="F86" s="58"/>
      <c r="G86" s="68">
        <f t="shared" si="3"/>
        <v>0</v>
      </c>
      <c r="H86" s="46">
        <v>0.23</v>
      </c>
      <c r="I86" s="68">
        <f t="shared" si="6"/>
        <v>0</v>
      </c>
      <c r="J86" s="68">
        <f t="shared" si="7"/>
        <v>0</v>
      </c>
    </row>
    <row r="87" spans="1:10" s="1" customFormat="1" ht="28.7" customHeight="1" x14ac:dyDescent="0.2">
      <c r="F87" s="55"/>
      <c r="G87" s="55"/>
      <c r="I87" s="55"/>
      <c r="J87" s="55"/>
    </row>
    <row r="88" spans="1:10" s="1" customFormat="1" ht="21.4" customHeight="1" x14ac:dyDescent="0.2">
      <c r="A88" s="77" t="s">
        <v>111</v>
      </c>
      <c r="B88" s="77"/>
      <c r="C88" s="77"/>
      <c r="D88" s="85">
        <f>SUM(G26:G86)</f>
        <v>0</v>
      </c>
      <c r="E88" s="85"/>
      <c r="F88" s="85"/>
      <c r="G88" s="85"/>
      <c r="H88" s="85"/>
      <c r="I88" s="85"/>
      <c r="J88" s="85"/>
    </row>
    <row r="89" spans="1:10" s="1" customFormat="1" ht="21.4" customHeight="1" x14ac:dyDescent="0.2">
      <c r="A89" s="77" t="s">
        <v>112</v>
      </c>
      <c r="B89" s="77"/>
      <c r="C89" s="77"/>
      <c r="D89" s="85">
        <f>SUM(J26:J86)</f>
        <v>0</v>
      </c>
      <c r="E89" s="85"/>
      <c r="F89" s="85"/>
      <c r="G89" s="85"/>
      <c r="H89" s="85"/>
      <c r="I89" s="85"/>
      <c r="J89" s="85"/>
    </row>
    <row r="90" spans="1:10" s="1" customFormat="1" ht="58.15" customHeight="1" x14ac:dyDescent="0.2">
      <c r="F90" s="55"/>
      <c r="G90" s="55"/>
      <c r="I90" s="55"/>
      <c r="J90" s="55"/>
    </row>
    <row r="91" spans="1:10" s="1" customFormat="1" ht="17.649999999999999" customHeight="1" x14ac:dyDescent="0.2">
      <c r="F91" s="55"/>
      <c r="G91" s="76" t="s">
        <v>117</v>
      </c>
      <c r="H91" s="76"/>
      <c r="I91" s="55"/>
      <c r="J91" s="55"/>
    </row>
    <row r="92" spans="1:10" s="1" customFormat="1" ht="28.7" customHeight="1" x14ac:dyDescent="0.2">
      <c r="F92" s="55"/>
      <c r="G92" s="55"/>
      <c r="I92" s="55"/>
      <c r="J92" s="55"/>
    </row>
    <row r="93" spans="1:10" x14ac:dyDescent="0.2">
      <c r="A93" t="s">
        <v>324</v>
      </c>
    </row>
  </sheetData>
  <mergeCells count="12">
    <mergeCell ref="G91:H91"/>
    <mergeCell ref="A13:J13"/>
    <mergeCell ref="A20:J20"/>
    <mergeCell ref="A33:C33"/>
    <mergeCell ref="A38:C38"/>
    <mergeCell ref="A43:C43"/>
    <mergeCell ref="A88:C88"/>
    <mergeCell ref="D88:J88"/>
    <mergeCell ref="A89:C89"/>
    <mergeCell ref="D89:J89"/>
    <mergeCell ref="A23:C23"/>
    <mergeCell ref="A28:C28"/>
  </mergeCells>
  <pageMargins left="0.7" right="0.7" top="0.75" bottom="0.75" header="0.3" footer="0.3"/>
  <pageSetup paperSize="9" scale="90" fitToHeight="0" orientation="landscape" r:id="rId1"/>
  <headerFooter alignWithMargins="0"/>
  <rowBreaks count="2" manualBreakCount="2">
    <brk id="22" max="16383" man="1"/>
    <brk id="42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921EA-A6BD-4A2E-A39F-5A8107F4B585}">
  <sheetPr>
    <pageSetUpPr fitToPage="1"/>
  </sheetPr>
  <dimension ref="A1:J83"/>
  <sheetViews>
    <sheetView workbookViewId="0"/>
  </sheetViews>
  <sheetFormatPr defaultRowHeight="12.75" x14ac:dyDescent="0.2"/>
  <cols>
    <col min="1" max="1" width="10.7109375" customWidth="1"/>
    <col min="2" max="2" width="11.7109375" customWidth="1"/>
    <col min="3" max="3" width="52.7109375" customWidth="1"/>
    <col min="4" max="4" width="6.7109375" customWidth="1"/>
    <col min="5" max="5" width="10.7109375" customWidth="1"/>
    <col min="6" max="7" width="11.7109375" style="61" customWidth="1"/>
    <col min="8" max="8" width="8.7109375" customWidth="1"/>
    <col min="9" max="10" width="11.7109375" style="61" customWidth="1"/>
  </cols>
  <sheetData>
    <row r="1" spans="1:10" s="1" customFormat="1" ht="19.149999999999999" customHeight="1" x14ac:dyDescent="0.2">
      <c r="F1" s="55"/>
      <c r="G1" s="62"/>
      <c r="H1" s="21"/>
      <c r="I1" s="55"/>
      <c r="J1" s="63" t="s">
        <v>331</v>
      </c>
    </row>
    <row r="2" spans="1:10" s="1" customFormat="1" ht="19.149999999999999" customHeight="1" x14ac:dyDescent="0.2">
      <c r="F2" s="55"/>
      <c r="G2" s="55"/>
      <c r="I2" s="55"/>
      <c r="J2" s="55"/>
    </row>
    <row r="3" spans="1:10" s="1" customFormat="1" ht="19.149999999999999" customHeight="1" x14ac:dyDescent="0.2">
      <c r="A3" s="15"/>
      <c r="B3" s="16"/>
      <c r="C3" s="20"/>
      <c r="F3" s="56"/>
      <c r="G3" s="56"/>
      <c r="H3" s="22"/>
      <c r="I3" s="56"/>
      <c r="J3" s="64" t="s">
        <v>113</v>
      </c>
    </row>
    <row r="4" spans="1:10" s="1" customFormat="1" ht="19.149999999999999" customHeight="1" x14ac:dyDescent="0.2">
      <c r="C4" s="20"/>
      <c r="E4" s="22"/>
      <c r="F4" s="56"/>
      <c r="G4" s="56"/>
      <c r="H4" s="22"/>
      <c r="I4" s="56"/>
      <c r="J4" s="56"/>
    </row>
    <row r="5" spans="1:10" s="1" customFormat="1" ht="19.149999999999999" customHeight="1" x14ac:dyDescent="0.2">
      <c r="A5" s="15"/>
      <c r="B5" s="16"/>
      <c r="C5" s="20"/>
      <c r="E5" s="22"/>
      <c r="F5" s="56"/>
      <c r="G5" s="56"/>
      <c r="H5" s="22"/>
      <c r="I5" s="56"/>
      <c r="J5" s="56"/>
    </row>
    <row r="6" spans="1:10" s="1" customFormat="1" ht="18" customHeight="1" x14ac:dyDescent="0.2">
      <c r="C6" s="20"/>
      <c r="E6" s="22"/>
      <c r="F6" s="56"/>
      <c r="G6" s="56"/>
      <c r="H6" s="22"/>
      <c r="I6" s="56"/>
      <c r="J6" s="56"/>
    </row>
    <row r="7" spans="1:10" s="1" customFormat="1" ht="18" customHeight="1" x14ac:dyDescent="0.2">
      <c r="C7" s="20"/>
      <c r="F7" s="55"/>
      <c r="G7" s="55"/>
      <c r="I7" s="55"/>
      <c r="J7" s="55"/>
    </row>
    <row r="8" spans="1:10" s="1" customFormat="1" ht="18" customHeight="1" x14ac:dyDescent="0.2">
      <c r="A8" s="15"/>
      <c r="B8" s="16"/>
      <c r="C8" s="20"/>
      <c r="F8" s="55"/>
      <c r="G8" s="55"/>
      <c r="I8" s="55"/>
      <c r="J8" s="55"/>
    </row>
    <row r="9" spans="1:10" s="1" customFormat="1" ht="18" customHeight="1" x14ac:dyDescent="0.2">
      <c r="F9" s="55"/>
      <c r="G9" s="55"/>
      <c r="I9" s="55"/>
      <c r="J9" s="55"/>
    </row>
    <row r="10" spans="1:10" s="1" customFormat="1" ht="18" customHeight="1" x14ac:dyDescent="0.2">
      <c r="A10" s="14" t="s">
        <v>114</v>
      </c>
      <c r="F10" s="55"/>
      <c r="G10" s="55"/>
      <c r="I10" s="55"/>
      <c r="J10" s="55"/>
    </row>
    <row r="11" spans="1:10" s="1" customFormat="1" ht="18" customHeight="1" x14ac:dyDescent="0.2">
      <c r="A11" s="14"/>
      <c r="F11" s="55"/>
      <c r="G11" s="55"/>
      <c r="I11" s="55"/>
      <c r="J11" s="55"/>
    </row>
    <row r="12" spans="1:10" s="1" customFormat="1" ht="48.4" customHeight="1" x14ac:dyDescent="0.2">
      <c r="F12" s="55"/>
      <c r="G12" s="55"/>
      <c r="I12" s="55"/>
      <c r="J12" s="55"/>
    </row>
    <row r="13" spans="1:10" s="1" customFormat="1" ht="24" customHeight="1" x14ac:dyDescent="0.2">
      <c r="A13" s="79" t="s">
        <v>118</v>
      </c>
      <c r="B13" s="79"/>
      <c r="C13" s="79"/>
      <c r="D13" s="79"/>
      <c r="E13" s="79"/>
      <c r="F13" s="79"/>
      <c r="G13" s="79"/>
      <c r="H13" s="79"/>
      <c r="I13" s="79"/>
      <c r="J13" s="79"/>
    </row>
    <row r="14" spans="1:10" s="1" customFormat="1" ht="57.6" customHeight="1" x14ac:dyDescent="0.2">
      <c r="F14" s="55"/>
      <c r="G14" s="55"/>
      <c r="I14" s="55"/>
      <c r="J14" s="55"/>
    </row>
    <row r="15" spans="1:10" s="1" customFormat="1" ht="15.75" x14ac:dyDescent="0.2">
      <c r="A15" s="12" t="s">
        <v>115</v>
      </c>
      <c r="F15" s="55"/>
      <c r="G15" s="55"/>
      <c r="I15" s="55"/>
      <c r="J15" s="55"/>
    </row>
    <row r="16" spans="1:10" s="1" customFormat="1" ht="15.75" x14ac:dyDescent="0.2">
      <c r="A16" s="12" t="s">
        <v>116</v>
      </c>
      <c r="F16" s="55"/>
      <c r="G16" s="55"/>
      <c r="I16" s="55"/>
      <c r="J16" s="55"/>
    </row>
    <row r="17" spans="1:10" s="1" customFormat="1" ht="15.75" x14ac:dyDescent="0.2">
      <c r="A17" s="40" t="s">
        <v>310</v>
      </c>
      <c r="F17" s="55"/>
      <c r="G17" s="55"/>
      <c r="I17" s="55"/>
      <c r="J17" s="55"/>
    </row>
    <row r="18" spans="1:10" s="1" customFormat="1" ht="15.75" x14ac:dyDescent="0.2">
      <c r="A18" s="40" t="s">
        <v>311</v>
      </c>
      <c r="F18" s="55"/>
      <c r="G18" s="55"/>
      <c r="I18" s="55"/>
      <c r="J18" s="55"/>
    </row>
    <row r="19" spans="1:10" s="1" customFormat="1" ht="36" customHeight="1" x14ac:dyDescent="0.2">
      <c r="F19" s="55"/>
      <c r="G19" s="55"/>
      <c r="I19" s="55"/>
      <c r="J19" s="55"/>
    </row>
    <row r="20" spans="1:10" s="1" customFormat="1" ht="50.1" customHeight="1" x14ac:dyDescent="0.2">
      <c r="A20" s="80" t="s">
        <v>349</v>
      </c>
      <c r="B20" s="81"/>
      <c r="C20" s="81"/>
      <c r="D20" s="81"/>
      <c r="E20" s="81"/>
      <c r="F20" s="81"/>
      <c r="G20" s="81"/>
      <c r="H20" s="81"/>
      <c r="I20" s="81"/>
      <c r="J20" s="81"/>
    </row>
    <row r="21" spans="1:10" s="1" customFormat="1" ht="6.75" customHeight="1" x14ac:dyDescent="0.2">
      <c r="F21" s="55"/>
      <c r="G21" s="55"/>
      <c r="I21" s="55"/>
      <c r="J21" s="55"/>
    </row>
    <row r="22" spans="1:10" s="1" customFormat="1" ht="8.25" customHeight="1" x14ac:dyDescent="0.2">
      <c r="F22" s="55"/>
      <c r="G22" s="55"/>
      <c r="I22" s="55"/>
      <c r="J22" s="55"/>
    </row>
    <row r="23" spans="1:10" s="1" customFormat="1" ht="20.65" customHeight="1" x14ac:dyDescent="0.2">
      <c r="A23" s="75" t="s">
        <v>119</v>
      </c>
      <c r="B23" s="75"/>
      <c r="C23" s="75"/>
      <c r="F23" s="55"/>
      <c r="G23" s="55"/>
      <c r="I23" s="55"/>
      <c r="J23" s="55"/>
    </row>
    <row r="24" spans="1:10" s="1" customFormat="1" ht="10.15" customHeight="1" x14ac:dyDescent="0.2">
      <c r="F24" s="55"/>
      <c r="G24" s="55"/>
      <c r="I24" s="55"/>
      <c r="J24" s="55"/>
    </row>
    <row r="25" spans="1:10" s="1" customFormat="1" ht="56.25" x14ac:dyDescent="0.2">
      <c r="A25" s="2" t="s">
        <v>0</v>
      </c>
      <c r="B25" s="3" t="s">
        <v>1</v>
      </c>
      <c r="C25" s="3" t="s">
        <v>2</v>
      </c>
      <c r="D25" s="3" t="s">
        <v>3</v>
      </c>
      <c r="E25" s="3" t="s">
        <v>4</v>
      </c>
      <c r="F25" s="57" t="s">
        <v>5</v>
      </c>
      <c r="G25" s="57" t="s">
        <v>6</v>
      </c>
      <c r="H25" s="3" t="s">
        <v>7</v>
      </c>
      <c r="I25" s="57" t="s">
        <v>8</v>
      </c>
      <c r="J25" s="57" t="s">
        <v>9</v>
      </c>
    </row>
    <row r="26" spans="1:10" s="1" customFormat="1" ht="19.7" customHeight="1" x14ac:dyDescent="0.2">
      <c r="A26" s="4" t="s">
        <v>10</v>
      </c>
      <c r="B26" s="4" t="s">
        <v>11</v>
      </c>
      <c r="C26" s="5" t="s">
        <v>12</v>
      </c>
      <c r="D26" s="4" t="s">
        <v>13</v>
      </c>
      <c r="E26" s="6">
        <v>4439</v>
      </c>
      <c r="F26" s="58"/>
      <c r="G26" s="68">
        <f>ROUND(E26*F26,2)</f>
        <v>0</v>
      </c>
      <c r="H26" s="46">
        <v>0.08</v>
      </c>
      <c r="I26" s="68">
        <f>ROUND(G26*H26,2)</f>
        <v>0</v>
      </c>
      <c r="J26" s="68">
        <f>G26+I26</f>
        <v>0</v>
      </c>
    </row>
    <row r="27" spans="1:10" s="1" customFormat="1" ht="3.2" customHeight="1" x14ac:dyDescent="0.2">
      <c r="F27" s="55"/>
      <c r="G27" s="55"/>
      <c r="I27" s="55"/>
      <c r="J27" s="55"/>
    </row>
    <row r="28" spans="1:10" s="1" customFormat="1" ht="20.65" customHeight="1" x14ac:dyDescent="0.2">
      <c r="A28" s="75" t="s">
        <v>120</v>
      </c>
      <c r="B28" s="75"/>
      <c r="C28" s="75"/>
      <c r="F28" s="55"/>
      <c r="G28" s="55"/>
      <c r="I28" s="55"/>
      <c r="J28" s="55"/>
    </row>
    <row r="29" spans="1:10" s="1" customFormat="1" ht="7.5" customHeight="1" x14ac:dyDescent="0.2">
      <c r="F29" s="55"/>
      <c r="G29" s="55"/>
      <c r="I29" s="55"/>
      <c r="J29" s="55"/>
    </row>
    <row r="30" spans="1:10" s="1" customFormat="1" ht="56.25" x14ac:dyDescent="0.2">
      <c r="A30" s="2" t="s">
        <v>0</v>
      </c>
      <c r="B30" s="3" t="s">
        <v>1</v>
      </c>
      <c r="C30" s="3" t="s">
        <v>2</v>
      </c>
      <c r="D30" s="3" t="s">
        <v>3</v>
      </c>
      <c r="E30" s="3" t="s">
        <v>4</v>
      </c>
      <c r="F30" s="57" t="s">
        <v>5</v>
      </c>
      <c r="G30" s="57" t="s">
        <v>6</v>
      </c>
      <c r="H30" s="3" t="s">
        <v>7</v>
      </c>
      <c r="I30" s="57" t="s">
        <v>8</v>
      </c>
      <c r="J30" s="57" t="s">
        <v>9</v>
      </c>
    </row>
    <row r="31" spans="1:10" s="1" customFormat="1" ht="19.7" customHeight="1" x14ac:dyDescent="0.2">
      <c r="A31" s="4" t="s">
        <v>10</v>
      </c>
      <c r="B31" s="4" t="s">
        <v>11</v>
      </c>
      <c r="C31" s="5" t="s">
        <v>12</v>
      </c>
      <c r="D31" s="4" t="s">
        <v>13</v>
      </c>
      <c r="E31" s="6">
        <v>1755</v>
      </c>
      <c r="F31" s="58"/>
      <c r="G31" s="68">
        <f>ROUND(E31*F31,2)</f>
        <v>0</v>
      </c>
      <c r="H31" s="46">
        <v>0.08</v>
      </c>
      <c r="I31" s="68">
        <f>ROUND(G31*H31,2)</f>
        <v>0</v>
      </c>
      <c r="J31" s="68">
        <f>G31+I31</f>
        <v>0</v>
      </c>
    </row>
    <row r="32" spans="1:10" s="1" customFormat="1" ht="3.2" customHeight="1" x14ac:dyDescent="0.2">
      <c r="F32" s="55"/>
      <c r="G32" s="55"/>
      <c r="I32" s="55"/>
      <c r="J32" s="55"/>
    </row>
    <row r="33" spans="1:10" s="1" customFormat="1" ht="20.65" customHeight="1" x14ac:dyDescent="0.2">
      <c r="A33" s="75" t="s">
        <v>121</v>
      </c>
      <c r="B33" s="75"/>
      <c r="C33" s="75"/>
      <c r="F33" s="55"/>
      <c r="G33" s="55"/>
      <c r="I33" s="55"/>
      <c r="J33" s="55"/>
    </row>
    <row r="34" spans="1:10" s="1" customFormat="1" ht="3.75" customHeight="1" x14ac:dyDescent="0.2">
      <c r="F34" s="55"/>
      <c r="G34" s="55"/>
      <c r="I34" s="55"/>
      <c r="J34" s="55"/>
    </row>
    <row r="35" spans="1:10" s="1" customFormat="1" ht="56.25" x14ac:dyDescent="0.2">
      <c r="A35" s="2" t="s">
        <v>0</v>
      </c>
      <c r="B35" s="3" t="s">
        <v>1</v>
      </c>
      <c r="C35" s="3" t="s">
        <v>2</v>
      </c>
      <c r="D35" s="3" t="s">
        <v>3</v>
      </c>
      <c r="E35" s="3" t="s">
        <v>4</v>
      </c>
      <c r="F35" s="57" t="s">
        <v>5</v>
      </c>
      <c r="G35" s="57" t="s">
        <v>6</v>
      </c>
      <c r="H35" s="3" t="s">
        <v>7</v>
      </c>
      <c r="I35" s="57" t="s">
        <v>8</v>
      </c>
      <c r="J35" s="57" t="s">
        <v>9</v>
      </c>
    </row>
    <row r="36" spans="1:10" s="1" customFormat="1" ht="19.7" customHeight="1" x14ac:dyDescent="0.2">
      <c r="A36" s="4" t="s">
        <v>10</v>
      </c>
      <c r="B36" s="4" t="s">
        <v>11</v>
      </c>
      <c r="C36" s="5" t="s">
        <v>12</v>
      </c>
      <c r="D36" s="4" t="s">
        <v>13</v>
      </c>
      <c r="E36" s="6">
        <v>174</v>
      </c>
      <c r="F36" s="58"/>
      <c r="G36" s="68">
        <f>ROUND(E36*F36,2)</f>
        <v>0</v>
      </c>
      <c r="H36" s="46">
        <v>0.08</v>
      </c>
      <c r="I36" s="68">
        <f>ROUND(G36*H36,2)</f>
        <v>0</v>
      </c>
      <c r="J36" s="68">
        <f>G36+I36</f>
        <v>0</v>
      </c>
    </row>
    <row r="37" spans="1:10" s="1" customFormat="1" ht="3.2" customHeight="1" x14ac:dyDescent="0.2">
      <c r="F37" s="55"/>
      <c r="G37" s="55"/>
      <c r="I37" s="55"/>
      <c r="J37" s="55"/>
    </row>
    <row r="38" spans="1:10" s="1" customFormat="1" ht="20.65" customHeight="1" x14ac:dyDescent="0.2">
      <c r="A38" s="75" t="s">
        <v>122</v>
      </c>
      <c r="B38" s="75"/>
      <c r="C38" s="75"/>
      <c r="F38" s="55"/>
      <c r="G38" s="55"/>
      <c r="I38" s="55"/>
      <c r="J38" s="55"/>
    </row>
    <row r="39" spans="1:10" s="1" customFormat="1" ht="6" customHeight="1" x14ac:dyDescent="0.2">
      <c r="F39" s="55"/>
      <c r="G39" s="55"/>
      <c r="I39" s="55"/>
      <c r="J39" s="55"/>
    </row>
    <row r="40" spans="1:10" s="1" customFormat="1" ht="56.25" x14ac:dyDescent="0.2">
      <c r="A40" s="2" t="s">
        <v>0</v>
      </c>
      <c r="B40" s="3" t="s">
        <v>1</v>
      </c>
      <c r="C40" s="3" t="s">
        <v>2</v>
      </c>
      <c r="D40" s="3" t="s">
        <v>3</v>
      </c>
      <c r="E40" s="3" t="s">
        <v>4</v>
      </c>
      <c r="F40" s="57" t="s">
        <v>5</v>
      </c>
      <c r="G40" s="57" t="s">
        <v>6</v>
      </c>
      <c r="H40" s="3" t="s">
        <v>7</v>
      </c>
      <c r="I40" s="57" t="s">
        <v>8</v>
      </c>
      <c r="J40" s="57" t="s">
        <v>9</v>
      </c>
    </row>
    <row r="41" spans="1:10" s="1" customFormat="1" ht="19.7" customHeight="1" x14ac:dyDescent="0.2">
      <c r="A41" s="4" t="s">
        <v>10</v>
      </c>
      <c r="B41" s="4" t="s">
        <v>11</v>
      </c>
      <c r="C41" s="5" t="s">
        <v>12</v>
      </c>
      <c r="D41" s="4" t="s">
        <v>13</v>
      </c>
      <c r="E41" s="6">
        <v>200</v>
      </c>
      <c r="F41" s="58"/>
      <c r="G41" s="68">
        <f>ROUND(E41*F41,2)</f>
        <v>0</v>
      </c>
      <c r="H41" s="46">
        <v>0.08</v>
      </c>
      <c r="I41" s="68">
        <f>ROUND(G41*H41,2)</f>
        <v>0</v>
      </c>
      <c r="J41" s="68">
        <f>G41+I41</f>
        <v>0</v>
      </c>
    </row>
    <row r="42" spans="1:10" s="1" customFormat="1" ht="10.5" customHeight="1" x14ac:dyDescent="0.2">
      <c r="A42" s="41"/>
      <c r="B42" s="41"/>
      <c r="C42" s="42"/>
      <c r="D42" s="41"/>
      <c r="E42" s="43"/>
      <c r="F42" s="72"/>
      <c r="G42" s="72"/>
      <c r="I42" s="55"/>
      <c r="J42" s="55"/>
    </row>
    <row r="43" spans="1:10" s="1" customFormat="1" ht="19.7" customHeight="1" x14ac:dyDescent="0.2">
      <c r="A43" s="75" t="s">
        <v>123</v>
      </c>
      <c r="B43" s="75"/>
      <c r="C43" s="75"/>
      <c r="D43" s="41"/>
      <c r="E43" s="43"/>
      <c r="F43" s="72"/>
      <c r="G43" s="72"/>
      <c r="I43" s="55"/>
      <c r="J43" s="55"/>
    </row>
    <row r="44" spans="1:10" s="1" customFormat="1" ht="4.5" customHeight="1" x14ac:dyDescent="0.2">
      <c r="F44" s="55"/>
      <c r="G44" s="55"/>
      <c r="I44" s="55"/>
      <c r="J44" s="55"/>
    </row>
    <row r="45" spans="1:10" s="1" customFormat="1" ht="56.25" x14ac:dyDescent="0.2">
      <c r="A45" s="2" t="s">
        <v>0</v>
      </c>
      <c r="B45" s="3" t="s">
        <v>1</v>
      </c>
      <c r="C45" s="3" t="s">
        <v>2</v>
      </c>
      <c r="D45" s="3" t="s">
        <v>3</v>
      </c>
      <c r="E45" s="3" t="s">
        <v>4</v>
      </c>
      <c r="F45" s="57" t="s">
        <v>5</v>
      </c>
      <c r="G45" s="57" t="s">
        <v>6</v>
      </c>
      <c r="H45" s="3" t="s">
        <v>7</v>
      </c>
      <c r="I45" s="57" t="s">
        <v>8</v>
      </c>
      <c r="J45" s="57" t="s">
        <v>9</v>
      </c>
    </row>
    <row r="46" spans="1:10" s="1" customFormat="1" ht="19.7" customHeight="1" x14ac:dyDescent="0.2">
      <c r="A46" s="4" t="s">
        <v>14</v>
      </c>
      <c r="B46" s="4" t="s">
        <v>15</v>
      </c>
      <c r="C46" s="5" t="s">
        <v>16</v>
      </c>
      <c r="D46" s="4" t="s">
        <v>13</v>
      </c>
      <c r="E46" s="6">
        <v>15</v>
      </c>
      <c r="F46" s="58"/>
      <c r="G46" s="68">
        <f>ROUND(E46*F46,2)</f>
        <v>0</v>
      </c>
      <c r="H46" s="46">
        <v>0.08</v>
      </c>
      <c r="I46" s="68">
        <f>ROUND(G46*H46,2)</f>
        <v>0</v>
      </c>
      <c r="J46" s="68">
        <f>G46+I46</f>
        <v>0</v>
      </c>
    </row>
    <row r="47" spans="1:10" s="1" customFormat="1" ht="28.9" customHeight="1" x14ac:dyDescent="0.2">
      <c r="A47" s="4" t="s">
        <v>17</v>
      </c>
      <c r="B47" s="4" t="s">
        <v>18</v>
      </c>
      <c r="C47" s="5" t="s">
        <v>19</v>
      </c>
      <c r="D47" s="4" t="s">
        <v>13</v>
      </c>
      <c r="E47" s="6">
        <v>15</v>
      </c>
      <c r="F47" s="58"/>
      <c r="G47" s="68">
        <f t="shared" ref="G47:G69" si="0">ROUND(E47*F47,2)</f>
        <v>0</v>
      </c>
      <c r="H47" s="46">
        <v>0.08</v>
      </c>
      <c r="I47" s="68">
        <f t="shared" ref="I47:I69" si="1">ROUND(G47*H47,2)</f>
        <v>0</v>
      </c>
      <c r="J47" s="68">
        <f t="shared" ref="J47:J69" si="2">G47+I47</f>
        <v>0</v>
      </c>
    </row>
    <row r="48" spans="1:10" s="1" customFormat="1" ht="28.9" customHeight="1" x14ac:dyDescent="0.2">
      <c r="A48" s="4" t="s">
        <v>20</v>
      </c>
      <c r="B48" s="4" t="s">
        <v>21</v>
      </c>
      <c r="C48" s="5" t="s">
        <v>22</v>
      </c>
      <c r="D48" s="4" t="s">
        <v>13</v>
      </c>
      <c r="E48" s="6">
        <v>15</v>
      </c>
      <c r="F48" s="58"/>
      <c r="G48" s="68">
        <f t="shared" si="0"/>
        <v>0</v>
      </c>
      <c r="H48" s="46">
        <v>0.08</v>
      </c>
      <c r="I48" s="68">
        <f t="shared" si="1"/>
        <v>0</v>
      </c>
      <c r="J48" s="68">
        <f t="shared" si="2"/>
        <v>0</v>
      </c>
    </row>
    <row r="49" spans="1:10" s="1" customFormat="1" ht="19.7" customHeight="1" x14ac:dyDescent="0.2">
      <c r="A49" s="4" t="s">
        <v>23</v>
      </c>
      <c r="B49" s="4" t="s">
        <v>24</v>
      </c>
      <c r="C49" s="5" t="s">
        <v>25</v>
      </c>
      <c r="D49" s="4" t="s">
        <v>13</v>
      </c>
      <c r="E49" s="6">
        <v>20</v>
      </c>
      <c r="F49" s="58"/>
      <c r="G49" s="68">
        <f t="shared" si="0"/>
        <v>0</v>
      </c>
      <c r="H49" s="46">
        <v>0.08</v>
      </c>
      <c r="I49" s="68">
        <f t="shared" si="1"/>
        <v>0</v>
      </c>
      <c r="J49" s="68">
        <f t="shared" si="2"/>
        <v>0</v>
      </c>
    </row>
    <row r="50" spans="1:10" s="1" customFormat="1" ht="19.7" customHeight="1" x14ac:dyDescent="0.2">
      <c r="A50" s="4" t="s">
        <v>26</v>
      </c>
      <c r="B50" s="4" t="s">
        <v>27</v>
      </c>
      <c r="C50" s="5" t="s">
        <v>28</v>
      </c>
      <c r="D50" s="4" t="s">
        <v>13</v>
      </c>
      <c r="E50" s="6">
        <v>20</v>
      </c>
      <c r="F50" s="58"/>
      <c r="G50" s="68">
        <f t="shared" si="0"/>
        <v>0</v>
      </c>
      <c r="H50" s="46">
        <v>0.08</v>
      </c>
      <c r="I50" s="68">
        <f t="shared" si="1"/>
        <v>0</v>
      </c>
      <c r="J50" s="68">
        <f t="shared" si="2"/>
        <v>0</v>
      </c>
    </row>
    <row r="51" spans="1:10" s="1" customFormat="1" ht="19.7" customHeight="1" x14ac:dyDescent="0.2">
      <c r="A51" s="4" t="s">
        <v>29</v>
      </c>
      <c r="B51" s="4" t="s">
        <v>30</v>
      </c>
      <c r="C51" s="5" t="s">
        <v>31</v>
      </c>
      <c r="D51" s="4" t="s">
        <v>13</v>
      </c>
      <c r="E51" s="6">
        <v>20</v>
      </c>
      <c r="F51" s="58"/>
      <c r="G51" s="68">
        <f t="shared" si="0"/>
        <v>0</v>
      </c>
      <c r="H51" s="46">
        <v>0.08</v>
      </c>
      <c r="I51" s="68">
        <f t="shared" si="1"/>
        <v>0</v>
      </c>
      <c r="J51" s="68">
        <f t="shared" si="2"/>
        <v>0</v>
      </c>
    </row>
    <row r="52" spans="1:10" s="1" customFormat="1" ht="19.7" customHeight="1" x14ac:dyDescent="0.2">
      <c r="A52" s="4" t="s">
        <v>32</v>
      </c>
      <c r="B52" s="4" t="s">
        <v>33</v>
      </c>
      <c r="C52" s="5" t="s">
        <v>34</v>
      </c>
      <c r="D52" s="4" t="s">
        <v>35</v>
      </c>
      <c r="E52" s="6">
        <v>118</v>
      </c>
      <c r="F52" s="58"/>
      <c r="G52" s="68">
        <f t="shared" si="0"/>
        <v>0</v>
      </c>
      <c r="H52" s="46">
        <v>0.08</v>
      </c>
      <c r="I52" s="68">
        <f t="shared" si="1"/>
        <v>0</v>
      </c>
      <c r="J52" s="68">
        <f t="shared" si="2"/>
        <v>0</v>
      </c>
    </row>
    <row r="53" spans="1:10" s="1" customFormat="1" ht="19.7" customHeight="1" x14ac:dyDescent="0.2">
      <c r="A53" s="4" t="s">
        <v>36</v>
      </c>
      <c r="B53" s="4" t="s">
        <v>37</v>
      </c>
      <c r="C53" s="5" t="s">
        <v>38</v>
      </c>
      <c r="D53" s="4" t="s">
        <v>39</v>
      </c>
      <c r="E53" s="6">
        <v>1.1200000000000001</v>
      </c>
      <c r="F53" s="58"/>
      <c r="G53" s="68">
        <f t="shared" si="0"/>
        <v>0</v>
      </c>
      <c r="H53" s="46">
        <v>0.08</v>
      </c>
      <c r="I53" s="68">
        <f t="shared" si="1"/>
        <v>0</v>
      </c>
      <c r="J53" s="68">
        <f t="shared" si="2"/>
        <v>0</v>
      </c>
    </row>
    <row r="54" spans="1:10" s="1" customFormat="1" ht="19.7" customHeight="1" x14ac:dyDescent="0.2">
      <c r="A54" s="4" t="s">
        <v>40</v>
      </c>
      <c r="B54" s="4" t="s">
        <v>41</v>
      </c>
      <c r="C54" s="5" t="s">
        <v>42</v>
      </c>
      <c r="D54" s="4" t="s">
        <v>39</v>
      </c>
      <c r="E54" s="6">
        <v>1.1200000000000001</v>
      </c>
      <c r="F54" s="58"/>
      <c r="G54" s="68">
        <f t="shared" si="0"/>
        <v>0</v>
      </c>
      <c r="H54" s="46">
        <v>0.08</v>
      </c>
      <c r="I54" s="68">
        <f t="shared" si="1"/>
        <v>0</v>
      </c>
      <c r="J54" s="68">
        <f t="shared" si="2"/>
        <v>0</v>
      </c>
    </row>
    <row r="55" spans="1:10" s="1" customFormat="1" ht="19.7" customHeight="1" x14ac:dyDescent="0.2">
      <c r="A55" s="4" t="s">
        <v>325</v>
      </c>
      <c r="B55" s="4" t="s">
        <v>326</v>
      </c>
      <c r="C55" s="5" t="s">
        <v>327</v>
      </c>
      <c r="D55" s="4" t="s">
        <v>80</v>
      </c>
      <c r="E55" s="6">
        <v>228</v>
      </c>
      <c r="F55" s="58"/>
      <c r="G55" s="68">
        <f t="shared" si="0"/>
        <v>0</v>
      </c>
      <c r="H55" s="46">
        <v>0.08</v>
      </c>
      <c r="I55" s="68">
        <f t="shared" si="1"/>
        <v>0</v>
      </c>
      <c r="J55" s="68">
        <f t="shared" si="2"/>
        <v>0</v>
      </c>
    </row>
    <row r="56" spans="1:10" s="1" customFormat="1" ht="19.7" customHeight="1" x14ac:dyDescent="0.2">
      <c r="A56" s="4" t="s">
        <v>274</v>
      </c>
      <c r="B56" s="4" t="s">
        <v>275</v>
      </c>
      <c r="C56" s="5" t="s">
        <v>276</v>
      </c>
      <c r="D56" s="4" t="s">
        <v>50</v>
      </c>
      <c r="E56" s="6">
        <v>15.38</v>
      </c>
      <c r="F56" s="58"/>
      <c r="G56" s="68">
        <f t="shared" si="0"/>
        <v>0</v>
      </c>
      <c r="H56" s="46">
        <v>0.08</v>
      </c>
      <c r="I56" s="68">
        <f t="shared" si="1"/>
        <v>0</v>
      </c>
      <c r="J56" s="68">
        <f t="shared" si="2"/>
        <v>0</v>
      </c>
    </row>
    <row r="57" spans="1:10" s="1" customFormat="1" ht="19.7" customHeight="1" x14ac:dyDescent="0.2">
      <c r="A57" s="4" t="s">
        <v>283</v>
      </c>
      <c r="B57" s="4" t="s">
        <v>284</v>
      </c>
      <c r="C57" s="5" t="s">
        <v>285</v>
      </c>
      <c r="D57" s="4" t="s">
        <v>46</v>
      </c>
      <c r="E57" s="6">
        <v>11.27</v>
      </c>
      <c r="F57" s="58"/>
      <c r="G57" s="68">
        <f t="shared" si="0"/>
        <v>0</v>
      </c>
      <c r="H57" s="46">
        <v>0.08</v>
      </c>
      <c r="I57" s="68">
        <f t="shared" si="1"/>
        <v>0</v>
      </c>
      <c r="J57" s="68">
        <f t="shared" si="2"/>
        <v>0</v>
      </c>
    </row>
    <row r="58" spans="1:10" s="1" customFormat="1" ht="19.7" customHeight="1" x14ac:dyDescent="0.2">
      <c r="A58" s="4" t="s">
        <v>289</v>
      </c>
      <c r="B58" s="4" t="s">
        <v>290</v>
      </c>
      <c r="C58" s="5" t="s">
        <v>291</v>
      </c>
      <c r="D58" s="4" t="s">
        <v>46</v>
      </c>
      <c r="E58" s="6">
        <v>11.27</v>
      </c>
      <c r="F58" s="58"/>
      <c r="G58" s="68">
        <f t="shared" si="0"/>
        <v>0</v>
      </c>
      <c r="H58" s="46">
        <v>0.08</v>
      </c>
      <c r="I58" s="68">
        <f t="shared" si="1"/>
        <v>0</v>
      </c>
      <c r="J58" s="68">
        <f t="shared" si="2"/>
        <v>0</v>
      </c>
    </row>
    <row r="59" spans="1:10" s="1" customFormat="1" ht="28.9" customHeight="1" x14ac:dyDescent="0.2">
      <c r="A59" s="4" t="s">
        <v>54</v>
      </c>
      <c r="B59" s="4" t="s">
        <v>55</v>
      </c>
      <c r="C59" s="5" t="s">
        <v>56</v>
      </c>
      <c r="D59" s="4" t="s">
        <v>39</v>
      </c>
      <c r="E59" s="6">
        <v>3.25</v>
      </c>
      <c r="F59" s="58"/>
      <c r="G59" s="68">
        <f t="shared" si="0"/>
        <v>0</v>
      </c>
      <c r="H59" s="46">
        <v>0.08</v>
      </c>
      <c r="I59" s="68">
        <f t="shared" si="1"/>
        <v>0</v>
      </c>
      <c r="J59" s="68">
        <f t="shared" si="2"/>
        <v>0</v>
      </c>
    </row>
    <row r="60" spans="1:10" s="1" customFormat="1" ht="19.7" customHeight="1" x14ac:dyDescent="0.2">
      <c r="A60" s="4" t="s">
        <v>57</v>
      </c>
      <c r="B60" s="4" t="s">
        <v>58</v>
      </c>
      <c r="C60" s="5" t="s">
        <v>59</v>
      </c>
      <c r="D60" s="4" t="s">
        <v>39</v>
      </c>
      <c r="E60" s="6">
        <v>0.94</v>
      </c>
      <c r="F60" s="58"/>
      <c r="G60" s="68">
        <f t="shared" si="0"/>
        <v>0</v>
      </c>
      <c r="H60" s="46">
        <v>0.08</v>
      </c>
      <c r="I60" s="68">
        <f t="shared" si="1"/>
        <v>0</v>
      </c>
      <c r="J60" s="68">
        <f t="shared" si="2"/>
        <v>0</v>
      </c>
    </row>
    <row r="61" spans="1:10" s="1" customFormat="1" ht="19.7" customHeight="1" x14ac:dyDescent="0.2">
      <c r="A61" s="4" t="s">
        <v>295</v>
      </c>
      <c r="B61" s="4" t="s">
        <v>296</v>
      </c>
      <c r="C61" s="5" t="s">
        <v>297</v>
      </c>
      <c r="D61" s="4" t="s">
        <v>39</v>
      </c>
      <c r="E61" s="6">
        <v>31.21</v>
      </c>
      <c r="F61" s="58"/>
      <c r="G61" s="68">
        <f t="shared" si="0"/>
        <v>0</v>
      </c>
      <c r="H61" s="46">
        <v>0.08</v>
      </c>
      <c r="I61" s="68">
        <f t="shared" si="1"/>
        <v>0</v>
      </c>
      <c r="J61" s="68">
        <f t="shared" si="2"/>
        <v>0</v>
      </c>
    </row>
    <row r="62" spans="1:10" s="1" customFormat="1" ht="19.7" customHeight="1" x14ac:dyDescent="0.2">
      <c r="A62" s="4" t="s">
        <v>298</v>
      </c>
      <c r="B62" s="4" t="s">
        <v>299</v>
      </c>
      <c r="C62" s="5" t="s">
        <v>300</v>
      </c>
      <c r="D62" s="4" t="s">
        <v>39</v>
      </c>
      <c r="E62" s="6">
        <v>1.64</v>
      </c>
      <c r="F62" s="58"/>
      <c r="G62" s="68">
        <f t="shared" si="0"/>
        <v>0</v>
      </c>
      <c r="H62" s="46">
        <v>0.08</v>
      </c>
      <c r="I62" s="68">
        <f t="shared" si="1"/>
        <v>0</v>
      </c>
      <c r="J62" s="68">
        <f t="shared" si="2"/>
        <v>0</v>
      </c>
    </row>
    <row r="63" spans="1:10" s="1" customFormat="1" ht="28.9" customHeight="1" x14ac:dyDescent="0.2">
      <c r="A63" s="4" t="s">
        <v>63</v>
      </c>
      <c r="B63" s="4" t="s">
        <v>64</v>
      </c>
      <c r="C63" s="5" t="s">
        <v>65</v>
      </c>
      <c r="D63" s="4" t="s">
        <v>66</v>
      </c>
      <c r="E63" s="6">
        <v>1</v>
      </c>
      <c r="F63" s="58"/>
      <c r="G63" s="68">
        <f t="shared" si="0"/>
        <v>0</v>
      </c>
      <c r="H63" s="46">
        <v>0.08</v>
      </c>
      <c r="I63" s="68">
        <f t="shared" si="1"/>
        <v>0</v>
      </c>
      <c r="J63" s="68">
        <f t="shared" si="2"/>
        <v>0</v>
      </c>
    </row>
    <row r="64" spans="1:10" s="1" customFormat="1" ht="19.7" customHeight="1" x14ac:dyDescent="0.2">
      <c r="A64" s="4" t="s">
        <v>67</v>
      </c>
      <c r="B64" s="4" t="s">
        <v>68</v>
      </c>
      <c r="C64" s="5" t="s">
        <v>69</v>
      </c>
      <c r="D64" s="4" t="s">
        <v>70</v>
      </c>
      <c r="E64" s="6">
        <v>15</v>
      </c>
      <c r="F64" s="58"/>
      <c r="G64" s="68">
        <f t="shared" si="0"/>
        <v>0</v>
      </c>
      <c r="H64" s="46">
        <v>0.23</v>
      </c>
      <c r="I64" s="68">
        <f t="shared" si="1"/>
        <v>0</v>
      </c>
      <c r="J64" s="68">
        <f t="shared" si="2"/>
        <v>0</v>
      </c>
    </row>
    <row r="65" spans="1:10" s="1" customFormat="1" ht="19.7" customHeight="1" x14ac:dyDescent="0.2">
      <c r="A65" s="4" t="s">
        <v>71</v>
      </c>
      <c r="B65" s="4" t="s">
        <v>72</v>
      </c>
      <c r="C65" s="5" t="s">
        <v>73</v>
      </c>
      <c r="D65" s="4" t="s">
        <v>70</v>
      </c>
      <c r="E65" s="6">
        <v>24.76</v>
      </c>
      <c r="F65" s="58"/>
      <c r="G65" s="68">
        <f t="shared" si="0"/>
        <v>0</v>
      </c>
      <c r="H65" s="46">
        <v>0.23</v>
      </c>
      <c r="I65" s="68">
        <f t="shared" si="1"/>
        <v>0</v>
      </c>
      <c r="J65" s="68">
        <f t="shared" si="2"/>
        <v>0</v>
      </c>
    </row>
    <row r="66" spans="1:10" s="1" customFormat="1" ht="19.7" customHeight="1" x14ac:dyDescent="0.2">
      <c r="A66" s="4" t="s">
        <v>74</v>
      </c>
      <c r="B66" s="4" t="s">
        <v>75</v>
      </c>
      <c r="C66" s="5" t="s">
        <v>76</v>
      </c>
      <c r="D66" s="4" t="s">
        <v>35</v>
      </c>
      <c r="E66" s="6">
        <v>500</v>
      </c>
      <c r="F66" s="58"/>
      <c r="G66" s="68">
        <f t="shared" si="0"/>
        <v>0</v>
      </c>
      <c r="H66" s="46">
        <v>0.23</v>
      </c>
      <c r="I66" s="68">
        <f t="shared" si="1"/>
        <v>0</v>
      </c>
      <c r="J66" s="68">
        <f t="shared" si="2"/>
        <v>0</v>
      </c>
    </row>
    <row r="67" spans="1:10" s="1" customFormat="1" ht="19.7" customHeight="1" x14ac:dyDescent="0.2">
      <c r="A67" s="4" t="s">
        <v>328</v>
      </c>
      <c r="B67" s="4" t="s">
        <v>329</v>
      </c>
      <c r="C67" s="5" t="s">
        <v>330</v>
      </c>
      <c r="D67" s="4" t="s">
        <v>50</v>
      </c>
      <c r="E67" s="6">
        <v>0.36</v>
      </c>
      <c r="F67" s="58"/>
      <c r="G67" s="68">
        <f t="shared" si="0"/>
        <v>0</v>
      </c>
      <c r="H67" s="46">
        <v>0.08</v>
      </c>
      <c r="I67" s="68">
        <f t="shared" si="1"/>
        <v>0</v>
      </c>
      <c r="J67" s="68">
        <f t="shared" si="2"/>
        <v>0</v>
      </c>
    </row>
    <row r="68" spans="1:10" s="1" customFormat="1" ht="28.9" customHeight="1" x14ac:dyDescent="0.2">
      <c r="A68" s="4" t="s">
        <v>90</v>
      </c>
      <c r="B68" s="4" t="s">
        <v>91</v>
      </c>
      <c r="C68" s="5" t="s">
        <v>92</v>
      </c>
      <c r="D68" s="4" t="s">
        <v>35</v>
      </c>
      <c r="E68" s="6">
        <v>8</v>
      </c>
      <c r="F68" s="58"/>
      <c r="G68" s="68">
        <f t="shared" si="0"/>
        <v>0</v>
      </c>
      <c r="H68" s="46">
        <v>0.08</v>
      </c>
      <c r="I68" s="68">
        <f t="shared" si="1"/>
        <v>0</v>
      </c>
      <c r="J68" s="68">
        <f t="shared" si="2"/>
        <v>0</v>
      </c>
    </row>
    <row r="69" spans="1:10" s="1" customFormat="1" ht="19.7" customHeight="1" x14ac:dyDescent="0.2">
      <c r="A69" s="4" t="s">
        <v>307</v>
      </c>
      <c r="B69" s="4" t="s">
        <v>308</v>
      </c>
      <c r="C69" s="5" t="s">
        <v>309</v>
      </c>
      <c r="D69" s="4" t="s">
        <v>245</v>
      </c>
      <c r="E69" s="6">
        <v>800</v>
      </c>
      <c r="F69" s="58"/>
      <c r="G69" s="68">
        <f t="shared" si="0"/>
        <v>0</v>
      </c>
      <c r="H69" s="46">
        <v>0.08</v>
      </c>
      <c r="I69" s="68">
        <f t="shared" si="1"/>
        <v>0</v>
      </c>
      <c r="J69" s="68">
        <f t="shared" si="2"/>
        <v>0</v>
      </c>
    </row>
    <row r="70" spans="1:10" s="1" customFormat="1" ht="28.9" customHeight="1" x14ac:dyDescent="0.2">
      <c r="F70" s="55"/>
      <c r="G70" s="55"/>
      <c r="I70" s="55"/>
      <c r="J70" s="55"/>
    </row>
    <row r="71" spans="1:10" s="1" customFormat="1" ht="56.25" x14ac:dyDescent="0.2">
      <c r="A71" s="2" t="s">
        <v>0</v>
      </c>
      <c r="B71" s="3" t="s">
        <v>1</v>
      </c>
      <c r="C71" s="8" t="s">
        <v>2</v>
      </c>
      <c r="D71" s="3" t="s">
        <v>3</v>
      </c>
      <c r="E71" s="8" t="s">
        <v>4</v>
      </c>
      <c r="F71" s="57" t="s">
        <v>5</v>
      </c>
      <c r="G71" s="57" t="s">
        <v>6</v>
      </c>
      <c r="H71" s="3" t="s">
        <v>7</v>
      </c>
      <c r="I71" s="57" t="s">
        <v>8</v>
      </c>
      <c r="J71" s="57" t="s">
        <v>9</v>
      </c>
    </row>
    <row r="72" spans="1:10" s="1" customFormat="1" ht="100.15" customHeight="1" x14ac:dyDescent="0.2">
      <c r="A72" s="9" t="s">
        <v>96</v>
      </c>
      <c r="B72" s="4" t="s">
        <v>97</v>
      </c>
      <c r="C72" s="10" t="s">
        <v>98</v>
      </c>
      <c r="D72" s="4" t="s">
        <v>35</v>
      </c>
      <c r="E72" s="11">
        <v>259</v>
      </c>
      <c r="F72" s="58"/>
      <c r="G72" s="68">
        <f t="shared" ref="G72:G76" si="3">ROUND(E72*F72,2)</f>
        <v>0</v>
      </c>
      <c r="H72" s="46">
        <v>0.08</v>
      </c>
      <c r="I72" s="68">
        <f t="shared" ref="I72" si="4">ROUND(G72*H72,2)</f>
        <v>0</v>
      </c>
      <c r="J72" s="68">
        <f t="shared" ref="J72" si="5">G72+I72</f>
        <v>0</v>
      </c>
    </row>
    <row r="73" spans="1:10" s="1" customFormat="1" ht="35.65" customHeight="1" x14ac:dyDescent="0.2">
      <c r="A73" s="9" t="s">
        <v>99</v>
      </c>
      <c r="B73" s="4" t="s">
        <v>100</v>
      </c>
      <c r="C73" s="10" t="s">
        <v>101</v>
      </c>
      <c r="D73" s="4" t="s">
        <v>35</v>
      </c>
      <c r="E73" s="11">
        <v>48</v>
      </c>
      <c r="F73" s="58"/>
      <c r="G73" s="68">
        <f t="shared" si="3"/>
        <v>0</v>
      </c>
      <c r="H73" s="46">
        <v>0.23</v>
      </c>
      <c r="I73" s="68">
        <f t="shared" ref="I73:I76" si="6">ROUND(G73*H73,2)</f>
        <v>0</v>
      </c>
      <c r="J73" s="68">
        <f t="shared" ref="J73:J76" si="7">G73+I73</f>
        <v>0</v>
      </c>
    </row>
    <row r="74" spans="1:10" s="1" customFormat="1" ht="46.35" customHeight="1" x14ac:dyDescent="0.2">
      <c r="A74" s="9" t="s">
        <v>102</v>
      </c>
      <c r="B74" s="4" t="s">
        <v>103</v>
      </c>
      <c r="C74" s="10" t="s">
        <v>104</v>
      </c>
      <c r="D74" s="4" t="s">
        <v>35</v>
      </c>
      <c r="E74" s="11">
        <v>75</v>
      </c>
      <c r="F74" s="58"/>
      <c r="G74" s="68">
        <f t="shared" si="3"/>
        <v>0</v>
      </c>
      <c r="H74" s="46">
        <v>0.08</v>
      </c>
      <c r="I74" s="68">
        <f t="shared" si="6"/>
        <v>0</v>
      </c>
      <c r="J74" s="68">
        <f t="shared" si="7"/>
        <v>0</v>
      </c>
    </row>
    <row r="75" spans="1:10" s="1" customFormat="1" ht="89.65" customHeight="1" x14ac:dyDescent="0.2">
      <c r="A75" s="9" t="s">
        <v>105</v>
      </c>
      <c r="B75" s="4" t="s">
        <v>106</v>
      </c>
      <c r="C75" s="10" t="s">
        <v>107</v>
      </c>
      <c r="D75" s="4" t="s">
        <v>35</v>
      </c>
      <c r="E75" s="11">
        <v>112</v>
      </c>
      <c r="F75" s="58"/>
      <c r="G75" s="68">
        <f t="shared" si="3"/>
        <v>0</v>
      </c>
      <c r="H75" s="46">
        <v>0.08</v>
      </c>
      <c r="I75" s="68">
        <f t="shared" si="6"/>
        <v>0</v>
      </c>
      <c r="J75" s="68">
        <f t="shared" si="7"/>
        <v>0</v>
      </c>
    </row>
    <row r="76" spans="1:10" s="1" customFormat="1" ht="46.35" customHeight="1" x14ac:dyDescent="0.2">
      <c r="A76" s="9" t="s">
        <v>108</v>
      </c>
      <c r="B76" s="4" t="s">
        <v>109</v>
      </c>
      <c r="C76" s="10" t="s">
        <v>110</v>
      </c>
      <c r="D76" s="4" t="s">
        <v>35</v>
      </c>
      <c r="E76" s="11">
        <v>10</v>
      </c>
      <c r="F76" s="58"/>
      <c r="G76" s="68">
        <f t="shared" si="3"/>
        <v>0</v>
      </c>
      <c r="H76" s="46">
        <v>0.23</v>
      </c>
      <c r="I76" s="68">
        <f t="shared" si="6"/>
        <v>0</v>
      </c>
      <c r="J76" s="68">
        <f t="shared" si="7"/>
        <v>0</v>
      </c>
    </row>
    <row r="77" spans="1:10" s="1" customFormat="1" ht="18.75" customHeight="1" x14ac:dyDescent="0.2">
      <c r="F77" s="55"/>
      <c r="G77" s="55"/>
      <c r="I77" s="55"/>
      <c r="J77" s="55"/>
    </row>
    <row r="78" spans="1:10" s="1" customFormat="1" ht="21.4" customHeight="1" x14ac:dyDescent="0.2">
      <c r="A78" s="77" t="s">
        <v>111</v>
      </c>
      <c r="B78" s="77"/>
      <c r="C78" s="77"/>
      <c r="D78" s="85">
        <f>SUM(G26:G76)</f>
        <v>0</v>
      </c>
      <c r="E78" s="85"/>
      <c r="F78" s="85"/>
      <c r="G78" s="85"/>
      <c r="H78" s="85"/>
      <c r="I78" s="85"/>
      <c r="J78" s="85"/>
    </row>
    <row r="79" spans="1:10" s="1" customFormat="1" ht="21.4" customHeight="1" x14ac:dyDescent="0.2">
      <c r="A79" s="77" t="s">
        <v>112</v>
      </c>
      <c r="B79" s="77"/>
      <c r="C79" s="77"/>
      <c r="D79" s="85">
        <f>SUM(J26:J76)</f>
        <v>0</v>
      </c>
      <c r="E79" s="85"/>
      <c r="F79" s="85"/>
      <c r="G79" s="85"/>
      <c r="H79" s="85"/>
      <c r="I79" s="85"/>
      <c r="J79" s="85"/>
    </row>
    <row r="80" spans="1:10" s="1" customFormat="1" ht="58.15" customHeight="1" x14ac:dyDescent="0.2">
      <c r="F80" s="55"/>
      <c r="G80" s="55"/>
      <c r="I80" s="55"/>
      <c r="J80" s="55"/>
    </row>
    <row r="81" spans="1:10" s="1" customFormat="1" ht="17.649999999999999" customHeight="1" x14ac:dyDescent="0.2">
      <c r="F81" s="55"/>
      <c r="G81" s="76" t="s">
        <v>117</v>
      </c>
      <c r="H81" s="76"/>
      <c r="I81" s="55"/>
      <c r="J81" s="55"/>
    </row>
    <row r="82" spans="1:10" s="1" customFormat="1" ht="17.25" customHeight="1" x14ac:dyDescent="0.2">
      <c r="F82" s="55"/>
      <c r="G82" s="55"/>
      <c r="I82" s="55"/>
      <c r="J82" s="55"/>
    </row>
    <row r="83" spans="1:10" x14ac:dyDescent="0.2">
      <c r="A83" t="s">
        <v>324</v>
      </c>
    </row>
  </sheetData>
  <mergeCells count="12">
    <mergeCell ref="G81:H81"/>
    <mergeCell ref="A13:J13"/>
    <mergeCell ref="A20:J20"/>
    <mergeCell ref="A33:C33"/>
    <mergeCell ref="A38:C38"/>
    <mergeCell ref="A43:C43"/>
    <mergeCell ref="A78:C78"/>
    <mergeCell ref="D78:J78"/>
    <mergeCell ref="A79:C79"/>
    <mergeCell ref="D79:J79"/>
    <mergeCell ref="A23:C23"/>
    <mergeCell ref="A28:C28"/>
  </mergeCells>
  <pageMargins left="0.7" right="0.7" top="0.75" bottom="0.75" header="0.3" footer="0.3"/>
  <pageSetup paperSize="9" scale="90" fitToHeight="0" orientation="landscape" r:id="rId1"/>
  <headerFooter alignWithMargins="0"/>
  <rowBreaks count="1" manualBreakCount="1">
    <brk id="22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0337AA-828D-4821-B3EE-03D02C81DBC6}">
  <sheetPr>
    <pageSetUpPr fitToPage="1"/>
  </sheetPr>
  <dimension ref="A1:J85"/>
  <sheetViews>
    <sheetView workbookViewId="0"/>
  </sheetViews>
  <sheetFormatPr defaultRowHeight="12.75" x14ac:dyDescent="0.2"/>
  <cols>
    <col min="1" max="1" width="10.7109375" customWidth="1"/>
    <col min="2" max="2" width="11.7109375" customWidth="1"/>
    <col min="3" max="3" width="52.7109375" customWidth="1"/>
    <col min="4" max="4" width="6.7109375" customWidth="1"/>
    <col min="5" max="5" width="10.7109375" customWidth="1"/>
    <col min="6" max="7" width="11.7109375" style="61" customWidth="1"/>
    <col min="8" max="8" width="8.7109375" customWidth="1"/>
    <col min="9" max="10" width="11.7109375" style="61" customWidth="1"/>
  </cols>
  <sheetData>
    <row r="1" spans="1:10" s="1" customFormat="1" ht="19.149999999999999" customHeight="1" x14ac:dyDescent="0.2">
      <c r="F1" s="55"/>
      <c r="G1" s="62"/>
      <c r="H1" s="21"/>
      <c r="I1" s="55"/>
      <c r="J1" s="63" t="s">
        <v>335</v>
      </c>
    </row>
    <row r="2" spans="1:10" s="1" customFormat="1" ht="19.149999999999999" customHeight="1" x14ac:dyDescent="0.2">
      <c r="F2" s="55"/>
      <c r="G2" s="55"/>
      <c r="I2" s="55"/>
      <c r="J2" s="55"/>
    </row>
    <row r="3" spans="1:10" s="1" customFormat="1" ht="19.149999999999999" customHeight="1" x14ac:dyDescent="0.2">
      <c r="A3" s="15"/>
      <c r="B3" s="16"/>
      <c r="C3" s="20"/>
      <c r="F3" s="56"/>
      <c r="G3" s="56"/>
      <c r="H3" s="22"/>
      <c r="I3" s="56"/>
      <c r="J3" s="64" t="s">
        <v>113</v>
      </c>
    </row>
    <row r="4" spans="1:10" s="1" customFormat="1" ht="19.149999999999999" customHeight="1" x14ac:dyDescent="0.2">
      <c r="C4" s="20"/>
      <c r="E4" s="22"/>
      <c r="F4" s="56"/>
      <c r="G4" s="56"/>
      <c r="H4" s="22"/>
      <c r="I4" s="56"/>
      <c r="J4" s="56"/>
    </row>
    <row r="5" spans="1:10" s="1" customFormat="1" ht="19.149999999999999" customHeight="1" x14ac:dyDescent="0.2">
      <c r="A5" s="15"/>
      <c r="B5" s="16"/>
      <c r="C5" s="20"/>
      <c r="E5" s="22"/>
      <c r="F5" s="56"/>
      <c r="G5" s="56"/>
      <c r="H5" s="22"/>
      <c r="I5" s="56"/>
      <c r="J5" s="56"/>
    </row>
    <row r="6" spans="1:10" s="1" customFormat="1" ht="18" customHeight="1" x14ac:dyDescent="0.2">
      <c r="C6" s="20"/>
      <c r="E6" s="22"/>
      <c r="F6" s="56"/>
      <c r="G6" s="56"/>
      <c r="H6" s="22"/>
      <c r="I6" s="56"/>
      <c r="J6" s="56"/>
    </row>
    <row r="7" spans="1:10" s="1" customFormat="1" ht="18" customHeight="1" x14ac:dyDescent="0.2">
      <c r="C7" s="20"/>
      <c r="F7" s="55"/>
      <c r="G7" s="55"/>
      <c r="I7" s="55"/>
      <c r="J7" s="55"/>
    </row>
    <row r="8" spans="1:10" s="1" customFormat="1" ht="18" customHeight="1" x14ac:dyDescent="0.2">
      <c r="A8" s="15"/>
      <c r="B8" s="16"/>
      <c r="C8" s="20"/>
      <c r="F8" s="55"/>
      <c r="G8" s="55"/>
      <c r="I8" s="55"/>
      <c r="J8" s="55"/>
    </row>
    <row r="9" spans="1:10" s="1" customFormat="1" ht="18" customHeight="1" x14ac:dyDescent="0.2">
      <c r="F9" s="55"/>
      <c r="G9" s="55"/>
      <c r="I9" s="55"/>
      <c r="J9" s="55"/>
    </row>
    <row r="10" spans="1:10" s="1" customFormat="1" ht="18" customHeight="1" x14ac:dyDescent="0.2">
      <c r="A10" s="14" t="s">
        <v>114</v>
      </c>
      <c r="F10" s="55"/>
      <c r="G10" s="55"/>
      <c r="I10" s="55"/>
      <c r="J10" s="55"/>
    </row>
    <row r="11" spans="1:10" s="1" customFormat="1" ht="18" customHeight="1" x14ac:dyDescent="0.2">
      <c r="A11" s="14"/>
      <c r="F11" s="55"/>
      <c r="G11" s="55"/>
      <c r="I11" s="55"/>
      <c r="J11" s="55"/>
    </row>
    <row r="12" spans="1:10" s="1" customFormat="1" ht="48.4" customHeight="1" x14ac:dyDescent="0.2">
      <c r="F12" s="55"/>
      <c r="G12" s="55"/>
      <c r="I12" s="55"/>
      <c r="J12" s="55"/>
    </row>
    <row r="13" spans="1:10" s="1" customFormat="1" ht="24" customHeight="1" x14ac:dyDescent="0.2">
      <c r="A13" s="79" t="s">
        <v>118</v>
      </c>
      <c r="B13" s="79"/>
      <c r="C13" s="79"/>
      <c r="D13" s="79"/>
      <c r="E13" s="79"/>
      <c r="F13" s="79"/>
      <c r="G13" s="79"/>
      <c r="H13" s="79"/>
      <c r="I13" s="79"/>
      <c r="J13" s="79"/>
    </row>
    <row r="14" spans="1:10" s="1" customFormat="1" ht="57.6" customHeight="1" x14ac:dyDescent="0.2">
      <c r="F14" s="55"/>
      <c r="G14" s="55"/>
      <c r="I14" s="55"/>
      <c r="J14" s="55"/>
    </row>
    <row r="15" spans="1:10" s="1" customFormat="1" ht="15.75" x14ac:dyDescent="0.2">
      <c r="A15" s="12" t="s">
        <v>115</v>
      </c>
      <c r="F15" s="55"/>
      <c r="G15" s="55"/>
      <c r="I15" s="55"/>
      <c r="J15" s="55"/>
    </row>
    <row r="16" spans="1:10" s="1" customFormat="1" ht="15.75" x14ac:dyDescent="0.2">
      <c r="A16" s="12" t="s">
        <v>116</v>
      </c>
      <c r="F16" s="55"/>
      <c r="G16" s="55"/>
      <c r="I16" s="55"/>
      <c r="J16" s="55"/>
    </row>
    <row r="17" spans="1:10" s="1" customFormat="1" ht="15.75" x14ac:dyDescent="0.2">
      <c r="A17" s="40" t="s">
        <v>310</v>
      </c>
      <c r="F17" s="55"/>
      <c r="G17" s="55"/>
      <c r="I17" s="55"/>
      <c r="J17" s="55"/>
    </row>
    <row r="18" spans="1:10" s="1" customFormat="1" ht="15.75" x14ac:dyDescent="0.2">
      <c r="A18" s="40" t="s">
        <v>311</v>
      </c>
      <c r="F18" s="55"/>
      <c r="G18" s="55"/>
      <c r="I18" s="55"/>
      <c r="J18" s="55"/>
    </row>
    <row r="19" spans="1:10" s="1" customFormat="1" ht="36" customHeight="1" x14ac:dyDescent="0.2">
      <c r="F19" s="55"/>
      <c r="G19" s="55"/>
      <c r="I19" s="55"/>
      <c r="J19" s="55"/>
    </row>
    <row r="20" spans="1:10" s="1" customFormat="1" ht="50.1" customHeight="1" x14ac:dyDescent="0.2">
      <c r="A20" s="80" t="s">
        <v>350</v>
      </c>
      <c r="B20" s="81"/>
      <c r="C20" s="81"/>
      <c r="D20" s="81"/>
      <c r="E20" s="81"/>
      <c r="F20" s="81"/>
      <c r="G20" s="81"/>
      <c r="H20" s="81"/>
      <c r="I20" s="81"/>
      <c r="J20" s="81"/>
    </row>
    <row r="21" spans="1:10" s="1" customFormat="1" ht="12" x14ac:dyDescent="0.2">
      <c r="F21" s="55"/>
      <c r="G21" s="55"/>
      <c r="I21" s="55"/>
      <c r="J21" s="55"/>
    </row>
    <row r="22" spans="1:10" s="1" customFormat="1" ht="12" x14ac:dyDescent="0.2">
      <c r="F22" s="55"/>
      <c r="G22" s="55"/>
      <c r="I22" s="55"/>
      <c r="J22" s="55"/>
    </row>
    <row r="23" spans="1:10" s="1" customFormat="1" ht="20.65" customHeight="1" x14ac:dyDescent="0.2">
      <c r="A23" s="75" t="s">
        <v>119</v>
      </c>
      <c r="B23" s="75"/>
      <c r="C23" s="75"/>
      <c r="F23" s="55"/>
      <c r="G23" s="55"/>
      <c r="I23" s="55"/>
      <c r="J23" s="55"/>
    </row>
    <row r="24" spans="1:10" s="1" customFormat="1" ht="10.15" customHeight="1" x14ac:dyDescent="0.2">
      <c r="F24" s="55"/>
      <c r="G24" s="55"/>
      <c r="I24" s="55"/>
      <c r="J24" s="55"/>
    </row>
    <row r="25" spans="1:10" s="1" customFormat="1" ht="56.25" x14ac:dyDescent="0.2">
      <c r="A25" s="2" t="s">
        <v>0</v>
      </c>
      <c r="B25" s="3" t="s">
        <v>1</v>
      </c>
      <c r="C25" s="3" t="s">
        <v>2</v>
      </c>
      <c r="D25" s="3" t="s">
        <v>3</v>
      </c>
      <c r="E25" s="3" t="s">
        <v>4</v>
      </c>
      <c r="F25" s="57" t="s">
        <v>5</v>
      </c>
      <c r="G25" s="57" t="s">
        <v>6</v>
      </c>
      <c r="H25" s="3" t="s">
        <v>7</v>
      </c>
      <c r="I25" s="57" t="s">
        <v>8</v>
      </c>
      <c r="J25" s="57" t="s">
        <v>9</v>
      </c>
    </row>
    <row r="26" spans="1:10" s="1" customFormat="1" ht="19.7" customHeight="1" x14ac:dyDescent="0.2">
      <c r="A26" s="4" t="s">
        <v>10</v>
      </c>
      <c r="B26" s="4" t="s">
        <v>11</v>
      </c>
      <c r="C26" s="5" t="s">
        <v>12</v>
      </c>
      <c r="D26" s="4" t="s">
        <v>13</v>
      </c>
      <c r="E26" s="6">
        <v>4320</v>
      </c>
      <c r="F26" s="58"/>
      <c r="G26" s="68">
        <f>ROUND(E26*F26,2)</f>
        <v>0</v>
      </c>
      <c r="H26" s="46">
        <v>0.08</v>
      </c>
      <c r="I26" s="68">
        <f>ROUND(G26*H26,2)</f>
        <v>0</v>
      </c>
      <c r="J26" s="68">
        <f>G26+I26</f>
        <v>0</v>
      </c>
    </row>
    <row r="27" spans="1:10" s="1" customFormat="1" ht="3.2" customHeight="1" x14ac:dyDescent="0.2">
      <c r="F27" s="55"/>
      <c r="G27" s="55"/>
      <c r="I27" s="55"/>
      <c r="J27" s="55"/>
    </row>
    <row r="28" spans="1:10" s="1" customFormat="1" ht="20.65" customHeight="1" x14ac:dyDescent="0.2">
      <c r="A28" s="75" t="s">
        <v>120</v>
      </c>
      <c r="B28" s="75"/>
      <c r="C28" s="75"/>
      <c r="F28" s="55"/>
      <c r="G28" s="55"/>
      <c r="I28" s="55"/>
      <c r="J28" s="55"/>
    </row>
    <row r="29" spans="1:10" s="1" customFormat="1" ht="10.15" customHeight="1" x14ac:dyDescent="0.2">
      <c r="F29" s="55"/>
      <c r="G29" s="55"/>
      <c r="I29" s="55"/>
      <c r="J29" s="55"/>
    </row>
    <row r="30" spans="1:10" s="1" customFormat="1" ht="56.25" x14ac:dyDescent="0.2">
      <c r="A30" s="2" t="s">
        <v>0</v>
      </c>
      <c r="B30" s="3" t="s">
        <v>1</v>
      </c>
      <c r="C30" s="3" t="s">
        <v>2</v>
      </c>
      <c r="D30" s="3" t="s">
        <v>3</v>
      </c>
      <c r="E30" s="3" t="s">
        <v>4</v>
      </c>
      <c r="F30" s="57" t="s">
        <v>5</v>
      </c>
      <c r="G30" s="57" t="s">
        <v>6</v>
      </c>
      <c r="H30" s="3" t="s">
        <v>7</v>
      </c>
      <c r="I30" s="57" t="s">
        <v>8</v>
      </c>
      <c r="J30" s="57" t="s">
        <v>9</v>
      </c>
    </row>
    <row r="31" spans="1:10" s="1" customFormat="1" ht="19.7" customHeight="1" x14ac:dyDescent="0.2">
      <c r="A31" s="4" t="s">
        <v>10</v>
      </c>
      <c r="B31" s="4" t="s">
        <v>11</v>
      </c>
      <c r="C31" s="5" t="s">
        <v>12</v>
      </c>
      <c r="D31" s="4" t="s">
        <v>13</v>
      </c>
      <c r="E31" s="6">
        <v>1764</v>
      </c>
      <c r="F31" s="58"/>
      <c r="G31" s="68">
        <f>ROUND(E31*F31,2)</f>
        <v>0</v>
      </c>
      <c r="H31" s="46">
        <v>0.08</v>
      </c>
      <c r="I31" s="68">
        <f>ROUND(G31*H31,2)</f>
        <v>0</v>
      </c>
      <c r="J31" s="68">
        <f>G31+I31</f>
        <v>0</v>
      </c>
    </row>
    <row r="32" spans="1:10" s="1" customFormat="1" ht="3.2" customHeight="1" x14ac:dyDescent="0.2">
      <c r="F32" s="55"/>
      <c r="G32" s="55"/>
      <c r="I32" s="55"/>
      <c r="J32" s="55"/>
    </row>
    <row r="33" spans="1:10" s="1" customFormat="1" ht="20.65" customHeight="1" x14ac:dyDescent="0.2">
      <c r="A33" s="75" t="s">
        <v>121</v>
      </c>
      <c r="B33" s="75"/>
      <c r="C33" s="75"/>
      <c r="F33" s="55"/>
      <c r="G33" s="55"/>
      <c r="I33" s="55"/>
      <c r="J33" s="55"/>
    </row>
    <row r="34" spans="1:10" s="1" customFormat="1" ht="10.15" customHeight="1" x14ac:dyDescent="0.2">
      <c r="F34" s="55"/>
      <c r="G34" s="55"/>
      <c r="I34" s="55"/>
      <c r="J34" s="55"/>
    </row>
    <row r="35" spans="1:10" s="1" customFormat="1" ht="56.25" x14ac:dyDescent="0.2">
      <c r="A35" s="2" t="s">
        <v>0</v>
      </c>
      <c r="B35" s="3" t="s">
        <v>1</v>
      </c>
      <c r="C35" s="3" t="s">
        <v>2</v>
      </c>
      <c r="D35" s="3" t="s">
        <v>3</v>
      </c>
      <c r="E35" s="3" t="s">
        <v>4</v>
      </c>
      <c r="F35" s="57" t="s">
        <v>5</v>
      </c>
      <c r="G35" s="57" t="s">
        <v>6</v>
      </c>
      <c r="H35" s="3" t="s">
        <v>7</v>
      </c>
      <c r="I35" s="57" t="s">
        <v>8</v>
      </c>
      <c r="J35" s="57" t="s">
        <v>9</v>
      </c>
    </row>
    <row r="36" spans="1:10" s="1" customFormat="1" ht="19.7" customHeight="1" x14ac:dyDescent="0.2">
      <c r="A36" s="4" t="s">
        <v>10</v>
      </c>
      <c r="B36" s="4" t="s">
        <v>11</v>
      </c>
      <c r="C36" s="5" t="s">
        <v>12</v>
      </c>
      <c r="D36" s="4" t="s">
        <v>13</v>
      </c>
      <c r="E36" s="6">
        <v>381</v>
      </c>
      <c r="F36" s="58"/>
      <c r="G36" s="68">
        <f>ROUND(E36*F36,2)</f>
        <v>0</v>
      </c>
      <c r="H36" s="46">
        <v>0.08</v>
      </c>
      <c r="I36" s="68">
        <f>ROUND(G36*H36,2)</f>
        <v>0</v>
      </c>
      <c r="J36" s="68">
        <f>G36+I36</f>
        <v>0</v>
      </c>
    </row>
    <row r="37" spans="1:10" s="1" customFormat="1" ht="3.2" customHeight="1" x14ac:dyDescent="0.2">
      <c r="F37" s="55"/>
      <c r="G37" s="55"/>
      <c r="I37" s="55"/>
      <c r="J37" s="55"/>
    </row>
    <row r="38" spans="1:10" s="1" customFormat="1" ht="20.65" customHeight="1" x14ac:dyDescent="0.2">
      <c r="A38" s="75" t="s">
        <v>122</v>
      </c>
      <c r="B38" s="75"/>
      <c r="C38" s="75"/>
      <c r="F38" s="55"/>
      <c r="G38" s="55"/>
      <c r="I38" s="55"/>
      <c r="J38" s="55"/>
    </row>
    <row r="39" spans="1:10" s="1" customFormat="1" ht="6" customHeight="1" x14ac:dyDescent="0.2">
      <c r="F39" s="55"/>
      <c r="G39" s="55"/>
      <c r="I39" s="55"/>
      <c r="J39" s="55"/>
    </row>
    <row r="40" spans="1:10" s="1" customFormat="1" ht="56.25" x14ac:dyDescent="0.2">
      <c r="A40" s="2" t="s">
        <v>0</v>
      </c>
      <c r="B40" s="3" t="s">
        <v>1</v>
      </c>
      <c r="C40" s="3" t="s">
        <v>2</v>
      </c>
      <c r="D40" s="3" t="s">
        <v>3</v>
      </c>
      <c r="E40" s="3" t="s">
        <v>4</v>
      </c>
      <c r="F40" s="57" t="s">
        <v>5</v>
      </c>
      <c r="G40" s="57" t="s">
        <v>6</v>
      </c>
      <c r="H40" s="3" t="s">
        <v>7</v>
      </c>
      <c r="I40" s="57" t="s">
        <v>8</v>
      </c>
      <c r="J40" s="57" t="s">
        <v>9</v>
      </c>
    </row>
    <row r="41" spans="1:10" s="1" customFormat="1" ht="19.7" customHeight="1" x14ac:dyDescent="0.2">
      <c r="A41" s="4" t="s">
        <v>10</v>
      </c>
      <c r="B41" s="4" t="s">
        <v>11</v>
      </c>
      <c r="C41" s="5" t="s">
        <v>12</v>
      </c>
      <c r="D41" s="4" t="s">
        <v>13</v>
      </c>
      <c r="E41" s="6">
        <v>195</v>
      </c>
      <c r="F41" s="58"/>
      <c r="G41" s="68">
        <f>ROUND(E41*F41,2)</f>
        <v>0</v>
      </c>
      <c r="H41" s="46">
        <v>0.08</v>
      </c>
      <c r="I41" s="68">
        <f>ROUND(G41*H41,2)</f>
        <v>0</v>
      </c>
      <c r="J41" s="68">
        <f>G41+I41</f>
        <v>0</v>
      </c>
    </row>
    <row r="42" spans="1:10" s="1" customFormat="1" ht="12" customHeight="1" x14ac:dyDescent="0.2">
      <c r="A42" s="41"/>
      <c r="B42" s="41"/>
      <c r="C42" s="42"/>
      <c r="D42" s="41"/>
      <c r="E42" s="43"/>
      <c r="F42" s="72"/>
      <c r="G42" s="72"/>
      <c r="I42" s="55"/>
      <c r="J42" s="55"/>
    </row>
    <row r="43" spans="1:10" s="1" customFormat="1" ht="19.7" customHeight="1" x14ac:dyDescent="0.2">
      <c r="A43" s="75" t="s">
        <v>123</v>
      </c>
      <c r="B43" s="75"/>
      <c r="C43" s="75"/>
      <c r="D43" s="41"/>
      <c r="E43" s="43"/>
      <c r="F43" s="72"/>
      <c r="G43" s="72"/>
      <c r="I43" s="55"/>
      <c r="J43" s="55"/>
    </row>
    <row r="44" spans="1:10" s="1" customFormat="1" ht="8.25" customHeight="1" x14ac:dyDescent="0.2">
      <c r="F44" s="55"/>
      <c r="G44" s="55"/>
      <c r="I44" s="55"/>
      <c r="J44" s="55"/>
    </row>
    <row r="45" spans="1:10" s="1" customFormat="1" ht="56.25" x14ac:dyDescent="0.2">
      <c r="A45" s="2" t="s">
        <v>0</v>
      </c>
      <c r="B45" s="3" t="s">
        <v>1</v>
      </c>
      <c r="C45" s="3" t="s">
        <v>2</v>
      </c>
      <c r="D45" s="3" t="s">
        <v>3</v>
      </c>
      <c r="E45" s="3" t="s">
        <v>4</v>
      </c>
      <c r="F45" s="57" t="s">
        <v>5</v>
      </c>
      <c r="G45" s="57" t="s">
        <v>6</v>
      </c>
      <c r="H45" s="3" t="s">
        <v>7</v>
      </c>
      <c r="I45" s="57" t="s">
        <v>8</v>
      </c>
      <c r="J45" s="57" t="s">
        <v>9</v>
      </c>
    </row>
    <row r="46" spans="1:10" s="1" customFormat="1" ht="19.7" customHeight="1" x14ac:dyDescent="0.2">
      <c r="A46" s="4" t="s">
        <v>14</v>
      </c>
      <c r="B46" s="4" t="s">
        <v>15</v>
      </c>
      <c r="C46" s="5" t="s">
        <v>16</v>
      </c>
      <c r="D46" s="4" t="s">
        <v>13</v>
      </c>
      <c r="E46" s="6">
        <v>15</v>
      </c>
      <c r="F46" s="58"/>
      <c r="G46" s="68">
        <f>ROUND(E46*F46,2)</f>
        <v>0</v>
      </c>
      <c r="H46" s="46">
        <v>0.08</v>
      </c>
      <c r="I46" s="68">
        <f>ROUND(G46*H46,2)</f>
        <v>0</v>
      </c>
      <c r="J46" s="68">
        <f>G46+I46</f>
        <v>0</v>
      </c>
    </row>
    <row r="47" spans="1:10" s="1" customFormat="1" ht="28.9" customHeight="1" x14ac:dyDescent="0.2">
      <c r="A47" s="4" t="s">
        <v>17</v>
      </c>
      <c r="B47" s="4" t="s">
        <v>18</v>
      </c>
      <c r="C47" s="5" t="s">
        <v>19</v>
      </c>
      <c r="D47" s="4" t="s">
        <v>13</v>
      </c>
      <c r="E47" s="6">
        <v>15</v>
      </c>
      <c r="F47" s="58"/>
      <c r="G47" s="68">
        <f t="shared" ref="G47:G71" si="0">ROUND(E47*F47,2)</f>
        <v>0</v>
      </c>
      <c r="H47" s="46">
        <v>0.08</v>
      </c>
      <c r="I47" s="68">
        <f t="shared" ref="I47:I71" si="1">ROUND(G47*H47,2)</f>
        <v>0</v>
      </c>
      <c r="J47" s="68">
        <f t="shared" ref="J47:J71" si="2">G47+I47</f>
        <v>0</v>
      </c>
    </row>
    <row r="48" spans="1:10" s="1" customFormat="1" ht="28.9" customHeight="1" x14ac:dyDescent="0.2">
      <c r="A48" s="4" t="s">
        <v>20</v>
      </c>
      <c r="B48" s="4" t="s">
        <v>21</v>
      </c>
      <c r="C48" s="5" t="s">
        <v>22</v>
      </c>
      <c r="D48" s="4" t="s">
        <v>13</v>
      </c>
      <c r="E48" s="6">
        <v>15</v>
      </c>
      <c r="F48" s="58"/>
      <c r="G48" s="68">
        <f t="shared" si="0"/>
        <v>0</v>
      </c>
      <c r="H48" s="46">
        <v>0.08</v>
      </c>
      <c r="I48" s="68">
        <f t="shared" si="1"/>
        <v>0</v>
      </c>
      <c r="J48" s="68">
        <f t="shared" si="2"/>
        <v>0</v>
      </c>
    </row>
    <row r="49" spans="1:10" s="1" customFormat="1" ht="19.7" customHeight="1" x14ac:dyDescent="0.2">
      <c r="A49" s="4" t="s">
        <v>23</v>
      </c>
      <c r="B49" s="4" t="s">
        <v>24</v>
      </c>
      <c r="C49" s="5" t="s">
        <v>25</v>
      </c>
      <c r="D49" s="4" t="s">
        <v>13</v>
      </c>
      <c r="E49" s="6">
        <v>20</v>
      </c>
      <c r="F49" s="58"/>
      <c r="G49" s="68">
        <f t="shared" si="0"/>
        <v>0</v>
      </c>
      <c r="H49" s="46">
        <v>0.08</v>
      </c>
      <c r="I49" s="68">
        <f t="shared" si="1"/>
        <v>0</v>
      </c>
      <c r="J49" s="68">
        <f t="shared" si="2"/>
        <v>0</v>
      </c>
    </row>
    <row r="50" spans="1:10" s="1" customFormat="1" ht="19.7" customHeight="1" x14ac:dyDescent="0.2">
      <c r="A50" s="4" t="s">
        <v>26</v>
      </c>
      <c r="B50" s="4" t="s">
        <v>27</v>
      </c>
      <c r="C50" s="5" t="s">
        <v>28</v>
      </c>
      <c r="D50" s="4" t="s">
        <v>13</v>
      </c>
      <c r="E50" s="6">
        <v>20</v>
      </c>
      <c r="F50" s="58"/>
      <c r="G50" s="68">
        <f t="shared" si="0"/>
        <v>0</v>
      </c>
      <c r="H50" s="46">
        <v>0.08</v>
      </c>
      <c r="I50" s="68">
        <f t="shared" si="1"/>
        <v>0</v>
      </c>
      <c r="J50" s="68">
        <f t="shared" si="2"/>
        <v>0</v>
      </c>
    </row>
    <row r="51" spans="1:10" s="1" customFormat="1" ht="19.7" customHeight="1" x14ac:dyDescent="0.2">
      <c r="A51" s="4" t="s">
        <v>29</v>
      </c>
      <c r="B51" s="4" t="s">
        <v>30</v>
      </c>
      <c r="C51" s="5" t="s">
        <v>31</v>
      </c>
      <c r="D51" s="4" t="s">
        <v>13</v>
      </c>
      <c r="E51" s="6">
        <v>20</v>
      </c>
      <c r="F51" s="58"/>
      <c r="G51" s="68">
        <f t="shared" si="0"/>
        <v>0</v>
      </c>
      <c r="H51" s="46">
        <v>0.08</v>
      </c>
      <c r="I51" s="68">
        <f t="shared" si="1"/>
        <v>0</v>
      </c>
      <c r="J51" s="68">
        <f t="shared" si="2"/>
        <v>0</v>
      </c>
    </row>
    <row r="52" spans="1:10" s="1" customFormat="1" ht="19.7" customHeight="1" x14ac:dyDescent="0.2">
      <c r="A52" s="4" t="s">
        <v>32</v>
      </c>
      <c r="B52" s="4" t="s">
        <v>33</v>
      </c>
      <c r="C52" s="5" t="s">
        <v>34</v>
      </c>
      <c r="D52" s="4" t="s">
        <v>35</v>
      </c>
      <c r="E52" s="6">
        <v>78</v>
      </c>
      <c r="F52" s="58"/>
      <c r="G52" s="68">
        <f t="shared" si="0"/>
        <v>0</v>
      </c>
      <c r="H52" s="46">
        <v>0.08</v>
      </c>
      <c r="I52" s="68">
        <f t="shared" si="1"/>
        <v>0</v>
      </c>
      <c r="J52" s="68">
        <f t="shared" si="2"/>
        <v>0</v>
      </c>
    </row>
    <row r="53" spans="1:10" s="1" customFormat="1" ht="19.7" customHeight="1" x14ac:dyDescent="0.2">
      <c r="A53" s="4" t="s">
        <v>274</v>
      </c>
      <c r="B53" s="4" t="s">
        <v>275</v>
      </c>
      <c r="C53" s="5" t="s">
        <v>276</v>
      </c>
      <c r="D53" s="4" t="s">
        <v>50</v>
      </c>
      <c r="E53" s="6">
        <v>11.34</v>
      </c>
      <c r="F53" s="58"/>
      <c r="G53" s="68">
        <f t="shared" si="0"/>
        <v>0</v>
      </c>
      <c r="H53" s="46">
        <v>0.08</v>
      </c>
      <c r="I53" s="68">
        <f t="shared" si="1"/>
        <v>0</v>
      </c>
      <c r="J53" s="68">
        <f t="shared" si="2"/>
        <v>0</v>
      </c>
    </row>
    <row r="54" spans="1:10" s="1" customFormat="1" ht="19.7" customHeight="1" x14ac:dyDescent="0.2">
      <c r="A54" s="4" t="s">
        <v>43</v>
      </c>
      <c r="B54" s="4" t="s">
        <v>44</v>
      </c>
      <c r="C54" s="5" t="s">
        <v>45</v>
      </c>
      <c r="D54" s="4" t="s">
        <v>46</v>
      </c>
      <c r="E54" s="6">
        <v>1</v>
      </c>
      <c r="F54" s="58"/>
      <c r="G54" s="68">
        <f t="shared" si="0"/>
        <v>0</v>
      </c>
      <c r="H54" s="46">
        <v>0.08</v>
      </c>
      <c r="I54" s="68">
        <f t="shared" si="1"/>
        <v>0</v>
      </c>
      <c r="J54" s="68">
        <f t="shared" si="2"/>
        <v>0</v>
      </c>
    </row>
    <row r="55" spans="1:10" s="1" customFormat="1" ht="19.7" customHeight="1" x14ac:dyDescent="0.2">
      <c r="A55" s="4" t="s">
        <v>47</v>
      </c>
      <c r="B55" s="4" t="s">
        <v>48</v>
      </c>
      <c r="C55" s="5" t="s">
        <v>49</v>
      </c>
      <c r="D55" s="4" t="s">
        <v>50</v>
      </c>
      <c r="E55" s="6">
        <v>25.35</v>
      </c>
      <c r="F55" s="58"/>
      <c r="G55" s="68">
        <f t="shared" si="0"/>
        <v>0</v>
      </c>
      <c r="H55" s="46">
        <v>0.08</v>
      </c>
      <c r="I55" s="68">
        <f t="shared" si="1"/>
        <v>0</v>
      </c>
      <c r="J55" s="68">
        <f t="shared" si="2"/>
        <v>0</v>
      </c>
    </row>
    <row r="56" spans="1:10" s="1" customFormat="1" ht="28.9" customHeight="1" x14ac:dyDescent="0.2">
      <c r="A56" s="4" t="s">
        <v>51</v>
      </c>
      <c r="B56" s="4" t="s">
        <v>52</v>
      </c>
      <c r="C56" s="5" t="s">
        <v>53</v>
      </c>
      <c r="D56" s="4" t="s">
        <v>50</v>
      </c>
      <c r="E56" s="6">
        <v>11.34</v>
      </c>
      <c r="F56" s="58"/>
      <c r="G56" s="68">
        <f t="shared" si="0"/>
        <v>0</v>
      </c>
      <c r="H56" s="46">
        <v>0.08</v>
      </c>
      <c r="I56" s="68">
        <f t="shared" si="1"/>
        <v>0</v>
      </c>
      <c r="J56" s="68">
        <f t="shared" si="2"/>
        <v>0</v>
      </c>
    </row>
    <row r="57" spans="1:10" s="1" customFormat="1" ht="19.7" customHeight="1" x14ac:dyDescent="0.2">
      <c r="A57" s="4" t="s">
        <v>283</v>
      </c>
      <c r="B57" s="4" t="s">
        <v>284</v>
      </c>
      <c r="C57" s="5" t="s">
        <v>285</v>
      </c>
      <c r="D57" s="4" t="s">
        <v>46</v>
      </c>
      <c r="E57" s="6">
        <v>35.29</v>
      </c>
      <c r="F57" s="58"/>
      <c r="G57" s="68">
        <f t="shared" si="0"/>
        <v>0</v>
      </c>
      <c r="H57" s="46">
        <v>0.08</v>
      </c>
      <c r="I57" s="68">
        <f t="shared" si="1"/>
        <v>0</v>
      </c>
      <c r="J57" s="68">
        <f t="shared" si="2"/>
        <v>0</v>
      </c>
    </row>
    <row r="58" spans="1:10" s="1" customFormat="1" ht="19.7" customHeight="1" x14ac:dyDescent="0.2">
      <c r="A58" s="4" t="s">
        <v>289</v>
      </c>
      <c r="B58" s="4" t="s">
        <v>290</v>
      </c>
      <c r="C58" s="5" t="s">
        <v>291</v>
      </c>
      <c r="D58" s="4" t="s">
        <v>46</v>
      </c>
      <c r="E58" s="6">
        <v>35.29</v>
      </c>
      <c r="F58" s="58"/>
      <c r="G58" s="68">
        <f t="shared" si="0"/>
        <v>0</v>
      </c>
      <c r="H58" s="46">
        <v>0.08</v>
      </c>
      <c r="I58" s="68">
        <f t="shared" si="1"/>
        <v>0</v>
      </c>
      <c r="J58" s="68">
        <f t="shared" si="2"/>
        <v>0</v>
      </c>
    </row>
    <row r="59" spans="1:10" s="1" customFormat="1" ht="28.9" customHeight="1" x14ac:dyDescent="0.2">
      <c r="A59" s="4" t="s">
        <v>54</v>
      </c>
      <c r="B59" s="4" t="s">
        <v>55</v>
      </c>
      <c r="C59" s="5" t="s">
        <v>56</v>
      </c>
      <c r="D59" s="4" t="s">
        <v>39</v>
      </c>
      <c r="E59" s="6">
        <v>10.88</v>
      </c>
      <c r="F59" s="58"/>
      <c r="G59" s="68">
        <f t="shared" si="0"/>
        <v>0</v>
      </c>
      <c r="H59" s="46">
        <v>0.08</v>
      </c>
      <c r="I59" s="68">
        <f t="shared" si="1"/>
        <v>0</v>
      </c>
      <c r="J59" s="68">
        <f t="shared" si="2"/>
        <v>0</v>
      </c>
    </row>
    <row r="60" spans="1:10" s="1" customFormat="1" ht="19.7" customHeight="1" x14ac:dyDescent="0.2">
      <c r="A60" s="4" t="s">
        <v>57</v>
      </c>
      <c r="B60" s="4" t="s">
        <v>58</v>
      </c>
      <c r="C60" s="5" t="s">
        <v>59</v>
      </c>
      <c r="D60" s="4" t="s">
        <v>39</v>
      </c>
      <c r="E60" s="6">
        <v>10.97</v>
      </c>
      <c r="F60" s="58"/>
      <c r="G60" s="68">
        <f t="shared" si="0"/>
        <v>0</v>
      </c>
      <c r="H60" s="46">
        <v>0.08</v>
      </c>
      <c r="I60" s="68">
        <f t="shared" si="1"/>
        <v>0</v>
      </c>
      <c r="J60" s="68">
        <f t="shared" si="2"/>
        <v>0</v>
      </c>
    </row>
    <row r="61" spans="1:10" s="1" customFormat="1" ht="19.7" customHeight="1" x14ac:dyDescent="0.2">
      <c r="A61" s="4" t="s">
        <v>295</v>
      </c>
      <c r="B61" s="4" t="s">
        <v>296</v>
      </c>
      <c r="C61" s="5" t="s">
        <v>297</v>
      </c>
      <c r="D61" s="4" t="s">
        <v>39</v>
      </c>
      <c r="E61" s="6">
        <v>8.83</v>
      </c>
      <c r="F61" s="58"/>
      <c r="G61" s="68">
        <f t="shared" si="0"/>
        <v>0</v>
      </c>
      <c r="H61" s="46">
        <v>0.08</v>
      </c>
      <c r="I61" s="68">
        <f t="shared" si="1"/>
        <v>0</v>
      </c>
      <c r="J61" s="68">
        <f t="shared" si="2"/>
        <v>0</v>
      </c>
    </row>
    <row r="62" spans="1:10" s="1" customFormat="1" ht="19.7" customHeight="1" x14ac:dyDescent="0.2">
      <c r="A62" s="4" t="s">
        <v>332</v>
      </c>
      <c r="B62" s="4" t="s">
        <v>333</v>
      </c>
      <c r="C62" s="5" t="s">
        <v>334</v>
      </c>
      <c r="D62" s="4" t="s">
        <v>46</v>
      </c>
      <c r="E62" s="6">
        <v>12.8</v>
      </c>
      <c r="F62" s="58"/>
      <c r="G62" s="68">
        <f t="shared" si="0"/>
        <v>0</v>
      </c>
      <c r="H62" s="46">
        <v>0.08</v>
      </c>
      <c r="I62" s="68">
        <f t="shared" si="1"/>
        <v>0</v>
      </c>
      <c r="J62" s="68">
        <f t="shared" si="2"/>
        <v>0</v>
      </c>
    </row>
    <row r="63" spans="1:10" s="1" customFormat="1" ht="19.7" customHeight="1" x14ac:dyDescent="0.2">
      <c r="A63" s="4" t="s">
        <v>304</v>
      </c>
      <c r="B63" s="4" t="s">
        <v>305</v>
      </c>
      <c r="C63" s="5" t="s">
        <v>306</v>
      </c>
      <c r="D63" s="4" t="s">
        <v>66</v>
      </c>
      <c r="E63" s="6">
        <v>90</v>
      </c>
      <c r="F63" s="58"/>
      <c r="G63" s="68">
        <f t="shared" si="0"/>
        <v>0</v>
      </c>
      <c r="H63" s="46">
        <v>0.08</v>
      </c>
      <c r="I63" s="68">
        <f t="shared" si="1"/>
        <v>0</v>
      </c>
      <c r="J63" s="68">
        <f t="shared" si="2"/>
        <v>0</v>
      </c>
    </row>
    <row r="64" spans="1:10" s="1" customFormat="1" ht="28.9" customHeight="1" x14ac:dyDescent="0.2">
      <c r="A64" s="4" t="s">
        <v>63</v>
      </c>
      <c r="B64" s="4" t="s">
        <v>64</v>
      </c>
      <c r="C64" s="5" t="s">
        <v>65</v>
      </c>
      <c r="D64" s="4" t="s">
        <v>66</v>
      </c>
      <c r="E64" s="6">
        <v>9</v>
      </c>
      <c r="F64" s="58"/>
      <c r="G64" s="68">
        <f t="shared" si="0"/>
        <v>0</v>
      </c>
      <c r="H64" s="46">
        <v>0.08</v>
      </c>
      <c r="I64" s="68">
        <f t="shared" si="1"/>
        <v>0</v>
      </c>
      <c r="J64" s="68">
        <f t="shared" si="2"/>
        <v>0</v>
      </c>
    </row>
    <row r="65" spans="1:10" s="1" customFormat="1" ht="19.7" customHeight="1" x14ac:dyDescent="0.2">
      <c r="A65" s="4" t="s">
        <v>67</v>
      </c>
      <c r="B65" s="4" t="s">
        <v>68</v>
      </c>
      <c r="C65" s="5" t="s">
        <v>69</v>
      </c>
      <c r="D65" s="4" t="s">
        <v>70</v>
      </c>
      <c r="E65" s="6">
        <v>26.8</v>
      </c>
      <c r="F65" s="58"/>
      <c r="G65" s="68">
        <f t="shared" si="0"/>
        <v>0</v>
      </c>
      <c r="H65" s="46">
        <v>0.23</v>
      </c>
      <c r="I65" s="68">
        <f t="shared" si="1"/>
        <v>0</v>
      </c>
      <c r="J65" s="68">
        <f t="shared" si="2"/>
        <v>0</v>
      </c>
    </row>
    <row r="66" spans="1:10" s="1" customFormat="1" ht="19.7" customHeight="1" x14ac:dyDescent="0.2">
      <c r="A66" s="4" t="s">
        <v>71</v>
      </c>
      <c r="B66" s="4" t="s">
        <v>72</v>
      </c>
      <c r="C66" s="5" t="s">
        <v>73</v>
      </c>
      <c r="D66" s="4" t="s">
        <v>70</v>
      </c>
      <c r="E66" s="6">
        <v>59.79</v>
      </c>
      <c r="F66" s="58"/>
      <c r="G66" s="68">
        <f t="shared" si="0"/>
        <v>0</v>
      </c>
      <c r="H66" s="46">
        <v>0.23</v>
      </c>
      <c r="I66" s="68">
        <f t="shared" si="1"/>
        <v>0</v>
      </c>
      <c r="J66" s="68">
        <f t="shared" si="2"/>
        <v>0</v>
      </c>
    </row>
    <row r="67" spans="1:10" s="1" customFormat="1" ht="19.7" customHeight="1" x14ac:dyDescent="0.2">
      <c r="A67" s="4" t="s">
        <v>74</v>
      </c>
      <c r="B67" s="4" t="s">
        <v>75</v>
      </c>
      <c r="C67" s="5" t="s">
        <v>76</v>
      </c>
      <c r="D67" s="4" t="s">
        <v>35</v>
      </c>
      <c r="E67" s="6">
        <v>300</v>
      </c>
      <c r="F67" s="58"/>
      <c r="G67" s="68">
        <f t="shared" si="0"/>
        <v>0</v>
      </c>
      <c r="H67" s="46">
        <v>0.23</v>
      </c>
      <c r="I67" s="68">
        <f t="shared" si="1"/>
        <v>0</v>
      </c>
      <c r="J67" s="68">
        <f t="shared" si="2"/>
        <v>0</v>
      </c>
    </row>
    <row r="68" spans="1:10" s="1" customFormat="1" ht="19.7" customHeight="1" x14ac:dyDescent="0.2">
      <c r="A68" s="4" t="s">
        <v>81</v>
      </c>
      <c r="B68" s="4" t="s">
        <v>82</v>
      </c>
      <c r="C68" s="5" t="s">
        <v>83</v>
      </c>
      <c r="D68" s="4" t="s">
        <v>66</v>
      </c>
      <c r="E68" s="6">
        <v>20</v>
      </c>
      <c r="F68" s="58"/>
      <c r="G68" s="68">
        <f t="shared" si="0"/>
        <v>0</v>
      </c>
      <c r="H68" s="46">
        <v>0.08</v>
      </c>
      <c r="I68" s="68">
        <f t="shared" si="1"/>
        <v>0</v>
      </c>
      <c r="J68" s="68">
        <f t="shared" si="2"/>
        <v>0</v>
      </c>
    </row>
    <row r="69" spans="1:10" s="1" customFormat="1" ht="19.7" customHeight="1" x14ac:dyDescent="0.2">
      <c r="A69" s="4" t="s">
        <v>84</v>
      </c>
      <c r="B69" s="4" t="s">
        <v>85</v>
      </c>
      <c r="C69" s="5" t="s">
        <v>86</v>
      </c>
      <c r="D69" s="4" t="s">
        <v>66</v>
      </c>
      <c r="E69" s="6">
        <v>20</v>
      </c>
      <c r="F69" s="58"/>
      <c r="G69" s="68">
        <f t="shared" si="0"/>
        <v>0</v>
      </c>
      <c r="H69" s="46">
        <v>0.08</v>
      </c>
      <c r="I69" s="68">
        <f t="shared" si="1"/>
        <v>0</v>
      </c>
      <c r="J69" s="68">
        <f t="shared" si="2"/>
        <v>0</v>
      </c>
    </row>
    <row r="70" spans="1:10" s="1" customFormat="1" ht="19.7" customHeight="1" x14ac:dyDescent="0.2">
      <c r="A70" s="4" t="s">
        <v>87</v>
      </c>
      <c r="B70" s="4" t="s">
        <v>88</v>
      </c>
      <c r="C70" s="5" t="s">
        <v>89</v>
      </c>
      <c r="D70" s="4" t="s">
        <v>39</v>
      </c>
      <c r="E70" s="6">
        <v>1.41</v>
      </c>
      <c r="F70" s="58"/>
      <c r="G70" s="68">
        <f t="shared" si="0"/>
        <v>0</v>
      </c>
      <c r="H70" s="46">
        <v>0.08</v>
      </c>
      <c r="I70" s="68">
        <f t="shared" si="1"/>
        <v>0</v>
      </c>
      <c r="J70" s="68">
        <f t="shared" si="2"/>
        <v>0</v>
      </c>
    </row>
    <row r="71" spans="1:10" s="1" customFormat="1" ht="28.9" customHeight="1" x14ac:dyDescent="0.2">
      <c r="A71" s="4" t="s">
        <v>90</v>
      </c>
      <c r="B71" s="4" t="s">
        <v>91</v>
      </c>
      <c r="C71" s="5" t="s">
        <v>92</v>
      </c>
      <c r="D71" s="4" t="s">
        <v>35</v>
      </c>
      <c r="E71" s="6">
        <v>1</v>
      </c>
      <c r="F71" s="58"/>
      <c r="G71" s="68">
        <f t="shared" si="0"/>
        <v>0</v>
      </c>
      <c r="H71" s="46">
        <v>0.08</v>
      </c>
      <c r="I71" s="68">
        <f t="shared" si="1"/>
        <v>0</v>
      </c>
      <c r="J71" s="68">
        <f t="shared" si="2"/>
        <v>0</v>
      </c>
    </row>
    <row r="72" spans="1:10" s="1" customFormat="1" ht="28.9" customHeight="1" x14ac:dyDescent="0.2">
      <c r="F72" s="55"/>
      <c r="G72" s="55"/>
      <c r="I72" s="55"/>
      <c r="J72" s="55"/>
    </row>
    <row r="73" spans="1:10" s="1" customFormat="1" ht="56.25" x14ac:dyDescent="0.2">
      <c r="A73" s="2" t="s">
        <v>0</v>
      </c>
      <c r="B73" s="3" t="s">
        <v>1</v>
      </c>
      <c r="C73" s="8" t="s">
        <v>2</v>
      </c>
      <c r="D73" s="3" t="s">
        <v>3</v>
      </c>
      <c r="E73" s="8" t="s">
        <v>4</v>
      </c>
      <c r="F73" s="57" t="s">
        <v>5</v>
      </c>
      <c r="G73" s="57" t="s">
        <v>6</v>
      </c>
      <c r="H73" s="3" t="s">
        <v>7</v>
      </c>
      <c r="I73" s="57" t="s">
        <v>8</v>
      </c>
      <c r="J73" s="57" t="s">
        <v>9</v>
      </c>
    </row>
    <row r="74" spans="1:10" s="1" customFormat="1" ht="100.15" customHeight="1" x14ac:dyDescent="0.2">
      <c r="A74" s="9" t="s">
        <v>96</v>
      </c>
      <c r="B74" s="4" t="s">
        <v>97</v>
      </c>
      <c r="C74" s="10" t="s">
        <v>98</v>
      </c>
      <c r="D74" s="4" t="s">
        <v>35</v>
      </c>
      <c r="E74" s="11">
        <v>246</v>
      </c>
      <c r="F74" s="58"/>
      <c r="G74" s="68">
        <f t="shared" ref="G74:G78" si="3">ROUND(E74*F74,2)</f>
        <v>0</v>
      </c>
      <c r="H74" s="46">
        <v>0.08</v>
      </c>
      <c r="I74" s="68">
        <f t="shared" ref="I74" si="4">ROUND(G74*H74,2)</f>
        <v>0</v>
      </c>
      <c r="J74" s="68">
        <f t="shared" ref="J74" si="5">G74+I74</f>
        <v>0</v>
      </c>
    </row>
    <row r="75" spans="1:10" s="1" customFormat="1" ht="35.65" customHeight="1" x14ac:dyDescent="0.2">
      <c r="A75" s="9" t="s">
        <v>99</v>
      </c>
      <c r="B75" s="4" t="s">
        <v>100</v>
      </c>
      <c r="C75" s="10" t="s">
        <v>101</v>
      </c>
      <c r="D75" s="4" t="s">
        <v>35</v>
      </c>
      <c r="E75" s="11">
        <v>27</v>
      </c>
      <c r="F75" s="58"/>
      <c r="G75" s="68">
        <f t="shared" si="3"/>
        <v>0</v>
      </c>
      <c r="H75" s="46">
        <v>0.23</v>
      </c>
      <c r="I75" s="68">
        <f t="shared" ref="I75:I78" si="6">ROUND(G75*H75,2)</f>
        <v>0</v>
      </c>
      <c r="J75" s="68">
        <f t="shared" ref="J75:J78" si="7">G75+I75</f>
        <v>0</v>
      </c>
    </row>
    <row r="76" spans="1:10" s="1" customFormat="1" ht="46.35" customHeight="1" x14ac:dyDescent="0.2">
      <c r="A76" s="9" t="s">
        <v>102</v>
      </c>
      <c r="B76" s="4" t="s">
        <v>103</v>
      </c>
      <c r="C76" s="10" t="s">
        <v>104</v>
      </c>
      <c r="D76" s="4" t="s">
        <v>35</v>
      </c>
      <c r="E76" s="11">
        <v>10</v>
      </c>
      <c r="F76" s="58"/>
      <c r="G76" s="68">
        <f t="shared" si="3"/>
        <v>0</v>
      </c>
      <c r="H76" s="46">
        <v>0.08</v>
      </c>
      <c r="I76" s="68">
        <f t="shared" si="6"/>
        <v>0</v>
      </c>
      <c r="J76" s="68">
        <f t="shared" si="7"/>
        <v>0</v>
      </c>
    </row>
    <row r="77" spans="1:10" s="1" customFormat="1" ht="89.65" customHeight="1" x14ac:dyDescent="0.2">
      <c r="A77" s="9" t="s">
        <v>105</v>
      </c>
      <c r="B77" s="4" t="s">
        <v>106</v>
      </c>
      <c r="C77" s="10" t="s">
        <v>107</v>
      </c>
      <c r="D77" s="4" t="s">
        <v>35</v>
      </c>
      <c r="E77" s="11">
        <v>59</v>
      </c>
      <c r="F77" s="58"/>
      <c r="G77" s="68">
        <f t="shared" si="3"/>
        <v>0</v>
      </c>
      <c r="H77" s="46">
        <v>0.08</v>
      </c>
      <c r="I77" s="68">
        <f t="shared" si="6"/>
        <v>0</v>
      </c>
      <c r="J77" s="68">
        <f t="shared" si="7"/>
        <v>0</v>
      </c>
    </row>
    <row r="78" spans="1:10" s="1" customFormat="1" ht="46.35" customHeight="1" x14ac:dyDescent="0.2">
      <c r="A78" s="9" t="s">
        <v>108</v>
      </c>
      <c r="B78" s="4" t="s">
        <v>109</v>
      </c>
      <c r="C78" s="10" t="s">
        <v>110</v>
      </c>
      <c r="D78" s="4" t="s">
        <v>35</v>
      </c>
      <c r="E78" s="11">
        <v>16</v>
      </c>
      <c r="F78" s="58"/>
      <c r="G78" s="68">
        <f t="shared" si="3"/>
        <v>0</v>
      </c>
      <c r="H78" s="46">
        <v>0.23</v>
      </c>
      <c r="I78" s="68">
        <f t="shared" si="6"/>
        <v>0</v>
      </c>
      <c r="J78" s="68">
        <f t="shared" si="7"/>
        <v>0</v>
      </c>
    </row>
    <row r="79" spans="1:10" s="1" customFormat="1" ht="24.75" customHeight="1" x14ac:dyDescent="0.2">
      <c r="F79" s="55"/>
      <c r="G79" s="55"/>
      <c r="I79" s="55"/>
      <c r="J79" s="55"/>
    </row>
    <row r="80" spans="1:10" s="1" customFormat="1" ht="21.4" customHeight="1" x14ac:dyDescent="0.2">
      <c r="A80" s="77" t="s">
        <v>111</v>
      </c>
      <c r="B80" s="77"/>
      <c r="C80" s="77"/>
      <c r="D80" s="85">
        <f>SUM(G26:G78)</f>
        <v>0</v>
      </c>
      <c r="E80" s="85"/>
      <c r="F80" s="85"/>
      <c r="G80" s="85"/>
      <c r="H80" s="85"/>
      <c r="I80" s="85"/>
      <c r="J80" s="85"/>
    </row>
    <row r="81" spans="1:10" s="1" customFormat="1" ht="21.4" customHeight="1" x14ac:dyDescent="0.2">
      <c r="A81" s="77" t="s">
        <v>112</v>
      </c>
      <c r="B81" s="77"/>
      <c r="C81" s="77"/>
      <c r="D81" s="85">
        <f>SUM(J26:J78)</f>
        <v>0</v>
      </c>
      <c r="E81" s="85"/>
      <c r="F81" s="85"/>
      <c r="G81" s="85"/>
      <c r="H81" s="85"/>
      <c r="I81" s="85"/>
      <c r="J81" s="85"/>
    </row>
    <row r="82" spans="1:10" s="1" customFormat="1" ht="44.25" customHeight="1" x14ac:dyDescent="0.2">
      <c r="F82" s="55"/>
      <c r="G82" s="55"/>
      <c r="I82" s="55"/>
      <c r="J82" s="55"/>
    </row>
    <row r="83" spans="1:10" s="1" customFormat="1" ht="17.649999999999999" customHeight="1" x14ac:dyDescent="0.2">
      <c r="F83" s="55"/>
      <c r="G83" s="76" t="s">
        <v>117</v>
      </c>
      <c r="H83" s="76"/>
      <c r="I83" s="55"/>
      <c r="J83" s="55"/>
    </row>
    <row r="84" spans="1:10" s="1" customFormat="1" ht="10.5" customHeight="1" x14ac:dyDescent="0.2">
      <c r="F84" s="55"/>
      <c r="G84" s="55"/>
      <c r="I84" s="55"/>
      <c r="J84" s="55"/>
    </row>
    <row r="85" spans="1:10" x14ac:dyDescent="0.2">
      <c r="A85" t="s">
        <v>324</v>
      </c>
    </row>
  </sheetData>
  <mergeCells count="12">
    <mergeCell ref="G83:H83"/>
    <mergeCell ref="A13:J13"/>
    <mergeCell ref="A20:J20"/>
    <mergeCell ref="A33:C33"/>
    <mergeCell ref="A38:C38"/>
    <mergeCell ref="A43:C43"/>
    <mergeCell ref="A80:C80"/>
    <mergeCell ref="D80:J80"/>
    <mergeCell ref="A81:C81"/>
    <mergeCell ref="D81:J81"/>
    <mergeCell ref="A23:C23"/>
    <mergeCell ref="A28:C28"/>
  </mergeCells>
  <pageMargins left="0.7" right="0.7" top="0.75" bottom="0.75" header="0.3" footer="0.3"/>
  <pageSetup paperSize="9" scale="90" fitToHeight="0" orientation="landscape" r:id="rId1"/>
  <headerFooter alignWithMargins="0"/>
  <rowBreaks count="1" manualBreakCount="1">
    <brk id="2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90DFDF-4D9F-4C50-BF9A-B627F7E8B726}">
  <sheetPr>
    <pageSetUpPr fitToPage="1"/>
  </sheetPr>
  <dimension ref="A1:J87"/>
  <sheetViews>
    <sheetView workbookViewId="0"/>
  </sheetViews>
  <sheetFormatPr defaultRowHeight="12.75" x14ac:dyDescent="0.2"/>
  <cols>
    <col min="1" max="1" width="10.7109375" customWidth="1"/>
    <col min="2" max="2" width="11.7109375" customWidth="1"/>
    <col min="3" max="3" width="52.7109375" customWidth="1"/>
    <col min="4" max="4" width="6.7109375" customWidth="1"/>
    <col min="5" max="5" width="10.7109375" customWidth="1"/>
    <col min="6" max="7" width="11.7109375" style="61" customWidth="1"/>
    <col min="8" max="8" width="8.7109375" customWidth="1"/>
    <col min="9" max="10" width="11.7109375" style="61" customWidth="1"/>
  </cols>
  <sheetData>
    <row r="1" spans="1:10" s="1" customFormat="1" ht="19.149999999999999" customHeight="1" x14ac:dyDescent="0.2">
      <c r="F1" s="55"/>
      <c r="G1" s="62"/>
      <c r="H1" s="21"/>
      <c r="I1" s="55"/>
      <c r="J1" s="63" t="s">
        <v>339</v>
      </c>
    </row>
    <row r="2" spans="1:10" s="1" customFormat="1" ht="19.149999999999999" customHeight="1" x14ac:dyDescent="0.2">
      <c r="F2" s="55"/>
      <c r="G2" s="55"/>
      <c r="I2" s="55"/>
      <c r="J2" s="55"/>
    </row>
    <row r="3" spans="1:10" s="1" customFormat="1" ht="19.149999999999999" customHeight="1" x14ac:dyDescent="0.2">
      <c r="A3" s="15"/>
      <c r="B3" s="16"/>
      <c r="C3" s="20"/>
      <c r="F3" s="56"/>
      <c r="G3" s="56"/>
      <c r="H3" s="22"/>
      <c r="I3" s="56"/>
      <c r="J3" s="64" t="s">
        <v>113</v>
      </c>
    </row>
    <row r="4" spans="1:10" s="1" customFormat="1" ht="19.149999999999999" customHeight="1" x14ac:dyDescent="0.2">
      <c r="C4" s="20"/>
      <c r="E4" s="22"/>
      <c r="F4" s="56"/>
      <c r="G4" s="56"/>
      <c r="H4" s="22"/>
      <c r="I4" s="56"/>
      <c r="J4" s="56"/>
    </row>
    <row r="5" spans="1:10" s="1" customFormat="1" ht="19.149999999999999" customHeight="1" x14ac:dyDescent="0.2">
      <c r="A5" s="15"/>
      <c r="B5" s="16"/>
      <c r="C5" s="20"/>
      <c r="E5" s="22"/>
      <c r="F5" s="56"/>
      <c r="G5" s="56"/>
      <c r="H5" s="22"/>
      <c r="I5" s="56"/>
      <c r="J5" s="56"/>
    </row>
    <row r="6" spans="1:10" s="1" customFormat="1" ht="18" customHeight="1" x14ac:dyDescent="0.2">
      <c r="C6" s="20"/>
      <c r="E6" s="22"/>
      <c r="F6" s="56"/>
      <c r="G6" s="56"/>
      <c r="H6" s="22"/>
      <c r="I6" s="56"/>
      <c r="J6" s="56"/>
    </row>
    <row r="7" spans="1:10" s="1" customFormat="1" ht="18" customHeight="1" x14ac:dyDescent="0.2">
      <c r="C7" s="20"/>
      <c r="F7" s="55"/>
      <c r="G7" s="55"/>
      <c r="I7" s="55"/>
      <c r="J7" s="55"/>
    </row>
    <row r="8" spans="1:10" s="1" customFormat="1" ht="18" customHeight="1" x14ac:dyDescent="0.2">
      <c r="A8" s="15"/>
      <c r="B8" s="16"/>
      <c r="C8" s="20"/>
      <c r="F8" s="55"/>
      <c r="G8" s="55"/>
      <c r="I8" s="55"/>
      <c r="J8" s="55"/>
    </row>
    <row r="9" spans="1:10" s="1" customFormat="1" ht="18" customHeight="1" x14ac:dyDescent="0.2">
      <c r="F9" s="55"/>
      <c r="G9" s="55"/>
      <c r="I9" s="55"/>
      <c r="J9" s="55"/>
    </row>
    <row r="10" spans="1:10" s="1" customFormat="1" ht="18" customHeight="1" x14ac:dyDescent="0.2">
      <c r="A10" s="14" t="s">
        <v>114</v>
      </c>
      <c r="F10" s="55"/>
      <c r="G10" s="55"/>
      <c r="I10" s="55"/>
      <c r="J10" s="55"/>
    </row>
    <row r="11" spans="1:10" s="1" customFormat="1" ht="18" customHeight="1" x14ac:dyDescent="0.2">
      <c r="A11" s="14"/>
      <c r="F11" s="55"/>
      <c r="G11" s="55"/>
      <c r="I11" s="55"/>
      <c r="J11" s="55"/>
    </row>
    <row r="12" spans="1:10" s="1" customFormat="1" ht="48.4" customHeight="1" x14ac:dyDescent="0.2">
      <c r="F12" s="55"/>
      <c r="G12" s="55"/>
      <c r="I12" s="55"/>
      <c r="J12" s="55"/>
    </row>
    <row r="13" spans="1:10" s="1" customFormat="1" ht="24" customHeight="1" x14ac:dyDescent="0.2">
      <c r="A13" s="79" t="s">
        <v>118</v>
      </c>
      <c r="B13" s="79"/>
      <c r="C13" s="79"/>
      <c r="D13" s="79"/>
      <c r="E13" s="79"/>
      <c r="F13" s="79"/>
      <c r="G13" s="79"/>
      <c r="H13" s="79"/>
      <c r="I13" s="79"/>
      <c r="J13" s="79"/>
    </row>
    <row r="14" spans="1:10" s="1" customFormat="1" ht="57.6" customHeight="1" x14ac:dyDescent="0.2">
      <c r="F14" s="55"/>
      <c r="G14" s="55"/>
      <c r="I14" s="55"/>
      <c r="J14" s="55"/>
    </row>
    <row r="15" spans="1:10" s="1" customFormat="1" ht="15.75" x14ac:dyDescent="0.2">
      <c r="A15" s="12" t="s">
        <v>115</v>
      </c>
      <c r="F15" s="55"/>
      <c r="G15" s="55"/>
      <c r="I15" s="55"/>
      <c r="J15" s="55"/>
    </row>
    <row r="16" spans="1:10" s="1" customFormat="1" ht="15.75" x14ac:dyDescent="0.2">
      <c r="A16" s="12" t="s">
        <v>116</v>
      </c>
      <c r="F16" s="55"/>
      <c r="G16" s="55"/>
      <c r="I16" s="55"/>
      <c r="J16" s="55"/>
    </row>
    <row r="17" spans="1:10" s="1" customFormat="1" ht="15.75" x14ac:dyDescent="0.2">
      <c r="A17" s="40" t="s">
        <v>310</v>
      </c>
      <c r="F17" s="55"/>
      <c r="G17" s="55"/>
      <c r="I17" s="55"/>
      <c r="J17" s="55"/>
    </row>
    <row r="18" spans="1:10" s="1" customFormat="1" ht="15.75" x14ac:dyDescent="0.2">
      <c r="A18" s="40" t="s">
        <v>311</v>
      </c>
      <c r="F18" s="55"/>
      <c r="G18" s="55"/>
      <c r="I18" s="55"/>
      <c r="J18" s="55"/>
    </row>
    <row r="19" spans="1:10" s="1" customFormat="1" ht="36" customHeight="1" x14ac:dyDescent="0.2">
      <c r="F19" s="55"/>
      <c r="G19" s="55"/>
      <c r="I19" s="55"/>
      <c r="J19" s="55"/>
    </row>
    <row r="20" spans="1:10" s="1" customFormat="1" ht="50.1" customHeight="1" x14ac:dyDescent="0.2">
      <c r="A20" s="80" t="s">
        <v>351</v>
      </c>
      <c r="B20" s="81"/>
      <c r="C20" s="81"/>
      <c r="D20" s="81"/>
      <c r="E20" s="81"/>
      <c r="F20" s="81"/>
      <c r="G20" s="81"/>
      <c r="H20" s="81"/>
      <c r="I20" s="81"/>
      <c r="J20" s="81"/>
    </row>
    <row r="21" spans="1:10" s="1" customFormat="1" ht="12" x14ac:dyDescent="0.2">
      <c r="F21" s="55"/>
      <c r="G21" s="55"/>
      <c r="I21" s="55"/>
      <c r="J21" s="55"/>
    </row>
    <row r="22" spans="1:10" s="1" customFormat="1" ht="12" x14ac:dyDescent="0.2">
      <c r="F22" s="55"/>
      <c r="G22" s="55"/>
      <c r="I22" s="55"/>
      <c r="J22" s="55"/>
    </row>
    <row r="23" spans="1:10" s="1" customFormat="1" ht="20.65" customHeight="1" x14ac:dyDescent="0.2">
      <c r="A23" s="75" t="s">
        <v>119</v>
      </c>
      <c r="B23" s="75"/>
      <c r="C23" s="75"/>
      <c r="F23" s="55"/>
      <c r="G23" s="55"/>
      <c r="I23" s="55"/>
      <c r="J23" s="55"/>
    </row>
    <row r="24" spans="1:10" s="1" customFormat="1" ht="10.15" customHeight="1" x14ac:dyDescent="0.2">
      <c r="F24" s="55"/>
      <c r="G24" s="55"/>
      <c r="I24" s="55"/>
      <c r="J24" s="55"/>
    </row>
    <row r="25" spans="1:10" s="1" customFormat="1" ht="56.25" x14ac:dyDescent="0.2">
      <c r="A25" s="2" t="s">
        <v>0</v>
      </c>
      <c r="B25" s="3" t="s">
        <v>1</v>
      </c>
      <c r="C25" s="3" t="s">
        <v>2</v>
      </c>
      <c r="D25" s="3" t="s">
        <v>3</v>
      </c>
      <c r="E25" s="3" t="s">
        <v>4</v>
      </c>
      <c r="F25" s="57" t="s">
        <v>5</v>
      </c>
      <c r="G25" s="57" t="s">
        <v>6</v>
      </c>
      <c r="H25" s="3" t="s">
        <v>7</v>
      </c>
      <c r="I25" s="57" t="s">
        <v>8</v>
      </c>
      <c r="J25" s="57" t="s">
        <v>9</v>
      </c>
    </row>
    <row r="26" spans="1:10" s="1" customFormat="1" ht="19.7" customHeight="1" x14ac:dyDescent="0.2">
      <c r="A26" s="4" t="s">
        <v>10</v>
      </c>
      <c r="B26" s="4" t="s">
        <v>11</v>
      </c>
      <c r="C26" s="5" t="s">
        <v>12</v>
      </c>
      <c r="D26" s="4" t="s">
        <v>13</v>
      </c>
      <c r="E26" s="6">
        <v>3657</v>
      </c>
      <c r="F26" s="58"/>
      <c r="G26" s="68">
        <f>ROUND(E26*F26,2)</f>
        <v>0</v>
      </c>
      <c r="H26" s="46">
        <v>0.08</v>
      </c>
      <c r="I26" s="68">
        <f>ROUND(G26*H26,2)</f>
        <v>0</v>
      </c>
      <c r="J26" s="68">
        <f>G26+I26</f>
        <v>0</v>
      </c>
    </row>
    <row r="27" spans="1:10" s="1" customFormat="1" ht="3.2" customHeight="1" x14ac:dyDescent="0.2">
      <c r="F27" s="55"/>
      <c r="G27" s="55"/>
      <c r="I27" s="55"/>
      <c r="J27" s="55"/>
    </row>
    <row r="28" spans="1:10" s="1" customFormat="1" ht="20.65" customHeight="1" x14ac:dyDescent="0.2">
      <c r="A28" s="75" t="s">
        <v>120</v>
      </c>
      <c r="B28" s="75"/>
      <c r="C28" s="75"/>
      <c r="F28" s="55"/>
      <c r="G28" s="55"/>
      <c r="I28" s="55"/>
      <c r="J28" s="55"/>
    </row>
    <row r="29" spans="1:10" s="1" customFormat="1" ht="10.15" customHeight="1" x14ac:dyDescent="0.2">
      <c r="F29" s="55"/>
      <c r="G29" s="55"/>
      <c r="I29" s="55"/>
      <c r="J29" s="55"/>
    </row>
    <row r="30" spans="1:10" s="1" customFormat="1" ht="56.25" x14ac:dyDescent="0.2">
      <c r="A30" s="2" t="s">
        <v>0</v>
      </c>
      <c r="B30" s="3" t="s">
        <v>1</v>
      </c>
      <c r="C30" s="3" t="s">
        <v>2</v>
      </c>
      <c r="D30" s="3" t="s">
        <v>3</v>
      </c>
      <c r="E30" s="3" t="s">
        <v>4</v>
      </c>
      <c r="F30" s="57" t="s">
        <v>5</v>
      </c>
      <c r="G30" s="57" t="s">
        <v>6</v>
      </c>
      <c r="H30" s="3" t="s">
        <v>7</v>
      </c>
      <c r="I30" s="57" t="s">
        <v>8</v>
      </c>
      <c r="J30" s="57" t="s">
        <v>9</v>
      </c>
    </row>
    <row r="31" spans="1:10" s="1" customFormat="1" ht="19.7" customHeight="1" x14ac:dyDescent="0.2">
      <c r="A31" s="4" t="s">
        <v>10</v>
      </c>
      <c r="B31" s="4" t="s">
        <v>11</v>
      </c>
      <c r="C31" s="5" t="s">
        <v>12</v>
      </c>
      <c r="D31" s="4" t="s">
        <v>13</v>
      </c>
      <c r="E31" s="6">
        <v>1745</v>
      </c>
      <c r="F31" s="58"/>
      <c r="G31" s="68">
        <f>ROUND(E31*F31,2)</f>
        <v>0</v>
      </c>
      <c r="H31" s="46">
        <v>0.08</v>
      </c>
      <c r="I31" s="68">
        <f>ROUND(G31*H31,2)</f>
        <v>0</v>
      </c>
      <c r="J31" s="68">
        <f>G31+I31</f>
        <v>0</v>
      </c>
    </row>
    <row r="32" spans="1:10" s="1" customFormat="1" ht="3.2" customHeight="1" x14ac:dyDescent="0.2">
      <c r="F32" s="55"/>
      <c r="G32" s="55"/>
      <c r="I32" s="55"/>
      <c r="J32" s="55"/>
    </row>
    <row r="33" spans="1:10" s="1" customFormat="1" ht="20.65" customHeight="1" x14ac:dyDescent="0.2">
      <c r="A33" s="75" t="s">
        <v>121</v>
      </c>
      <c r="B33" s="75"/>
      <c r="C33" s="75"/>
      <c r="F33" s="55"/>
      <c r="G33" s="55"/>
      <c r="I33" s="55"/>
      <c r="J33" s="55"/>
    </row>
    <row r="34" spans="1:10" s="1" customFormat="1" ht="10.15" customHeight="1" x14ac:dyDescent="0.2">
      <c r="F34" s="55"/>
      <c r="G34" s="55"/>
      <c r="I34" s="55"/>
      <c r="J34" s="55"/>
    </row>
    <row r="35" spans="1:10" s="1" customFormat="1" ht="56.25" x14ac:dyDescent="0.2">
      <c r="A35" s="2" t="s">
        <v>0</v>
      </c>
      <c r="B35" s="3" t="s">
        <v>1</v>
      </c>
      <c r="C35" s="3" t="s">
        <v>2</v>
      </c>
      <c r="D35" s="3" t="s">
        <v>3</v>
      </c>
      <c r="E35" s="3" t="s">
        <v>4</v>
      </c>
      <c r="F35" s="57" t="s">
        <v>5</v>
      </c>
      <c r="G35" s="57" t="s">
        <v>6</v>
      </c>
      <c r="H35" s="3" t="s">
        <v>7</v>
      </c>
      <c r="I35" s="57" t="s">
        <v>8</v>
      </c>
      <c r="J35" s="57" t="s">
        <v>9</v>
      </c>
    </row>
    <row r="36" spans="1:10" s="1" customFormat="1" ht="19.7" customHeight="1" x14ac:dyDescent="0.2">
      <c r="A36" s="4" t="s">
        <v>10</v>
      </c>
      <c r="B36" s="4" t="s">
        <v>11</v>
      </c>
      <c r="C36" s="5" t="s">
        <v>12</v>
      </c>
      <c r="D36" s="4" t="s">
        <v>13</v>
      </c>
      <c r="E36" s="6">
        <v>247</v>
      </c>
      <c r="F36" s="58"/>
      <c r="G36" s="68">
        <f>ROUND(E36*F36,2)</f>
        <v>0</v>
      </c>
      <c r="H36" s="46">
        <v>0.08</v>
      </c>
      <c r="I36" s="68">
        <f>ROUND(G36*H36,2)</f>
        <v>0</v>
      </c>
      <c r="J36" s="68">
        <f>G36+I36</f>
        <v>0</v>
      </c>
    </row>
    <row r="37" spans="1:10" s="1" customFormat="1" ht="3.2" customHeight="1" x14ac:dyDescent="0.2">
      <c r="F37" s="55"/>
      <c r="G37" s="55"/>
      <c r="I37" s="55"/>
      <c r="J37" s="55"/>
    </row>
    <row r="38" spans="1:10" s="1" customFormat="1" ht="20.65" customHeight="1" x14ac:dyDescent="0.2">
      <c r="A38" s="75" t="s">
        <v>122</v>
      </c>
      <c r="B38" s="75"/>
      <c r="C38" s="75"/>
      <c r="F38" s="55"/>
      <c r="G38" s="55"/>
      <c r="I38" s="55"/>
      <c r="J38" s="55"/>
    </row>
    <row r="39" spans="1:10" s="1" customFormat="1" ht="10.15" customHeight="1" x14ac:dyDescent="0.2">
      <c r="F39" s="55"/>
      <c r="G39" s="55"/>
      <c r="I39" s="55"/>
      <c r="J39" s="55"/>
    </row>
    <row r="40" spans="1:10" s="1" customFormat="1" ht="56.25" x14ac:dyDescent="0.2">
      <c r="A40" s="2" t="s">
        <v>0</v>
      </c>
      <c r="B40" s="3" t="s">
        <v>1</v>
      </c>
      <c r="C40" s="3" t="s">
        <v>2</v>
      </c>
      <c r="D40" s="3" t="s">
        <v>3</v>
      </c>
      <c r="E40" s="3" t="s">
        <v>4</v>
      </c>
      <c r="F40" s="57" t="s">
        <v>5</v>
      </c>
      <c r="G40" s="57" t="s">
        <v>6</v>
      </c>
      <c r="H40" s="3" t="s">
        <v>7</v>
      </c>
      <c r="I40" s="57" t="s">
        <v>8</v>
      </c>
      <c r="J40" s="57" t="s">
        <v>9</v>
      </c>
    </row>
    <row r="41" spans="1:10" s="1" customFormat="1" ht="19.7" customHeight="1" x14ac:dyDescent="0.2">
      <c r="A41" s="4" t="s">
        <v>10</v>
      </c>
      <c r="B41" s="4" t="s">
        <v>11</v>
      </c>
      <c r="C41" s="5" t="s">
        <v>12</v>
      </c>
      <c r="D41" s="4" t="s">
        <v>13</v>
      </c>
      <c r="E41" s="6">
        <v>217</v>
      </c>
      <c r="F41" s="58"/>
      <c r="G41" s="68">
        <f>ROUND(E41*F41,2)</f>
        <v>0</v>
      </c>
      <c r="H41" s="46">
        <v>0.08</v>
      </c>
      <c r="I41" s="68">
        <f>ROUND(G41*H41,2)</f>
        <v>0</v>
      </c>
      <c r="J41" s="68">
        <f>G41+I41</f>
        <v>0</v>
      </c>
    </row>
    <row r="42" spans="1:10" s="1" customFormat="1" ht="19.7" customHeight="1" x14ac:dyDescent="0.2">
      <c r="A42" s="41"/>
      <c r="B42" s="41"/>
      <c r="C42" s="42"/>
      <c r="D42" s="41"/>
      <c r="E42" s="43"/>
      <c r="F42" s="72"/>
      <c r="G42" s="72"/>
      <c r="I42" s="55"/>
      <c r="J42" s="55"/>
    </row>
    <row r="43" spans="1:10" s="1" customFormat="1" ht="19.7" customHeight="1" x14ac:dyDescent="0.2">
      <c r="A43" s="75" t="s">
        <v>123</v>
      </c>
      <c r="B43" s="75"/>
      <c r="C43" s="75"/>
      <c r="D43" s="41"/>
      <c r="E43" s="43"/>
      <c r="F43" s="72"/>
      <c r="G43" s="72"/>
      <c r="I43" s="55"/>
      <c r="J43" s="55"/>
    </row>
    <row r="44" spans="1:10" s="1" customFormat="1" ht="13.35" customHeight="1" x14ac:dyDescent="0.2">
      <c r="F44" s="55"/>
      <c r="G44" s="55"/>
      <c r="I44" s="55"/>
      <c r="J44" s="55"/>
    </row>
    <row r="45" spans="1:10" s="1" customFormat="1" ht="56.25" x14ac:dyDescent="0.2">
      <c r="A45" s="2" t="s">
        <v>0</v>
      </c>
      <c r="B45" s="3" t="s">
        <v>1</v>
      </c>
      <c r="C45" s="3" t="s">
        <v>2</v>
      </c>
      <c r="D45" s="3" t="s">
        <v>3</v>
      </c>
      <c r="E45" s="3" t="s">
        <v>4</v>
      </c>
      <c r="F45" s="57" t="s">
        <v>5</v>
      </c>
      <c r="G45" s="57" t="s">
        <v>6</v>
      </c>
      <c r="H45" s="3" t="s">
        <v>7</v>
      </c>
      <c r="I45" s="57" t="s">
        <v>8</v>
      </c>
      <c r="J45" s="57" t="s">
        <v>9</v>
      </c>
    </row>
    <row r="46" spans="1:10" s="1" customFormat="1" ht="19.7" customHeight="1" x14ac:dyDescent="0.2">
      <c r="A46" s="4" t="s">
        <v>14</v>
      </c>
      <c r="B46" s="4" t="s">
        <v>15</v>
      </c>
      <c r="C46" s="5" t="s">
        <v>16</v>
      </c>
      <c r="D46" s="4" t="s">
        <v>13</v>
      </c>
      <c r="E46" s="6">
        <v>15</v>
      </c>
      <c r="F46" s="58"/>
      <c r="G46" s="68">
        <f>ROUND(E46*F46,2)</f>
        <v>0</v>
      </c>
      <c r="H46" s="46">
        <v>0.08</v>
      </c>
      <c r="I46" s="68">
        <f>ROUND(G46*H46,2)</f>
        <v>0</v>
      </c>
      <c r="J46" s="68">
        <f>G46+I46</f>
        <v>0</v>
      </c>
    </row>
    <row r="47" spans="1:10" s="1" customFormat="1" ht="28.9" customHeight="1" x14ac:dyDescent="0.2">
      <c r="A47" s="4" t="s">
        <v>17</v>
      </c>
      <c r="B47" s="4" t="s">
        <v>18</v>
      </c>
      <c r="C47" s="5" t="s">
        <v>19</v>
      </c>
      <c r="D47" s="4" t="s">
        <v>13</v>
      </c>
      <c r="E47" s="6">
        <v>15</v>
      </c>
      <c r="F47" s="58"/>
      <c r="G47" s="68">
        <f t="shared" ref="G47:G73" si="0">ROUND(E47*F47,2)</f>
        <v>0</v>
      </c>
      <c r="H47" s="46">
        <v>0.08</v>
      </c>
      <c r="I47" s="68">
        <f t="shared" ref="I47:I73" si="1">ROUND(G47*H47,2)</f>
        <v>0</v>
      </c>
      <c r="J47" s="68">
        <f t="shared" ref="J47:J73" si="2">G47+I47</f>
        <v>0</v>
      </c>
    </row>
    <row r="48" spans="1:10" s="1" customFormat="1" ht="28.9" customHeight="1" x14ac:dyDescent="0.2">
      <c r="A48" s="4" t="s">
        <v>20</v>
      </c>
      <c r="B48" s="4" t="s">
        <v>21</v>
      </c>
      <c r="C48" s="5" t="s">
        <v>22</v>
      </c>
      <c r="D48" s="4" t="s">
        <v>13</v>
      </c>
      <c r="E48" s="6">
        <v>15</v>
      </c>
      <c r="F48" s="58"/>
      <c r="G48" s="68">
        <f t="shared" si="0"/>
        <v>0</v>
      </c>
      <c r="H48" s="46">
        <v>0.08</v>
      </c>
      <c r="I48" s="68">
        <f t="shared" si="1"/>
        <v>0</v>
      </c>
      <c r="J48" s="68">
        <f t="shared" si="2"/>
        <v>0</v>
      </c>
    </row>
    <row r="49" spans="1:10" s="1" customFormat="1" ht="19.7" customHeight="1" x14ac:dyDescent="0.2">
      <c r="A49" s="4" t="s">
        <v>23</v>
      </c>
      <c r="B49" s="4" t="s">
        <v>24</v>
      </c>
      <c r="C49" s="5" t="s">
        <v>25</v>
      </c>
      <c r="D49" s="4" t="s">
        <v>13</v>
      </c>
      <c r="E49" s="6">
        <v>20</v>
      </c>
      <c r="F49" s="58"/>
      <c r="G49" s="68">
        <f t="shared" si="0"/>
        <v>0</v>
      </c>
      <c r="H49" s="46">
        <v>0.08</v>
      </c>
      <c r="I49" s="68">
        <f t="shared" si="1"/>
        <v>0</v>
      </c>
      <c r="J49" s="68">
        <f t="shared" si="2"/>
        <v>0</v>
      </c>
    </row>
    <row r="50" spans="1:10" s="1" customFormat="1" ht="19.7" customHeight="1" x14ac:dyDescent="0.2">
      <c r="A50" s="4" t="s">
        <v>26</v>
      </c>
      <c r="B50" s="4" t="s">
        <v>27</v>
      </c>
      <c r="C50" s="5" t="s">
        <v>28</v>
      </c>
      <c r="D50" s="4" t="s">
        <v>13</v>
      </c>
      <c r="E50" s="6">
        <v>20</v>
      </c>
      <c r="F50" s="58"/>
      <c r="G50" s="68">
        <f t="shared" si="0"/>
        <v>0</v>
      </c>
      <c r="H50" s="46">
        <v>0.08</v>
      </c>
      <c r="I50" s="68">
        <f t="shared" si="1"/>
        <v>0</v>
      </c>
      <c r="J50" s="68">
        <f t="shared" si="2"/>
        <v>0</v>
      </c>
    </row>
    <row r="51" spans="1:10" s="1" customFormat="1" ht="19.7" customHeight="1" x14ac:dyDescent="0.2">
      <c r="A51" s="4" t="s">
        <v>29</v>
      </c>
      <c r="B51" s="4" t="s">
        <v>30</v>
      </c>
      <c r="C51" s="5" t="s">
        <v>31</v>
      </c>
      <c r="D51" s="4" t="s">
        <v>13</v>
      </c>
      <c r="E51" s="6">
        <v>20</v>
      </c>
      <c r="F51" s="58"/>
      <c r="G51" s="68">
        <f t="shared" si="0"/>
        <v>0</v>
      </c>
      <c r="H51" s="46">
        <v>0.08</v>
      </c>
      <c r="I51" s="68">
        <f t="shared" si="1"/>
        <v>0</v>
      </c>
      <c r="J51" s="68">
        <f t="shared" si="2"/>
        <v>0</v>
      </c>
    </row>
    <row r="52" spans="1:10" s="1" customFormat="1" ht="19.7" customHeight="1" x14ac:dyDescent="0.2">
      <c r="A52" s="4" t="s">
        <v>32</v>
      </c>
      <c r="B52" s="4" t="s">
        <v>33</v>
      </c>
      <c r="C52" s="5" t="s">
        <v>34</v>
      </c>
      <c r="D52" s="4" t="s">
        <v>35</v>
      </c>
      <c r="E52" s="6">
        <v>110</v>
      </c>
      <c r="F52" s="58"/>
      <c r="G52" s="68">
        <f t="shared" si="0"/>
        <v>0</v>
      </c>
      <c r="H52" s="46">
        <v>0.08</v>
      </c>
      <c r="I52" s="68">
        <f t="shared" si="1"/>
        <v>0</v>
      </c>
      <c r="J52" s="68">
        <f t="shared" si="2"/>
        <v>0</v>
      </c>
    </row>
    <row r="53" spans="1:10" s="1" customFormat="1" ht="38.85" customHeight="1" x14ac:dyDescent="0.2">
      <c r="A53" s="4" t="s">
        <v>336</v>
      </c>
      <c r="B53" s="4" t="s">
        <v>337</v>
      </c>
      <c r="C53" s="5" t="s">
        <v>338</v>
      </c>
      <c r="D53" s="4" t="s">
        <v>39</v>
      </c>
      <c r="E53" s="6">
        <v>0.18</v>
      </c>
      <c r="F53" s="58"/>
      <c r="G53" s="68">
        <f t="shared" si="0"/>
        <v>0</v>
      </c>
      <c r="H53" s="46">
        <v>0.08</v>
      </c>
      <c r="I53" s="68">
        <f t="shared" si="1"/>
        <v>0</v>
      </c>
      <c r="J53" s="68">
        <f t="shared" si="2"/>
        <v>0</v>
      </c>
    </row>
    <row r="54" spans="1:10" s="1" customFormat="1" ht="28.9" customHeight="1" x14ac:dyDescent="0.2">
      <c r="A54" s="4" t="s">
        <v>271</v>
      </c>
      <c r="B54" s="4" t="s">
        <v>272</v>
      </c>
      <c r="C54" s="5" t="s">
        <v>273</v>
      </c>
      <c r="D54" s="4" t="s">
        <v>39</v>
      </c>
      <c r="E54" s="6">
        <v>9.1199999999999992</v>
      </c>
      <c r="F54" s="58"/>
      <c r="G54" s="68">
        <f t="shared" si="0"/>
        <v>0</v>
      </c>
      <c r="H54" s="46">
        <v>0.08</v>
      </c>
      <c r="I54" s="68">
        <f t="shared" si="1"/>
        <v>0</v>
      </c>
      <c r="J54" s="68">
        <f t="shared" si="2"/>
        <v>0</v>
      </c>
    </row>
    <row r="55" spans="1:10" s="1" customFormat="1" ht="19.7" customHeight="1" x14ac:dyDescent="0.2">
      <c r="A55" s="4" t="s">
        <v>274</v>
      </c>
      <c r="B55" s="4" t="s">
        <v>275</v>
      </c>
      <c r="C55" s="5" t="s">
        <v>276</v>
      </c>
      <c r="D55" s="4" t="s">
        <v>50</v>
      </c>
      <c r="E55" s="6">
        <v>2.5299999999999998</v>
      </c>
      <c r="F55" s="58"/>
      <c r="G55" s="68">
        <f t="shared" si="0"/>
        <v>0</v>
      </c>
      <c r="H55" s="46">
        <v>0.08</v>
      </c>
      <c r="I55" s="68">
        <f t="shared" si="1"/>
        <v>0</v>
      </c>
      <c r="J55" s="68">
        <f t="shared" si="2"/>
        <v>0</v>
      </c>
    </row>
    <row r="56" spans="1:10" s="1" customFormat="1" ht="19.7" customHeight="1" x14ac:dyDescent="0.2">
      <c r="A56" s="4" t="s">
        <v>43</v>
      </c>
      <c r="B56" s="4" t="s">
        <v>44</v>
      </c>
      <c r="C56" s="5" t="s">
        <v>45</v>
      </c>
      <c r="D56" s="4" t="s">
        <v>46</v>
      </c>
      <c r="E56" s="6">
        <v>2.88</v>
      </c>
      <c r="F56" s="58"/>
      <c r="G56" s="68">
        <f t="shared" si="0"/>
        <v>0</v>
      </c>
      <c r="H56" s="46">
        <v>0.08</v>
      </c>
      <c r="I56" s="68">
        <f t="shared" si="1"/>
        <v>0</v>
      </c>
      <c r="J56" s="68">
        <f t="shared" si="2"/>
        <v>0</v>
      </c>
    </row>
    <row r="57" spans="1:10" s="1" customFormat="1" ht="28.9" customHeight="1" x14ac:dyDescent="0.2">
      <c r="A57" s="4" t="s">
        <v>51</v>
      </c>
      <c r="B57" s="4" t="s">
        <v>52</v>
      </c>
      <c r="C57" s="5" t="s">
        <v>53</v>
      </c>
      <c r="D57" s="4" t="s">
        <v>50</v>
      </c>
      <c r="E57" s="6">
        <v>128.77000000000001</v>
      </c>
      <c r="F57" s="58"/>
      <c r="G57" s="68">
        <f t="shared" si="0"/>
        <v>0</v>
      </c>
      <c r="H57" s="46">
        <v>0.08</v>
      </c>
      <c r="I57" s="68">
        <f t="shared" si="1"/>
        <v>0</v>
      </c>
      <c r="J57" s="68">
        <f t="shared" si="2"/>
        <v>0</v>
      </c>
    </row>
    <row r="58" spans="1:10" s="1" customFormat="1" ht="19.7" customHeight="1" x14ac:dyDescent="0.2">
      <c r="A58" s="4" t="s">
        <v>317</v>
      </c>
      <c r="B58" s="4" t="s">
        <v>318</v>
      </c>
      <c r="C58" s="5" t="s">
        <v>319</v>
      </c>
      <c r="D58" s="4" t="s">
        <v>46</v>
      </c>
      <c r="E58" s="6">
        <v>10</v>
      </c>
      <c r="F58" s="58"/>
      <c r="G58" s="68">
        <f t="shared" si="0"/>
        <v>0</v>
      </c>
      <c r="H58" s="46">
        <v>0.08</v>
      </c>
      <c r="I58" s="68">
        <f t="shared" si="1"/>
        <v>0</v>
      </c>
      <c r="J58" s="68">
        <f t="shared" si="2"/>
        <v>0</v>
      </c>
    </row>
    <row r="59" spans="1:10" s="1" customFormat="1" ht="19.7" customHeight="1" x14ac:dyDescent="0.2">
      <c r="A59" s="4" t="s">
        <v>283</v>
      </c>
      <c r="B59" s="4" t="s">
        <v>284</v>
      </c>
      <c r="C59" s="5" t="s">
        <v>285</v>
      </c>
      <c r="D59" s="4" t="s">
        <v>46</v>
      </c>
      <c r="E59" s="6">
        <v>70.58</v>
      </c>
      <c r="F59" s="58"/>
      <c r="G59" s="68">
        <f t="shared" si="0"/>
        <v>0</v>
      </c>
      <c r="H59" s="46">
        <v>0.08</v>
      </c>
      <c r="I59" s="68">
        <f t="shared" si="1"/>
        <v>0</v>
      </c>
      <c r="J59" s="68">
        <f t="shared" si="2"/>
        <v>0</v>
      </c>
    </row>
    <row r="60" spans="1:10" s="1" customFormat="1" ht="19.7" customHeight="1" x14ac:dyDescent="0.2">
      <c r="A60" s="4" t="s">
        <v>289</v>
      </c>
      <c r="B60" s="4" t="s">
        <v>290</v>
      </c>
      <c r="C60" s="5" t="s">
        <v>291</v>
      </c>
      <c r="D60" s="4" t="s">
        <v>46</v>
      </c>
      <c r="E60" s="6">
        <v>80.58</v>
      </c>
      <c r="F60" s="58"/>
      <c r="G60" s="68">
        <f t="shared" si="0"/>
        <v>0</v>
      </c>
      <c r="H60" s="46">
        <v>0.08</v>
      </c>
      <c r="I60" s="68">
        <f t="shared" si="1"/>
        <v>0</v>
      </c>
      <c r="J60" s="68">
        <f t="shared" si="2"/>
        <v>0</v>
      </c>
    </row>
    <row r="61" spans="1:10" s="1" customFormat="1" ht="28.9" customHeight="1" x14ac:dyDescent="0.2">
      <c r="A61" s="4" t="s">
        <v>54</v>
      </c>
      <c r="B61" s="4" t="s">
        <v>55</v>
      </c>
      <c r="C61" s="5" t="s">
        <v>56</v>
      </c>
      <c r="D61" s="4" t="s">
        <v>39</v>
      </c>
      <c r="E61" s="6">
        <v>13</v>
      </c>
      <c r="F61" s="58"/>
      <c r="G61" s="68">
        <f t="shared" si="0"/>
        <v>0</v>
      </c>
      <c r="H61" s="46">
        <v>0.08</v>
      </c>
      <c r="I61" s="68">
        <f t="shared" si="1"/>
        <v>0</v>
      </c>
      <c r="J61" s="68">
        <f t="shared" si="2"/>
        <v>0</v>
      </c>
    </row>
    <row r="62" spans="1:10" s="1" customFormat="1" ht="19.7" customHeight="1" x14ac:dyDescent="0.2">
      <c r="A62" s="4" t="s">
        <v>57</v>
      </c>
      <c r="B62" s="4" t="s">
        <v>58</v>
      </c>
      <c r="C62" s="5" t="s">
        <v>59</v>
      </c>
      <c r="D62" s="4" t="s">
        <v>39</v>
      </c>
      <c r="E62" s="6">
        <v>12.81</v>
      </c>
      <c r="F62" s="58"/>
      <c r="G62" s="68">
        <f t="shared" si="0"/>
        <v>0</v>
      </c>
      <c r="H62" s="46">
        <v>0.08</v>
      </c>
      <c r="I62" s="68">
        <f t="shared" si="1"/>
        <v>0</v>
      </c>
      <c r="J62" s="68">
        <f t="shared" si="2"/>
        <v>0</v>
      </c>
    </row>
    <row r="63" spans="1:10" s="1" customFormat="1" ht="19.7" customHeight="1" x14ac:dyDescent="0.2">
      <c r="A63" s="4" t="s">
        <v>295</v>
      </c>
      <c r="B63" s="4" t="s">
        <v>296</v>
      </c>
      <c r="C63" s="5" t="s">
        <v>297</v>
      </c>
      <c r="D63" s="4" t="s">
        <v>39</v>
      </c>
      <c r="E63" s="6">
        <v>13.86</v>
      </c>
      <c r="F63" s="58"/>
      <c r="G63" s="68">
        <f t="shared" si="0"/>
        <v>0</v>
      </c>
      <c r="H63" s="46">
        <v>0.08</v>
      </c>
      <c r="I63" s="68">
        <f t="shared" si="1"/>
        <v>0</v>
      </c>
      <c r="J63" s="68">
        <f t="shared" si="2"/>
        <v>0</v>
      </c>
    </row>
    <row r="64" spans="1:10" s="1" customFormat="1" ht="19.7" customHeight="1" x14ac:dyDescent="0.2">
      <c r="A64" s="4" t="s">
        <v>332</v>
      </c>
      <c r="B64" s="4" t="s">
        <v>333</v>
      </c>
      <c r="C64" s="5" t="s">
        <v>334</v>
      </c>
      <c r="D64" s="4" t="s">
        <v>46</v>
      </c>
      <c r="E64" s="6">
        <v>28.06</v>
      </c>
      <c r="F64" s="58"/>
      <c r="G64" s="68">
        <f t="shared" si="0"/>
        <v>0</v>
      </c>
      <c r="H64" s="46">
        <v>0.08</v>
      </c>
      <c r="I64" s="68">
        <f t="shared" si="1"/>
        <v>0</v>
      </c>
      <c r="J64" s="68">
        <f t="shared" si="2"/>
        <v>0</v>
      </c>
    </row>
    <row r="65" spans="1:10" s="1" customFormat="1" ht="19.7" customHeight="1" x14ac:dyDescent="0.2">
      <c r="A65" s="4" t="s">
        <v>304</v>
      </c>
      <c r="B65" s="4" t="s">
        <v>305</v>
      </c>
      <c r="C65" s="5" t="s">
        <v>306</v>
      </c>
      <c r="D65" s="4" t="s">
        <v>66</v>
      </c>
      <c r="E65" s="6">
        <v>177</v>
      </c>
      <c r="F65" s="58"/>
      <c r="G65" s="68">
        <f t="shared" si="0"/>
        <v>0</v>
      </c>
      <c r="H65" s="46">
        <v>0.08</v>
      </c>
      <c r="I65" s="68">
        <f t="shared" si="1"/>
        <v>0</v>
      </c>
      <c r="J65" s="68">
        <f t="shared" si="2"/>
        <v>0</v>
      </c>
    </row>
    <row r="66" spans="1:10" s="1" customFormat="1" ht="28.9" customHeight="1" x14ac:dyDescent="0.2">
      <c r="A66" s="4" t="s">
        <v>63</v>
      </c>
      <c r="B66" s="4" t="s">
        <v>64</v>
      </c>
      <c r="C66" s="5" t="s">
        <v>65</v>
      </c>
      <c r="D66" s="4" t="s">
        <v>66</v>
      </c>
      <c r="E66" s="6">
        <v>6</v>
      </c>
      <c r="F66" s="58"/>
      <c r="G66" s="68">
        <f t="shared" si="0"/>
        <v>0</v>
      </c>
      <c r="H66" s="46">
        <v>0.08</v>
      </c>
      <c r="I66" s="68">
        <f t="shared" si="1"/>
        <v>0</v>
      </c>
      <c r="J66" s="68">
        <f t="shared" si="2"/>
        <v>0</v>
      </c>
    </row>
    <row r="67" spans="1:10" s="1" customFormat="1" ht="19.7" customHeight="1" x14ac:dyDescent="0.2">
      <c r="A67" s="4" t="s">
        <v>67</v>
      </c>
      <c r="B67" s="4" t="s">
        <v>68</v>
      </c>
      <c r="C67" s="5" t="s">
        <v>69</v>
      </c>
      <c r="D67" s="4" t="s">
        <v>70</v>
      </c>
      <c r="E67" s="6">
        <v>8.5</v>
      </c>
      <c r="F67" s="58"/>
      <c r="G67" s="68">
        <f t="shared" si="0"/>
        <v>0</v>
      </c>
      <c r="H67" s="46">
        <v>0.23</v>
      </c>
      <c r="I67" s="68">
        <f t="shared" si="1"/>
        <v>0</v>
      </c>
      <c r="J67" s="68">
        <f t="shared" si="2"/>
        <v>0</v>
      </c>
    </row>
    <row r="68" spans="1:10" s="1" customFormat="1" ht="19.7" customHeight="1" x14ac:dyDescent="0.2">
      <c r="A68" s="4" t="s">
        <v>71</v>
      </c>
      <c r="B68" s="4" t="s">
        <v>72</v>
      </c>
      <c r="C68" s="5" t="s">
        <v>73</v>
      </c>
      <c r="D68" s="4" t="s">
        <v>70</v>
      </c>
      <c r="E68" s="6">
        <v>30.73</v>
      </c>
      <c r="F68" s="58"/>
      <c r="G68" s="68">
        <f t="shared" si="0"/>
        <v>0</v>
      </c>
      <c r="H68" s="46">
        <v>0.23</v>
      </c>
      <c r="I68" s="68">
        <f t="shared" si="1"/>
        <v>0</v>
      </c>
      <c r="J68" s="68">
        <f t="shared" si="2"/>
        <v>0</v>
      </c>
    </row>
    <row r="69" spans="1:10" s="1" customFormat="1" ht="19.7" customHeight="1" x14ac:dyDescent="0.2">
      <c r="A69" s="4" t="s">
        <v>74</v>
      </c>
      <c r="B69" s="4" t="s">
        <v>75</v>
      </c>
      <c r="C69" s="5" t="s">
        <v>76</v>
      </c>
      <c r="D69" s="4" t="s">
        <v>35</v>
      </c>
      <c r="E69" s="6">
        <v>288</v>
      </c>
      <c r="F69" s="58"/>
      <c r="G69" s="68">
        <f t="shared" si="0"/>
        <v>0</v>
      </c>
      <c r="H69" s="46">
        <v>0.23</v>
      </c>
      <c r="I69" s="68">
        <f t="shared" si="1"/>
        <v>0</v>
      </c>
      <c r="J69" s="68">
        <f t="shared" si="2"/>
        <v>0</v>
      </c>
    </row>
    <row r="70" spans="1:10" s="1" customFormat="1" ht="19.7" customHeight="1" x14ac:dyDescent="0.2">
      <c r="A70" s="4" t="s">
        <v>84</v>
      </c>
      <c r="B70" s="4" t="s">
        <v>85</v>
      </c>
      <c r="C70" s="5" t="s">
        <v>86</v>
      </c>
      <c r="D70" s="4" t="s">
        <v>66</v>
      </c>
      <c r="E70" s="6">
        <v>100</v>
      </c>
      <c r="F70" s="58"/>
      <c r="G70" s="68">
        <f t="shared" si="0"/>
        <v>0</v>
      </c>
      <c r="H70" s="46">
        <v>0.08</v>
      </c>
      <c r="I70" s="68">
        <f t="shared" si="1"/>
        <v>0</v>
      </c>
      <c r="J70" s="68">
        <f t="shared" si="2"/>
        <v>0</v>
      </c>
    </row>
    <row r="71" spans="1:10" s="1" customFormat="1" ht="19.7" customHeight="1" x14ac:dyDescent="0.2">
      <c r="A71" s="4" t="s">
        <v>87</v>
      </c>
      <c r="B71" s="4" t="s">
        <v>88</v>
      </c>
      <c r="C71" s="5" t="s">
        <v>89</v>
      </c>
      <c r="D71" s="4" t="s">
        <v>39</v>
      </c>
      <c r="E71" s="6">
        <v>0.45</v>
      </c>
      <c r="F71" s="58"/>
      <c r="G71" s="68">
        <f t="shared" si="0"/>
        <v>0</v>
      </c>
      <c r="H71" s="46">
        <v>0.08</v>
      </c>
      <c r="I71" s="68">
        <f t="shared" si="1"/>
        <v>0</v>
      </c>
      <c r="J71" s="68">
        <f t="shared" si="2"/>
        <v>0</v>
      </c>
    </row>
    <row r="72" spans="1:10" s="1" customFormat="1" ht="28.9" customHeight="1" x14ac:dyDescent="0.2">
      <c r="A72" s="4" t="s">
        <v>90</v>
      </c>
      <c r="B72" s="4" t="s">
        <v>91</v>
      </c>
      <c r="C72" s="5" t="s">
        <v>92</v>
      </c>
      <c r="D72" s="4" t="s">
        <v>35</v>
      </c>
      <c r="E72" s="6">
        <v>24</v>
      </c>
      <c r="F72" s="58"/>
      <c r="G72" s="68">
        <f t="shared" si="0"/>
        <v>0</v>
      </c>
      <c r="H72" s="46">
        <v>0.08</v>
      </c>
      <c r="I72" s="68">
        <f t="shared" si="1"/>
        <v>0</v>
      </c>
      <c r="J72" s="68">
        <f t="shared" si="2"/>
        <v>0</v>
      </c>
    </row>
    <row r="73" spans="1:10" s="1" customFormat="1" ht="19.7" customHeight="1" x14ac:dyDescent="0.2">
      <c r="A73" s="4" t="s">
        <v>93</v>
      </c>
      <c r="B73" s="4" t="s">
        <v>94</v>
      </c>
      <c r="C73" s="5" t="s">
        <v>95</v>
      </c>
      <c r="D73" s="4" t="s">
        <v>39</v>
      </c>
      <c r="E73" s="6">
        <v>3.42</v>
      </c>
      <c r="F73" s="58"/>
      <c r="G73" s="68">
        <f t="shared" si="0"/>
        <v>0</v>
      </c>
      <c r="H73" s="46">
        <v>0.08</v>
      </c>
      <c r="I73" s="68">
        <f t="shared" si="1"/>
        <v>0</v>
      </c>
      <c r="J73" s="68">
        <f t="shared" si="2"/>
        <v>0</v>
      </c>
    </row>
    <row r="74" spans="1:10" s="1" customFormat="1" ht="28.9" customHeight="1" x14ac:dyDescent="0.2">
      <c r="F74" s="55"/>
      <c r="G74" s="55"/>
      <c r="I74" s="55"/>
      <c r="J74" s="55"/>
    </row>
    <row r="75" spans="1:10" s="1" customFormat="1" ht="56.25" x14ac:dyDescent="0.2">
      <c r="A75" s="2" t="s">
        <v>0</v>
      </c>
      <c r="B75" s="3" t="s">
        <v>1</v>
      </c>
      <c r="C75" s="8" t="s">
        <v>2</v>
      </c>
      <c r="D75" s="3" t="s">
        <v>3</v>
      </c>
      <c r="E75" s="8" t="s">
        <v>4</v>
      </c>
      <c r="F75" s="57" t="s">
        <v>5</v>
      </c>
      <c r="G75" s="57" t="s">
        <v>6</v>
      </c>
      <c r="H75" s="3" t="s">
        <v>7</v>
      </c>
      <c r="I75" s="57" t="s">
        <v>8</v>
      </c>
      <c r="J75" s="57" t="s">
        <v>9</v>
      </c>
    </row>
    <row r="76" spans="1:10" s="1" customFormat="1" ht="100.15" customHeight="1" x14ac:dyDescent="0.2">
      <c r="A76" s="9" t="s">
        <v>96</v>
      </c>
      <c r="B76" s="4" t="s">
        <v>97</v>
      </c>
      <c r="C76" s="10" t="s">
        <v>98</v>
      </c>
      <c r="D76" s="4" t="s">
        <v>35</v>
      </c>
      <c r="E76" s="11">
        <v>455</v>
      </c>
      <c r="F76" s="58"/>
      <c r="G76" s="68">
        <f t="shared" ref="G76:G80" si="3">ROUND(E76*F76,2)</f>
        <v>0</v>
      </c>
      <c r="H76" s="46">
        <v>0.08</v>
      </c>
      <c r="I76" s="68">
        <f t="shared" ref="I76" si="4">ROUND(G76*H76,2)</f>
        <v>0</v>
      </c>
      <c r="J76" s="68">
        <f t="shared" ref="J76" si="5">G76+I76</f>
        <v>0</v>
      </c>
    </row>
    <row r="77" spans="1:10" s="1" customFormat="1" ht="35.65" customHeight="1" x14ac:dyDescent="0.2">
      <c r="A77" s="9" t="s">
        <v>99</v>
      </c>
      <c r="B77" s="4" t="s">
        <v>100</v>
      </c>
      <c r="C77" s="10" t="s">
        <v>101</v>
      </c>
      <c r="D77" s="4" t="s">
        <v>35</v>
      </c>
      <c r="E77" s="11">
        <v>68</v>
      </c>
      <c r="F77" s="58"/>
      <c r="G77" s="68">
        <f t="shared" si="3"/>
        <v>0</v>
      </c>
      <c r="H77" s="46">
        <v>0.23</v>
      </c>
      <c r="I77" s="68">
        <f t="shared" ref="I77:I80" si="6">ROUND(G77*H77,2)</f>
        <v>0</v>
      </c>
      <c r="J77" s="68">
        <f t="shared" ref="J77:J80" si="7">G77+I77</f>
        <v>0</v>
      </c>
    </row>
    <row r="78" spans="1:10" s="1" customFormat="1" ht="46.35" customHeight="1" x14ac:dyDescent="0.2">
      <c r="A78" s="9" t="s">
        <v>102</v>
      </c>
      <c r="B78" s="4" t="s">
        <v>103</v>
      </c>
      <c r="C78" s="10" t="s">
        <v>104</v>
      </c>
      <c r="D78" s="4" t="s">
        <v>35</v>
      </c>
      <c r="E78" s="11">
        <v>12</v>
      </c>
      <c r="F78" s="58"/>
      <c r="G78" s="68">
        <f t="shared" si="3"/>
        <v>0</v>
      </c>
      <c r="H78" s="46">
        <v>0.08</v>
      </c>
      <c r="I78" s="68">
        <f t="shared" si="6"/>
        <v>0</v>
      </c>
      <c r="J78" s="68">
        <f t="shared" si="7"/>
        <v>0</v>
      </c>
    </row>
    <row r="79" spans="1:10" s="1" customFormat="1" ht="89.65" customHeight="1" x14ac:dyDescent="0.2">
      <c r="A79" s="9" t="s">
        <v>105</v>
      </c>
      <c r="B79" s="4" t="s">
        <v>106</v>
      </c>
      <c r="C79" s="10" t="s">
        <v>107</v>
      </c>
      <c r="D79" s="4" t="s">
        <v>35</v>
      </c>
      <c r="E79" s="11">
        <v>121</v>
      </c>
      <c r="F79" s="58"/>
      <c r="G79" s="68">
        <f t="shared" si="3"/>
        <v>0</v>
      </c>
      <c r="H79" s="46">
        <v>0.08</v>
      </c>
      <c r="I79" s="68">
        <f t="shared" si="6"/>
        <v>0</v>
      </c>
      <c r="J79" s="68">
        <f t="shared" si="7"/>
        <v>0</v>
      </c>
    </row>
    <row r="80" spans="1:10" s="1" customFormat="1" ht="46.35" customHeight="1" x14ac:dyDescent="0.2">
      <c r="A80" s="9" t="s">
        <v>108</v>
      </c>
      <c r="B80" s="4" t="s">
        <v>109</v>
      </c>
      <c r="C80" s="10" t="s">
        <v>110</v>
      </c>
      <c r="D80" s="4" t="s">
        <v>35</v>
      </c>
      <c r="E80" s="11">
        <v>49</v>
      </c>
      <c r="F80" s="58"/>
      <c r="G80" s="68">
        <f t="shared" si="3"/>
        <v>0</v>
      </c>
      <c r="H80" s="46">
        <v>0.23</v>
      </c>
      <c r="I80" s="68">
        <f t="shared" si="6"/>
        <v>0</v>
      </c>
      <c r="J80" s="68">
        <f t="shared" si="7"/>
        <v>0</v>
      </c>
    </row>
    <row r="81" spans="1:10" s="1" customFormat="1" ht="28.9" customHeight="1" x14ac:dyDescent="0.2">
      <c r="F81" s="55"/>
      <c r="G81" s="55"/>
      <c r="I81" s="55"/>
      <c r="J81" s="55"/>
    </row>
    <row r="82" spans="1:10" s="1" customFormat="1" ht="21.4" customHeight="1" x14ac:dyDescent="0.2">
      <c r="A82" s="86" t="s">
        <v>111</v>
      </c>
      <c r="B82" s="87"/>
      <c r="C82" s="88"/>
      <c r="D82" s="85">
        <f>SUM(G26:G80)</f>
        <v>0</v>
      </c>
      <c r="E82" s="85"/>
      <c r="F82" s="85"/>
      <c r="G82" s="85"/>
      <c r="H82" s="85"/>
      <c r="I82" s="85"/>
      <c r="J82" s="85"/>
    </row>
    <row r="83" spans="1:10" s="1" customFormat="1" ht="21.4" customHeight="1" x14ac:dyDescent="0.2">
      <c r="A83" s="86" t="s">
        <v>112</v>
      </c>
      <c r="B83" s="87"/>
      <c r="C83" s="88"/>
      <c r="D83" s="85">
        <f>SUM(J26:J80)</f>
        <v>0</v>
      </c>
      <c r="E83" s="85"/>
      <c r="F83" s="85"/>
      <c r="G83" s="85"/>
      <c r="H83" s="85"/>
      <c r="I83" s="85"/>
      <c r="J83" s="85"/>
    </row>
    <row r="84" spans="1:10" s="1" customFormat="1" ht="58.15" customHeight="1" x14ac:dyDescent="0.2">
      <c r="F84" s="55"/>
      <c r="G84" s="55"/>
      <c r="I84" s="55"/>
      <c r="J84" s="55"/>
    </row>
    <row r="85" spans="1:10" s="1" customFormat="1" ht="17.649999999999999" customHeight="1" x14ac:dyDescent="0.2">
      <c r="F85" s="55"/>
      <c r="G85" s="76" t="s">
        <v>117</v>
      </c>
      <c r="H85" s="76"/>
      <c r="I85" s="55"/>
      <c r="J85" s="55"/>
    </row>
    <row r="86" spans="1:10" s="1" customFormat="1" ht="28.9" customHeight="1" x14ac:dyDescent="0.2">
      <c r="F86" s="55"/>
      <c r="G86" s="55"/>
      <c r="I86" s="55"/>
      <c r="J86" s="55"/>
    </row>
    <row r="87" spans="1:10" x14ac:dyDescent="0.2">
      <c r="A87" t="s">
        <v>324</v>
      </c>
    </row>
  </sheetData>
  <mergeCells count="12">
    <mergeCell ref="G85:H85"/>
    <mergeCell ref="A13:J13"/>
    <mergeCell ref="A20:J20"/>
    <mergeCell ref="A33:C33"/>
    <mergeCell ref="A38:C38"/>
    <mergeCell ref="A43:C43"/>
    <mergeCell ref="A82:C82"/>
    <mergeCell ref="D82:J82"/>
    <mergeCell ref="A83:C83"/>
    <mergeCell ref="D83:J83"/>
    <mergeCell ref="A23:C23"/>
    <mergeCell ref="A28:C28"/>
  </mergeCells>
  <pageMargins left="0.7" right="0.7" top="0.75" bottom="0.75" header="0.3" footer="0.3"/>
  <pageSetup paperSize="9" scale="90" fitToHeight="0" orientation="landscape" r:id="rId1"/>
  <headerFooter alignWithMargins="0"/>
  <rowBreaks count="2" manualBreakCount="2">
    <brk id="22" max="16383" man="1"/>
    <brk id="42" max="9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C5A175-3CC7-437A-943B-95094A41D422}">
  <sheetPr>
    <pageSetUpPr fitToPage="1"/>
  </sheetPr>
  <dimension ref="A1:J33"/>
  <sheetViews>
    <sheetView zoomScaleNormal="100" workbookViewId="0"/>
  </sheetViews>
  <sheetFormatPr defaultRowHeight="12.75" x14ac:dyDescent="0.2"/>
  <cols>
    <col min="1" max="1" width="10.7109375" customWidth="1"/>
    <col min="2" max="2" width="11.7109375" customWidth="1"/>
    <col min="3" max="3" width="52.7109375" customWidth="1"/>
    <col min="4" max="4" width="6.7109375" customWidth="1"/>
    <col min="5" max="5" width="10.7109375" customWidth="1"/>
    <col min="6" max="7" width="11.7109375" style="61" customWidth="1"/>
    <col min="8" max="8" width="8.7109375" customWidth="1"/>
    <col min="9" max="10" width="11.7109375" style="61" customWidth="1"/>
  </cols>
  <sheetData>
    <row r="1" spans="1:10" s="1" customFormat="1" ht="19.149999999999999" customHeight="1" x14ac:dyDescent="0.2">
      <c r="F1" s="55"/>
      <c r="G1" s="62"/>
      <c r="H1" s="21"/>
      <c r="I1" s="55"/>
      <c r="J1" s="63" t="s">
        <v>343</v>
      </c>
    </row>
    <row r="2" spans="1:10" s="1" customFormat="1" ht="19.149999999999999" customHeight="1" x14ac:dyDescent="0.2">
      <c r="F2" s="55"/>
      <c r="G2" s="55"/>
      <c r="I2" s="55"/>
      <c r="J2" s="55"/>
    </row>
    <row r="3" spans="1:10" s="1" customFormat="1" ht="19.149999999999999" customHeight="1" x14ac:dyDescent="0.2">
      <c r="A3" s="15"/>
      <c r="B3" s="16"/>
      <c r="C3" s="20"/>
      <c r="F3" s="56"/>
      <c r="G3" s="56"/>
      <c r="H3" s="22"/>
      <c r="I3" s="56"/>
      <c r="J3" s="64" t="s">
        <v>113</v>
      </c>
    </row>
    <row r="4" spans="1:10" s="1" customFormat="1" ht="19.149999999999999" customHeight="1" x14ac:dyDescent="0.2">
      <c r="C4" s="20"/>
      <c r="E4" s="22"/>
      <c r="F4" s="56"/>
      <c r="G4" s="56"/>
      <c r="H4" s="22"/>
      <c r="I4" s="56"/>
      <c r="J4" s="56"/>
    </row>
    <row r="5" spans="1:10" s="1" customFormat="1" ht="19.149999999999999" customHeight="1" x14ac:dyDescent="0.2">
      <c r="A5" s="15"/>
      <c r="B5" s="16"/>
      <c r="C5" s="20"/>
      <c r="E5" s="22"/>
      <c r="F5" s="56"/>
      <c r="G5" s="56"/>
      <c r="H5" s="22"/>
      <c r="I5" s="56"/>
      <c r="J5" s="56"/>
    </row>
    <row r="6" spans="1:10" s="1" customFormat="1" ht="18" customHeight="1" x14ac:dyDescent="0.2">
      <c r="C6" s="20"/>
      <c r="E6" s="22"/>
      <c r="F6" s="56"/>
      <c r="G6" s="56"/>
      <c r="H6" s="22"/>
      <c r="I6" s="56"/>
      <c r="J6" s="56"/>
    </row>
    <row r="7" spans="1:10" s="1" customFormat="1" ht="18" customHeight="1" x14ac:dyDescent="0.2">
      <c r="C7" s="20"/>
      <c r="F7" s="55"/>
      <c r="G7" s="55"/>
      <c r="I7" s="55"/>
      <c r="J7" s="55"/>
    </row>
    <row r="8" spans="1:10" s="1" customFormat="1" ht="18" customHeight="1" x14ac:dyDescent="0.2">
      <c r="A8" s="15"/>
      <c r="B8" s="16"/>
      <c r="C8" s="20"/>
      <c r="F8" s="55"/>
      <c r="G8" s="55"/>
      <c r="I8" s="55"/>
      <c r="J8" s="55"/>
    </row>
    <row r="9" spans="1:10" s="1" customFormat="1" ht="18" customHeight="1" x14ac:dyDescent="0.2">
      <c r="F9" s="55"/>
      <c r="G9" s="55"/>
      <c r="I9" s="55"/>
      <c r="J9" s="55"/>
    </row>
    <row r="10" spans="1:10" s="1" customFormat="1" ht="18" customHeight="1" x14ac:dyDescent="0.2">
      <c r="A10" s="14" t="s">
        <v>114</v>
      </c>
      <c r="F10" s="55"/>
      <c r="G10" s="55"/>
      <c r="I10" s="55"/>
      <c r="J10" s="55"/>
    </row>
    <row r="11" spans="1:10" s="1" customFormat="1" ht="18" customHeight="1" x14ac:dyDescent="0.2">
      <c r="A11" s="14"/>
      <c r="F11" s="55"/>
      <c r="G11" s="55"/>
      <c r="I11" s="55"/>
      <c r="J11" s="55"/>
    </row>
    <row r="12" spans="1:10" s="1" customFormat="1" ht="48.4" customHeight="1" x14ac:dyDescent="0.2">
      <c r="F12" s="55"/>
      <c r="G12" s="55"/>
      <c r="I12" s="55"/>
      <c r="J12" s="55"/>
    </row>
    <row r="13" spans="1:10" s="1" customFormat="1" ht="24" customHeight="1" x14ac:dyDescent="0.2">
      <c r="A13" s="79" t="s">
        <v>118</v>
      </c>
      <c r="B13" s="79"/>
      <c r="C13" s="79"/>
      <c r="D13" s="79"/>
      <c r="E13" s="79"/>
      <c r="F13" s="79"/>
      <c r="G13" s="79"/>
      <c r="H13" s="79"/>
      <c r="I13" s="79"/>
      <c r="J13" s="79"/>
    </row>
    <row r="14" spans="1:10" s="1" customFormat="1" ht="57.6" customHeight="1" x14ac:dyDescent="0.2">
      <c r="F14" s="55"/>
      <c r="G14" s="55"/>
      <c r="I14" s="55"/>
      <c r="J14" s="55"/>
    </row>
    <row r="15" spans="1:10" s="1" customFormat="1" ht="15.75" x14ac:dyDescent="0.2">
      <c r="A15" s="12" t="s">
        <v>115</v>
      </c>
      <c r="F15" s="55"/>
      <c r="G15" s="55"/>
      <c r="I15" s="55"/>
      <c r="J15" s="55"/>
    </row>
    <row r="16" spans="1:10" s="1" customFormat="1" ht="15.75" x14ac:dyDescent="0.2">
      <c r="A16" s="12" t="s">
        <v>116</v>
      </c>
      <c r="F16" s="55"/>
      <c r="G16" s="55"/>
      <c r="I16" s="55"/>
      <c r="J16" s="55"/>
    </row>
    <row r="17" spans="1:10" s="1" customFormat="1" ht="15.75" x14ac:dyDescent="0.2">
      <c r="A17" s="40" t="s">
        <v>310</v>
      </c>
      <c r="F17" s="55"/>
      <c r="G17" s="55"/>
      <c r="I17" s="55"/>
      <c r="J17" s="55"/>
    </row>
    <row r="18" spans="1:10" s="1" customFormat="1" ht="15.75" x14ac:dyDescent="0.2">
      <c r="A18" s="40" t="s">
        <v>311</v>
      </c>
      <c r="F18" s="55"/>
      <c r="G18" s="55"/>
      <c r="I18" s="55"/>
      <c r="J18" s="55"/>
    </row>
    <row r="19" spans="1:10" s="1" customFormat="1" ht="36" customHeight="1" x14ac:dyDescent="0.2">
      <c r="F19" s="55"/>
      <c r="G19" s="55"/>
      <c r="I19" s="55"/>
      <c r="J19" s="55"/>
    </row>
    <row r="20" spans="1:10" s="1" customFormat="1" ht="50.1" customHeight="1" x14ac:dyDescent="0.2">
      <c r="A20" s="80" t="s">
        <v>345</v>
      </c>
      <c r="B20" s="81"/>
      <c r="C20" s="81"/>
      <c r="D20" s="81"/>
      <c r="E20" s="81"/>
      <c r="F20" s="81"/>
      <c r="G20" s="81"/>
      <c r="H20" s="81"/>
      <c r="I20" s="81"/>
      <c r="J20" s="81"/>
    </row>
    <row r="21" spans="1:10" s="1" customFormat="1" ht="15" x14ac:dyDescent="0.2">
      <c r="A21" s="44"/>
      <c r="B21" s="13"/>
      <c r="C21" s="13"/>
      <c r="D21" s="13"/>
      <c r="E21" s="13"/>
      <c r="F21" s="74"/>
      <c r="G21" s="74"/>
      <c r="H21" s="13"/>
      <c r="I21" s="74"/>
      <c r="J21" s="74"/>
    </row>
    <row r="22" spans="1:10" s="1" customFormat="1" ht="15" x14ac:dyDescent="0.2">
      <c r="A22" s="44"/>
      <c r="B22" s="13"/>
      <c r="C22" s="13"/>
      <c r="D22" s="13"/>
      <c r="E22" s="13"/>
      <c r="F22" s="74"/>
      <c r="G22" s="74"/>
      <c r="H22" s="13"/>
      <c r="I22" s="74"/>
      <c r="J22" s="74"/>
    </row>
    <row r="23" spans="1:10" s="45" customFormat="1" ht="20.65" customHeight="1" x14ac:dyDescent="0.2">
      <c r="A23" s="89" t="s">
        <v>344</v>
      </c>
      <c r="B23" s="89"/>
      <c r="C23" s="89"/>
      <c r="F23" s="73"/>
      <c r="G23" s="73"/>
      <c r="I23" s="73"/>
      <c r="J23" s="73"/>
    </row>
    <row r="24" spans="1:10" s="1" customFormat="1" ht="13.35" customHeight="1" x14ac:dyDescent="0.2">
      <c r="F24" s="55"/>
      <c r="G24" s="55"/>
      <c r="I24" s="55"/>
      <c r="J24" s="55"/>
    </row>
    <row r="25" spans="1:10" s="1" customFormat="1" ht="56.25" x14ac:dyDescent="0.2">
      <c r="A25" s="2" t="s">
        <v>0</v>
      </c>
      <c r="B25" s="3" t="s">
        <v>1</v>
      </c>
      <c r="C25" s="3" t="s">
        <v>2</v>
      </c>
      <c r="D25" s="3" t="s">
        <v>3</v>
      </c>
      <c r="E25" s="3" t="s">
        <v>4</v>
      </c>
      <c r="F25" s="57" t="s">
        <v>5</v>
      </c>
      <c r="G25" s="57" t="s">
        <v>6</v>
      </c>
      <c r="H25" s="3" t="s">
        <v>7</v>
      </c>
      <c r="I25" s="57" t="s">
        <v>8</v>
      </c>
      <c r="J25" s="57" t="s">
        <v>9</v>
      </c>
    </row>
    <row r="26" spans="1:10" s="1" customFormat="1" ht="43.5" customHeight="1" x14ac:dyDescent="0.2">
      <c r="A26" s="4" t="s">
        <v>340</v>
      </c>
      <c r="B26" s="4" t="s">
        <v>341</v>
      </c>
      <c r="C26" s="5" t="s">
        <v>342</v>
      </c>
      <c r="D26" s="4" t="s">
        <v>39</v>
      </c>
      <c r="E26" s="6">
        <v>26.07</v>
      </c>
      <c r="F26" s="58"/>
      <c r="G26" s="68">
        <f>ROUND(E26*F26,2)</f>
        <v>0</v>
      </c>
      <c r="H26" s="46">
        <v>0.08</v>
      </c>
      <c r="I26" s="68">
        <f>ROUND(G26*H26,2)</f>
        <v>0</v>
      </c>
      <c r="J26" s="68">
        <f>G26+I26</f>
        <v>0</v>
      </c>
    </row>
    <row r="27" spans="1:10" s="1" customFormat="1" ht="28.7" customHeight="1" x14ac:dyDescent="0.2">
      <c r="F27" s="55"/>
      <c r="G27" s="55"/>
      <c r="I27" s="55"/>
      <c r="J27" s="55"/>
    </row>
    <row r="28" spans="1:10" s="1" customFormat="1" ht="21.4" customHeight="1" x14ac:dyDescent="0.2">
      <c r="A28" s="77" t="s">
        <v>111</v>
      </c>
      <c r="B28" s="77"/>
      <c r="C28" s="77"/>
      <c r="D28" s="85">
        <f>G26</f>
        <v>0</v>
      </c>
      <c r="E28" s="85"/>
      <c r="F28" s="85"/>
      <c r="G28" s="85"/>
      <c r="H28" s="85"/>
      <c r="I28" s="85"/>
      <c r="J28" s="85"/>
    </row>
    <row r="29" spans="1:10" s="1" customFormat="1" ht="21.4" customHeight="1" x14ac:dyDescent="0.2">
      <c r="A29" s="77" t="s">
        <v>112</v>
      </c>
      <c r="B29" s="77"/>
      <c r="C29" s="77"/>
      <c r="D29" s="85">
        <f>J26</f>
        <v>0</v>
      </c>
      <c r="E29" s="85"/>
      <c r="F29" s="85"/>
      <c r="G29" s="85"/>
      <c r="H29" s="85"/>
      <c r="I29" s="85"/>
      <c r="J29" s="85"/>
    </row>
    <row r="30" spans="1:10" s="1" customFormat="1" ht="58.15" customHeight="1" x14ac:dyDescent="0.2">
      <c r="F30" s="55"/>
      <c r="G30" s="55"/>
      <c r="I30" s="55"/>
      <c r="J30" s="55"/>
    </row>
    <row r="31" spans="1:10" s="1" customFormat="1" ht="17.649999999999999" customHeight="1" x14ac:dyDescent="0.2">
      <c r="F31" s="55"/>
      <c r="G31" s="76" t="s">
        <v>117</v>
      </c>
      <c r="H31" s="76"/>
      <c r="I31" s="55"/>
      <c r="J31" s="55"/>
    </row>
    <row r="32" spans="1:10" s="1" customFormat="1" ht="28.7" customHeight="1" x14ac:dyDescent="0.2">
      <c r="F32" s="55"/>
      <c r="G32" s="55"/>
      <c r="I32" s="55"/>
      <c r="J32" s="55"/>
    </row>
    <row r="33" spans="1:1" x14ac:dyDescent="0.2">
      <c r="A33" t="s">
        <v>324</v>
      </c>
    </row>
  </sheetData>
  <mergeCells count="8">
    <mergeCell ref="A29:C29"/>
    <mergeCell ref="D29:J29"/>
    <mergeCell ref="G31:H31"/>
    <mergeCell ref="A13:J13"/>
    <mergeCell ref="A20:J20"/>
    <mergeCell ref="A23:C23"/>
    <mergeCell ref="A28:C28"/>
    <mergeCell ref="D28:J28"/>
  </mergeCells>
  <pageMargins left="0.7" right="0.7" top="0.75" bottom="0.75" header="0.3" footer="0.3"/>
  <pageSetup paperSize="9" scale="90" fitToHeight="0" orientation="landscape" r:id="rId1"/>
  <headerFooter alignWithMargins="0"/>
  <rowBreaks count="1" manualBreakCount="1">
    <brk id="2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7</vt:i4>
      </vt:variant>
    </vt:vector>
  </HeadingPairs>
  <TitlesOfParts>
    <vt:vector size="14" baseType="lpstr">
      <vt:lpstr>P.1</vt:lpstr>
      <vt:lpstr>P.2</vt:lpstr>
      <vt:lpstr>P.3</vt:lpstr>
      <vt:lpstr>P.5</vt:lpstr>
      <vt:lpstr>P.6</vt:lpstr>
      <vt:lpstr>P.7</vt:lpstr>
      <vt:lpstr>P.M</vt:lpstr>
      <vt:lpstr>P.1!Obszar_wydruku</vt:lpstr>
      <vt:lpstr>P.2!Obszar_wydruku</vt:lpstr>
      <vt:lpstr>P.3!Obszar_wydruku</vt:lpstr>
      <vt:lpstr>P.5!Obszar_wydruku</vt:lpstr>
      <vt:lpstr>P.6!Obszar_wydruku</vt:lpstr>
      <vt:lpstr>P.7!Obszar_wydruku</vt:lpstr>
      <vt:lpstr>P.M!Obszar_wydruku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Paweł Łaga - Nadleśnictwo Strzebielino</cp:lastModifiedBy>
  <cp:lastPrinted>2021-12-17T11:47:38Z</cp:lastPrinted>
  <dcterms:created xsi:type="dcterms:W3CDTF">2021-10-24T22:14:01Z</dcterms:created>
  <dcterms:modified xsi:type="dcterms:W3CDTF">2021-12-17T11:47:59Z</dcterms:modified>
</cp:coreProperties>
</file>