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292" yWindow="2292" windowWidth="21600" windowHeight="11388"/>
  </bookViews>
  <sheets>
    <sheet name="Zał. 1 do SWZ" sheetId="2" r:id="rId1"/>
  </sheets>
  <calcPr calcId="145621"/>
</workbook>
</file>

<file path=xl/calcChain.xml><?xml version="1.0" encoding="utf-8"?>
<calcChain xmlns="http://schemas.openxmlformats.org/spreadsheetml/2006/main">
  <c r="B26" i="2" l="1"/>
  <c r="F94" i="2"/>
  <c r="F93" i="2"/>
  <c r="L91" i="2"/>
  <c r="K91" i="2"/>
  <c r="I91" i="2"/>
  <c r="L90" i="2"/>
  <c r="K90" i="2"/>
  <c r="I90" i="2"/>
  <c r="L89" i="2"/>
  <c r="K89" i="2"/>
  <c r="I89" i="2"/>
  <c r="L88" i="2"/>
  <c r="K88" i="2"/>
  <c r="I88" i="2"/>
  <c r="L87" i="2"/>
  <c r="K87" i="2"/>
  <c r="I87" i="2"/>
  <c r="L86" i="2"/>
  <c r="K86" i="2"/>
  <c r="I86" i="2"/>
  <c r="L85" i="2"/>
  <c r="K85" i="2"/>
  <c r="I85" i="2"/>
  <c r="L84" i="2"/>
  <c r="K84" i="2"/>
  <c r="I84" i="2"/>
  <c r="L83" i="2"/>
  <c r="K83" i="2"/>
  <c r="I83" i="2"/>
  <c r="L82" i="2"/>
  <c r="K82" i="2"/>
  <c r="I82" i="2"/>
  <c r="L81" i="2"/>
  <c r="K81" i="2"/>
  <c r="I81" i="2"/>
  <c r="L80" i="2"/>
  <c r="K80" i="2"/>
  <c r="I80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3" i="2"/>
  <c r="K53" i="2"/>
  <c r="I53" i="2"/>
  <c r="L48" i="2"/>
  <c r="K48" i="2"/>
  <c r="I48" i="2"/>
  <c r="L43" i="2"/>
  <c r="K43" i="2"/>
  <c r="I43" i="2"/>
  <c r="L38" i="2"/>
  <c r="K38" i="2"/>
  <c r="I38" i="2"/>
  <c r="L33" i="2"/>
  <c r="K33" i="2"/>
  <c r="I33" i="2"/>
  <c r="L32" i="2"/>
  <c r="K32" i="2"/>
  <c r="I32" i="2"/>
</calcChain>
</file>

<file path=xl/sharedStrings.xml><?xml version="1.0" encoding="utf-8"?>
<sst xmlns="http://schemas.openxmlformats.org/spreadsheetml/2006/main" count="269" uniqueCount="167">
  <si>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</si>
  <si>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</si>
  <si>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</si>
  <si>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</si>
  <si>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</si>
  <si>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</si>
  <si>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</si>
  <si>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</si>
  <si>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</si>
  <si>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</si>
  <si>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</si>
  <si>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</si>
  <si>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</si>
  <si>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</si>
  <si>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</si>
  <si>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</si>
  <si>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</si>
  <si>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</si>
  <si>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</si>
  <si>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</si>
  <si>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</si>
  <si>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</si>
  <si>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</si>
  <si>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</si>
  <si>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</si>
  <si>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26</t>
  </si>
  <si>
    <t>OPR-UC</t>
  </si>
  <si>
    <t>Opryskiwanie upraw opryskiwaczem - ciągnikowym</t>
  </si>
  <si>
    <t xml:space="preserve"> 52</t>
  </si>
  <si>
    <t>WYK-TAL40</t>
  </si>
  <si>
    <t>Zdarcie pokrywy na talerzach 40 cm x 40 cm</t>
  </si>
  <si>
    <t>TSZT</t>
  </si>
  <si>
    <t xml:space="preserve"> 69</t>
  </si>
  <si>
    <t>WYK-PA5CZ</t>
  </si>
  <si>
    <t>Wyorywanie bruzd pługiem leśnym na pow. do 0,50 ha (np. gniazda)</t>
  </si>
  <si>
    <t>KMTR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</si>
  <si>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</si>
  <si>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</si>
  <si>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</si>
  <si>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</si>
  <si>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</si>
  <si>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</si>
  <si>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75</t>
  </si>
  <si>
    <t>WYK-FRECZ</t>
  </si>
  <si>
    <t>Przygotowanie gleby frezem w pasy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</si>
  <si>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</si>
  <si>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</si>
  <si>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</si>
  <si>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</si>
  <si>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</si>
  <si>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</si>
  <si>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</si>
  <si>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</si>
  <si>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</si>
  <si>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</si>
  <si>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</si>
  <si>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</si>
  <si>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</si>
  <si>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</si>
  <si>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</si>
  <si>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</si>
  <si>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</si>
  <si>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</si>
  <si>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</si>
  <si>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</si>
  <si>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</si>
  <si>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</si>
  <si>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</si>
  <si>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</si>
  <si>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</si>
  <si>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</si>
  <si>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</si>
  <si>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</si>
  <si>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</si>
  <si>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</si>
  <si>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132</t>
  </si>
  <si>
    <t>ZAB-OSŁZD</t>
  </si>
  <si>
    <t>Zdejmowanie osłonek z drzewek zabezpieczonych przed spałowaniem</t>
  </si>
  <si>
    <t>141</t>
  </si>
  <si>
    <t>SZUK-PĘDR</t>
  </si>
  <si>
    <t>Badanie zapędraczenia gleby - dół o objętości 0,5 m3</t>
  </si>
  <si>
    <t>SZT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</si>
  <si>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</si>
  <si>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</si>
  <si>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</si>
  <si>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</si>
  <si>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</si>
  <si>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</si>
  <si>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</si>
  <si>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</si>
  <si>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</si>
  <si>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</si>
  <si>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</si>
  <si>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</si>
  <si>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</si>
  <si>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</si>
  <si>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166</t>
  </si>
  <si>
    <t>DRZ-ZGRYZ</t>
  </si>
  <si>
    <t>Wykładanie drzew zgryzowych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</si>
  <si>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</si>
  <si>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</si>
  <si>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</si>
  <si>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</si>
  <si>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</si>
  <si>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</si>
  <si>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</si>
  <si>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</si>
  <si>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</si>
  <si>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267</t>
  </si>
  <si>
    <t>ZAŁ-1</t>
  </si>
  <si>
    <t>Załadunek lub rozładunek sadzonek - 1 latek</t>
  </si>
  <si>
    <t>367</t>
  </si>
  <si>
    <t>N-ZSGDNSO</t>
  </si>
  <si>
    <t>Zbiór szyszek z gospodarczych drzewostanów nasiennych sosnowych</t>
  </si>
  <si>
    <t>KG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</si>
  <si>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</si>
  <si>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</si>
  <si>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</si>
  <si>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</si>
  <si>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</si>
  <si>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</si>
  <si>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</si>
  <si>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</si>
  <si>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</si>
  <si>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</si>
  <si>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</si>
  <si>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</si>
  <si>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</si>
  <si>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</si>
  <si>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407</t>
  </si>
  <si>
    <t>TRANSSADZ</t>
  </si>
  <si>
    <t>Transport sadzonek z obcych szkółek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</si>
  <si>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</si>
  <si>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</si>
  <si>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</si>
  <si>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</si>
  <si>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</si>
  <si>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</si>
  <si>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Tułowice</t>
  </si>
  <si>
    <t xml:space="preserve">49-130 Tułowice; Parkowa;14/14A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</si>
  <si>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</si>
  <si>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</si>
  <si>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</si>
  <si>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</si>
  <si>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</si>
  <si>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</si>
  <si>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</si>
  <si>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</si>
  <si>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</si>
  <si>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</si>
  <si>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</si>
  <si>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Odpowiadając na ogłoszenie o przetargu nieograniczonym na „Wykonywanie usług z zakresu gospodarki leśnej na terenie Nadleśnictwa Tułowice w roku 2024''  składamy niniejszym ofertę na pakiet 3 L: 07, 08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</si>
  <si>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</si>
  <si>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</si>
  <si>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</si>
  <si>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</si>
  <si>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</si>
  <si>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</si>
  <si>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</si>
  <si>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</si>
  <si>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</si>
  <si>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</si>
  <si>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</si>
  <si>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</si>
  <si>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</si>
  <si>
    <t>Pakiet 3 L: 07, 08</t>
  </si>
  <si>
    <t>Znak spr.: ZG.270.19.2023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</si>
</sst>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6" fillId="2" borderId="2" xfId="0" applyFont="1" applyFill="1" applyBorder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3"/>
  <sheetViews>
    <sheetView tabSelected="1" zoomScaleNormal="100" workbookViewId="0">
      <selection activeCell="K3" sqref="K3:M5"/>
    </sheetView>
  </sheetViews>
  <sheetFormatPr defaultRowHeight="13.2" x14ac:dyDescent="0.25"/>
  <cols>
    <col min="1" max="1" width="0.109375" customWidth="1"/>
    <col min="2" max="2" width="46.7773437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150</v>
      </c>
      <c r="J2" s="36"/>
      <c r="K2" s="36"/>
      <c r="L2" s="36"/>
      <c r="M2" s="36"/>
      <c r="N2" s="36"/>
      <c r="O2" s="36"/>
    </row>
    <row r="3" spans="2:15" s="1" customFormat="1" ht="28.65" customHeight="1" x14ac:dyDescent="0.2">
      <c r="B3" s="38"/>
      <c r="C3" s="38"/>
      <c r="D3" s="38"/>
      <c r="E3" s="38"/>
      <c r="K3" s="39" t="s">
        <v>165</v>
      </c>
      <c r="L3" s="39"/>
      <c r="M3" s="39"/>
    </row>
    <row r="4" spans="2:15" s="1" customFormat="1" ht="2.7" customHeight="1" x14ac:dyDescent="0.2">
      <c r="B4" s="37"/>
      <c r="C4" s="37"/>
      <c r="D4" s="37"/>
    </row>
    <row r="5" spans="2:15" s="1" customFormat="1" ht="28.65" customHeight="1" x14ac:dyDescent="0.2">
      <c r="B5" s="38"/>
      <c r="C5" s="38"/>
      <c r="D5" s="38"/>
      <c r="E5" s="38"/>
      <c r="K5" s="40" t="s">
        <v>166</v>
      </c>
    </row>
    <row r="6" spans="2:15" s="1" customFormat="1" ht="2.7" customHeight="1" x14ac:dyDescent="0.2">
      <c r="B6" s="37"/>
      <c r="C6" s="37"/>
      <c r="D6" s="37"/>
    </row>
    <row r="7" spans="2:15" s="1" customFormat="1" ht="28.65" customHeight="1" x14ac:dyDescent="0.2">
      <c r="B7" s="38"/>
      <c r="C7" s="38"/>
      <c r="D7" s="38"/>
      <c r="E7" s="38"/>
    </row>
    <row r="8" spans="2:15" s="1" customFormat="1" ht="5.25" customHeight="1" x14ac:dyDescent="0.2">
      <c r="B8" s="37"/>
      <c r="C8" s="37"/>
      <c r="D8" s="37"/>
    </row>
    <row r="9" spans="2:15" s="1" customFormat="1" ht="4.3499999999999996" customHeight="1" x14ac:dyDescent="0.2"/>
    <row r="10" spans="2:15" s="1" customFormat="1" ht="6.9" customHeight="1" x14ac:dyDescent="0.2">
      <c r="B10" s="14" t="s">
        <v>134</v>
      </c>
      <c r="C10" s="14"/>
      <c r="D10" s="14"/>
    </row>
    <row r="11" spans="2:15" s="1" customFormat="1" ht="12.15" customHeight="1" x14ac:dyDescent="0.2">
      <c r="B11" s="14"/>
      <c r="C11" s="14"/>
      <c r="D11" s="14"/>
      <c r="G11" s="34" t="s">
        <v>135</v>
      </c>
      <c r="H11" s="34"/>
      <c r="I11" s="34"/>
      <c r="J11" s="34"/>
      <c r="K11" s="34"/>
      <c r="L11" s="34"/>
      <c r="M11" s="34"/>
      <c r="N11" s="34"/>
    </row>
    <row r="12" spans="2:15" s="1" customFormat="1" ht="7.95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27" t="s">
        <v>164</v>
      </c>
      <c r="F14" s="27"/>
      <c r="G14" s="27"/>
    </row>
    <row r="15" spans="2:15" s="1" customFormat="1" ht="43.2" customHeight="1" x14ac:dyDescent="0.2"/>
    <row r="16" spans="2:15" s="1" customFormat="1" ht="20.85" customHeight="1" x14ac:dyDescent="0.2">
      <c r="B16" s="22" t="s">
        <v>136</v>
      </c>
      <c r="C16" s="22"/>
      <c r="D16" s="22"/>
      <c r="E16" s="22"/>
      <c r="F16" s="22"/>
      <c r="G16" s="22"/>
      <c r="H16" s="22"/>
      <c r="I16" s="22"/>
    </row>
    <row r="17" spans="2:13" s="1" customFormat="1" ht="2.7" customHeight="1" x14ac:dyDescent="0.2"/>
    <row r="18" spans="2:13" s="1" customFormat="1" ht="20.85" customHeight="1" x14ac:dyDescent="0.2">
      <c r="B18" s="22" t="s">
        <v>137</v>
      </c>
      <c r="C18" s="22"/>
      <c r="D18" s="22"/>
      <c r="E18" s="22"/>
      <c r="F18" s="22"/>
      <c r="G18" s="22"/>
      <c r="H18" s="22"/>
      <c r="I18" s="22"/>
    </row>
    <row r="19" spans="2:13" s="1" customFormat="1" ht="2.7" customHeight="1" x14ac:dyDescent="0.2"/>
    <row r="20" spans="2:13" s="1" customFormat="1" ht="20.85" customHeight="1" x14ac:dyDescent="0.2">
      <c r="B20" s="22" t="s">
        <v>138</v>
      </c>
      <c r="C20" s="22"/>
      <c r="D20" s="22"/>
      <c r="E20" s="22"/>
      <c r="F20" s="22"/>
      <c r="G20" s="22"/>
      <c r="H20" s="22"/>
      <c r="I20" s="22"/>
    </row>
    <row r="21" spans="2:13" s="1" customFormat="1" ht="2.7" customHeight="1" x14ac:dyDescent="0.2"/>
    <row r="22" spans="2:13" s="1" customFormat="1" ht="20.85" customHeight="1" x14ac:dyDescent="0.2">
      <c r="B22" s="22" t="s">
        <v>139</v>
      </c>
      <c r="C22" s="22"/>
      <c r="D22" s="22"/>
      <c r="E22" s="22"/>
      <c r="F22" s="22"/>
      <c r="G22" s="22"/>
      <c r="H22" s="22"/>
      <c r="I22" s="22"/>
    </row>
    <row r="23" spans="2:13" s="1" customFormat="1" ht="34.65" customHeight="1" x14ac:dyDescent="0.2"/>
    <row r="24" spans="2:13" s="1" customFormat="1" ht="50.1" customHeight="1" x14ac:dyDescent="0.2">
      <c r="B24" s="20" t="s">
        <v>151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7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2" t="s">
        <v>140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10</v>
      </c>
      <c r="M31" s="35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1046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7">
        <f>ROUND(I32+ K32,2)</f>
        <v>0</v>
      </c>
      <c r="M32" s="18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7479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7">
        <f>ROUND(I33+ K33,2)</f>
        <v>0</v>
      </c>
      <c r="M33" s="18"/>
    </row>
    <row r="34" spans="2:13" s="1" customFormat="1" ht="3.15" customHeight="1" x14ac:dyDescent="0.2"/>
    <row r="35" spans="2:13" s="1" customFormat="1" ht="18.149999999999999" customHeight="1" x14ac:dyDescent="0.2">
      <c r="B35" s="22" t="s">
        <v>141</v>
      </c>
      <c r="C35" s="22"/>
      <c r="D35" s="22"/>
      <c r="E35" s="22"/>
      <c r="F35" s="22"/>
      <c r="G35" s="22"/>
      <c r="H35" s="22"/>
      <c r="I35" s="22"/>
      <c r="J35" s="22"/>
      <c r="K35" s="22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5" t="s">
        <v>10</v>
      </c>
      <c r="M37" s="35"/>
    </row>
    <row r="38" spans="2:13" s="1" customFormat="1" ht="19.649999999999999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665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7">
        <f>ROUND(I38+ K38,2)</f>
        <v>0</v>
      </c>
      <c r="M38" s="18"/>
    </row>
    <row r="39" spans="2:13" s="1" customFormat="1" ht="3.15" customHeight="1" x14ac:dyDescent="0.2"/>
    <row r="40" spans="2:13" s="1" customFormat="1" ht="18.149999999999999" customHeight="1" x14ac:dyDescent="0.2">
      <c r="B40" s="22" t="s">
        <v>142</v>
      </c>
      <c r="C40" s="22"/>
      <c r="D40" s="22"/>
      <c r="E40" s="22"/>
      <c r="F40" s="22"/>
      <c r="G40" s="22"/>
      <c r="H40" s="22"/>
      <c r="I40" s="22"/>
      <c r="J40" s="22"/>
      <c r="K40" s="22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5" t="s">
        <v>10</v>
      </c>
      <c r="M42" s="35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4932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7">
        <f>ROUND(I43+ K43,2)</f>
        <v>0</v>
      </c>
      <c r="M43" s="18"/>
    </row>
    <row r="44" spans="2:13" s="1" customFormat="1" ht="3.15" customHeight="1" x14ac:dyDescent="0.2"/>
    <row r="45" spans="2:13" s="1" customFormat="1" ht="18.149999999999999" customHeight="1" x14ac:dyDescent="0.2">
      <c r="B45" s="22" t="s">
        <v>143</v>
      </c>
      <c r="C45" s="22"/>
      <c r="D45" s="22"/>
      <c r="E45" s="22"/>
      <c r="F45" s="22"/>
      <c r="G45" s="22"/>
      <c r="H45" s="22"/>
      <c r="I45" s="22"/>
      <c r="J45" s="22"/>
      <c r="K45" s="22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5" t="s">
        <v>10</v>
      </c>
      <c r="M47" s="35"/>
    </row>
    <row r="48" spans="2:13" s="1" customFormat="1" ht="19.649999999999999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1296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7">
        <f>ROUND(I48+ K48,2)</f>
        <v>0</v>
      </c>
      <c r="M48" s="18"/>
    </row>
    <row r="49" spans="2:13" s="1" customFormat="1" ht="3.15" customHeight="1" x14ac:dyDescent="0.2"/>
    <row r="50" spans="2:13" s="1" customFormat="1" ht="18.149999999999999" customHeight="1" x14ac:dyDescent="0.2">
      <c r="B50" s="22" t="s">
        <v>144</v>
      </c>
      <c r="C50" s="22"/>
      <c r="D50" s="22"/>
      <c r="E50" s="22"/>
      <c r="F50" s="22"/>
      <c r="G50" s="22"/>
      <c r="H50" s="22"/>
      <c r="I50" s="22"/>
      <c r="J50" s="22"/>
      <c r="K50" s="22"/>
    </row>
    <row r="51" spans="2:13" s="1" customFormat="1" ht="5.25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5" t="s">
        <v>10</v>
      </c>
      <c r="M52" s="35"/>
    </row>
    <row r="53" spans="2:13" s="1" customFormat="1" ht="19.649999999999999" customHeight="1" x14ac:dyDescent="0.2">
      <c r="B53" s="5">
        <v>6</v>
      </c>
      <c r="C53" s="6" t="s">
        <v>15</v>
      </c>
      <c r="D53" s="6" t="s">
        <v>16</v>
      </c>
      <c r="E53" s="7" t="s">
        <v>17</v>
      </c>
      <c r="F53" s="6" t="s">
        <v>14</v>
      </c>
      <c r="G53" s="8">
        <v>2565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7">
        <f>ROUND(I53+ K53,2)</f>
        <v>0</v>
      </c>
      <c r="M53" s="18"/>
    </row>
    <row r="54" spans="2:13" s="1" customFormat="1" ht="9" customHeight="1" x14ac:dyDescent="0.2"/>
    <row r="55" spans="2:13" s="1" customFormat="1" ht="45.4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5" t="s">
        <v>10</v>
      </c>
      <c r="M55" s="35"/>
    </row>
    <row r="56" spans="2:13" s="1" customFormat="1" ht="28.6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23.31</v>
      </c>
      <c r="H56" s="10">
        <v>0</v>
      </c>
      <c r="I56" s="9">
        <f t="shared" ref="I56:I91" si="0">ROUND(G56* H56,2)</f>
        <v>0</v>
      </c>
      <c r="J56" s="5">
        <v>8</v>
      </c>
      <c r="K56" s="9">
        <f t="shared" ref="K56:K91" si="1">ROUND(I56* J56/100,2)</f>
        <v>0</v>
      </c>
      <c r="L56" s="17">
        <f t="shared" ref="L56:L91" si="2">ROUND(I56+ K56,2)</f>
        <v>0</v>
      </c>
      <c r="M56" s="18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11.26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7">
        <f t="shared" si="2"/>
        <v>0</v>
      </c>
      <c r="M57" s="18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21</v>
      </c>
      <c r="G58" s="8">
        <v>11.4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7">
        <f t="shared" si="2"/>
        <v>0</v>
      </c>
      <c r="M58" s="18"/>
    </row>
    <row r="59" spans="2:13" s="1" customFormat="1" ht="19.649999999999999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7.81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7">
        <f t="shared" si="2"/>
        <v>0</v>
      </c>
      <c r="M59" s="18"/>
    </row>
    <row r="60" spans="2:13" s="1" customFormat="1" ht="28.6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2.57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7">
        <f t="shared" si="2"/>
        <v>0</v>
      </c>
      <c r="M60" s="18"/>
    </row>
    <row r="61" spans="2:13" s="1" customFormat="1" ht="28.65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163.31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7">
        <f t="shared" si="2"/>
        <v>0</v>
      </c>
      <c r="M61" s="18"/>
    </row>
    <row r="62" spans="2:13" s="1" customFormat="1" ht="28.65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2.5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7">
        <f t="shared" si="2"/>
        <v>0</v>
      </c>
      <c r="M62" s="18"/>
    </row>
    <row r="63" spans="2:13" s="1" customFormat="1" ht="19.64999999999999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v>4.5999999999999996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7">
        <f t="shared" si="2"/>
        <v>0</v>
      </c>
      <c r="M63" s="18"/>
    </row>
    <row r="64" spans="2:13" s="1" customFormat="1" ht="19.649999999999999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31</v>
      </c>
      <c r="G64" s="8">
        <v>23.84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7">
        <f t="shared" si="2"/>
        <v>0</v>
      </c>
      <c r="M64" s="18"/>
    </row>
    <row r="65" spans="2:13" s="1" customFormat="1" ht="28.65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31</v>
      </c>
      <c r="G65" s="8">
        <v>8.6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7">
        <f t="shared" si="2"/>
        <v>0</v>
      </c>
      <c r="M65" s="18"/>
    </row>
    <row r="66" spans="2:13" s="1" customFormat="1" ht="19.64999999999999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31</v>
      </c>
      <c r="G66" s="8">
        <v>96.17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7">
        <f t="shared" si="2"/>
        <v>0</v>
      </c>
      <c r="M66" s="18"/>
    </row>
    <row r="67" spans="2:13" s="1" customFormat="1" ht="28.65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31</v>
      </c>
      <c r="G67" s="8">
        <v>5.41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7">
        <f t="shared" si="2"/>
        <v>0</v>
      </c>
      <c r="M67" s="18"/>
    </row>
    <row r="68" spans="2:13" s="1" customFormat="1" ht="19.649999999999999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31</v>
      </c>
      <c r="G68" s="8">
        <v>131.57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7">
        <f t="shared" si="2"/>
        <v>0</v>
      </c>
      <c r="M68" s="18"/>
    </row>
    <row r="69" spans="2:13" s="1" customFormat="1" ht="28.65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21</v>
      </c>
      <c r="G69" s="8">
        <v>60.91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7">
        <f t="shared" si="2"/>
        <v>0</v>
      </c>
      <c r="M69" s="18"/>
    </row>
    <row r="70" spans="2:13" s="1" customFormat="1" ht="28.65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21</v>
      </c>
      <c r="G70" s="8">
        <v>18.97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7">
        <f t="shared" si="2"/>
        <v>0</v>
      </c>
      <c r="M70" s="18"/>
    </row>
    <row r="71" spans="2:13" s="1" customFormat="1" ht="19.649999999999999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21</v>
      </c>
      <c r="G71" s="8">
        <v>31.48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7">
        <f t="shared" si="2"/>
        <v>0</v>
      </c>
      <c r="M71" s="18"/>
    </row>
    <row r="72" spans="2:13" s="1" customFormat="1" ht="19.649999999999999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21</v>
      </c>
      <c r="G72" s="8">
        <v>15.38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7">
        <f t="shared" si="2"/>
        <v>0</v>
      </c>
      <c r="M72" s="18"/>
    </row>
    <row r="73" spans="2:13" s="1" customFormat="1" ht="28.65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21</v>
      </c>
      <c r="G73" s="8">
        <v>5.8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7">
        <f t="shared" si="2"/>
        <v>0</v>
      </c>
      <c r="M73" s="18"/>
    </row>
    <row r="74" spans="2:13" s="1" customFormat="1" ht="28.65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31</v>
      </c>
      <c r="G74" s="8">
        <v>7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7">
        <f t="shared" si="2"/>
        <v>0</v>
      </c>
      <c r="M74" s="18"/>
    </row>
    <row r="75" spans="2:13" s="1" customFormat="1" ht="19.649999999999999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81</v>
      </c>
      <c r="G75" s="8">
        <v>44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7">
        <f t="shared" si="2"/>
        <v>0</v>
      </c>
      <c r="M75" s="18"/>
    </row>
    <row r="76" spans="2:13" s="1" customFormat="1" ht="19.649999999999999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81</v>
      </c>
      <c r="G76" s="8">
        <v>10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7">
        <f t="shared" si="2"/>
        <v>0</v>
      </c>
      <c r="M76" s="18"/>
    </row>
    <row r="77" spans="2:13" s="1" customFormat="1" ht="19.649999999999999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88</v>
      </c>
      <c r="G77" s="8">
        <v>5.5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7">
        <f t="shared" si="2"/>
        <v>0</v>
      </c>
      <c r="M77" s="18"/>
    </row>
    <row r="78" spans="2:13" s="1" customFormat="1" ht="19.649999999999999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88</v>
      </c>
      <c r="G78" s="8">
        <v>9.11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7">
        <f t="shared" si="2"/>
        <v>0</v>
      </c>
      <c r="M78" s="18"/>
    </row>
    <row r="79" spans="2:13" s="1" customFormat="1" ht="19.649999999999999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95</v>
      </c>
      <c r="G79" s="8">
        <v>210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7">
        <f t="shared" si="2"/>
        <v>0</v>
      </c>
      <c r="M79" s="18"/>
    </row>
    <row r="80" spans="2:13" s="1" customFormat="1" ht="19.649999999999999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81</v>
      </c>
      <c r="G80" s="8">
        <v>400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7">
        <f t="shared" si="2"/>
        <v>0</v>
      </c>
      <c r="M80" s="18"/>
    </row>
    <row r="81" spans="2:14" s="1" customFormat="1" ht="19.649999999999999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21</v>
      </c>
      <c r="G81" s="8">
        <v>10.6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7">
        <f t="shared" si="2"/>
        <v>0</v>
      </c>
      <c r="M81" s="18"/>
    </row>
    <row r="82" spans="2:14" s="1" customFormat="1" ht="19.649999999999999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35</v>
      </c>
      <c r="G82" s="8">
        <v>0.15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7">
        <f t="shared" si="2"/>
        <v>0</v>
      </c>
      <c r="M82" s="18"/>
    </row>
    <row r="83" spans="2:14" s="1" customFormat="1" ht="28.65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95</v>
      </c>
      <c r="G83" s="8">
        <v>12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7">
        <f t="shared" si="2"/>
        <v>0</v>
      </c>
      <c r="M83" s="18"/>
    </row>
    <row r="84" spans="2:14" s="1" customFormat="1" ht="19.649999999999999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31</v>
      </c>
      <c r="G84" s="8">
        <v>8.8000000000000007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7">
        <f t="shared" si="2"/>
        <v>0</v>
      </c>
      <c r="M84" s="18"/>
    </row>
    <row r="85" spans="2:14" s="1" customFormat="1" ht="28.65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114</v>
      </c>
      <c r="G85" s="8">
        <v>500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7">
        <f t="shared" si="2"/>
        <v>0</v>
      </c>
      <c r="M85" s="18"/>
    </row>
    <row r="86" spans="2:14" s="1" customFormat="1" ht="19.649999999999999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95</v>
      </c>
      <c r="G86" s="8">
        <v>1194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7">
        <f t="shared" si="2"/>
        <v>0</v>
      </c>
      <c r="M86" s="18"/>
    </row>
    <row r="87" spans="2:14" s="1" customFormat="1" ht="19.649999999999999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95</v>
      </c>
      <c r="G87" s="8">
        <v>161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7">
        <f t="shared" si="2"/>
        <v>0</v>
      </c>
      <c r="M87" s="18"/>
    </row>
    <row r="88" spans="2:14" s="1" customFormat="1" ht="19.649999999999999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95</v>
      </c>
      <c r="G88" s="8">
        <v>18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7">
        <f t="shared" si="2"/>
        <v>0</v>
      </c>
      <c r="M88" s="18"/>
    </row>
    <row r="89" spans="2:14" s="1" customFormat="1" ht="19.649999999999999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95</v>
      </c>
      <c r="G89" s="8">
        <v>220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7">
        <f t="shared" si="2"/>
        <v>0</v>
      </c>
      <c r="M89" s="18"/>
    </row>
    <row r="90" spans="2:14" s="1" customFormat="1" ht="19.649999999999999" customHeight="1" x14ac:dyDescent="0.2">
      <c r="B90" s="5">
        <v>41</v>
      </c>
      <c r="C90" s="6" t="s">
        <v>127</v>
      </c>
      <c r="D90" s="6" t="s">
        <v>128</v>
      </c>
      <c r="E90" s="7" t="s">
        <v>126</v>
      </c>
      <c r="F90" s="6" t="s">
        <v>95</v>
      </c>
      <c r="G90" s="8">
        <v>8</v>
      </c>
      <c r="H90" s="10">
        <v>0</v>
      </c>
      <c r="I90" s="9">
        <f t="shared" si="0"/>
        <v>0</v>
      </c>
      <c r="J90" s="5">
        <v>23</v>
      </c>
      <c r="K90" s="9">
        <f t="shared" si="1"/>
        <v>0</v>
      </c>
      <c r="L90" s="17">
        <f t="shared" si="2"/>
        <v>0</v>
      </c>
      <c r="M90" s="18"/>
    </row>
    <row r="91" spans="2:14" s="1" customFormat="1" ht="19.649999999999999" customHeight="1" x14ac:dyDescent="0.2">
      <c r="B91" s="5">
        <v>42</v>
      </c>
      <c r="C91" s="6" t="s">
        <v>129</v>
      </c>
      <c r="D91" s="6" t="s">
        <v>130</v>
      </c>
      <c r="E91" s="7" t="s">
        <v>131</v>
      </c>
      <c r="F91" s="6" t="s">
        <v>35</v>
      </c>
      <c r="G91" s="8">
        <v>480</v>
      </c>
      <c r="H91" s="10">
        <v>0</v>
      </c>
      <c r="I91" s="9">
        <f t="shared" si="0"/>
        <v>0</v>
      </c>
      <c r="J91" s="5">
        <v>23</v>
      </c>
      <c r="K91" s="9">
        <f t="shared" si="1"/>
        <v>0</v>
      </c>
      <c r="L91" s="17">
        <f t="shared" si="2"/>
        <v>0</v>
      </c>
      <c r="M91" s="18"/>
    </row>
    <row r="92" spans="2:14" s="1" customFormat="1" ht="55.95" customHeight="1" x14ac:dyDescent="0.2"/>
    <row r="93" spans="2:14" s="1" customFormat="1" ht="21.45" customHeight="1" x14ac:dyDescent="0.2">
      <c r="B93" s="26" t="s">
        <v>132</v>
      </c>
      <c r="C93" s="26"/>
      <c r="D93" s="26"/>
      <c r="E93" s="26"/>
      <c r="F93" s="28">
        <f>ROUND(I32+I33+I38+I43+I48+I53+I56+I57+I58+I59+I60+I61+I62+I63+I64+I65+I66+I67+I68+I69+I70+I71+I72+I73+I74+I75+I76+I77+I78+I79+I80+I81+I82+I83+I84+I85+I86+I87+I88+I89+I90+I91,2)</f>
        <v>0</v>
      </c>
      <c r="G93" s="29"/>
      <c r="H93" s="29"/>
      <c r="I93" s="29"/>
      <c r="J93" s="29"/>
      <c r="K93" s="29"/>
      <c r="L93" s="29"/>
      <c r="M93" s="30"/>
    </row>
    <row r="94" spans="2:14" s="1" customFormat="1" ht="21.45" customHeight="1" x14ac:dyDescent="0.2">
      <c r="B94" s="26" t="s">
        <v>133</v>
      </c>
      <c r="C94" s="26"/>
      <c r="D94" s="26"/>
      <c r="E94" s="26"/>
      <c r="F94" s="31">
        <f>ROUND(L32+L33+L38+L43+L48+L53+L56+L57+L58+L59+L60+L61+L62+L63+L64+L65+L66+L67+L68+L69+L70+L71+L72+L73+L74+L75+L76+L77+L78+L79+L80+L81+L82+L83+L84+L85+L86+L87+L88+L89+L90+L91,2)</f>
        <v>0</v>
      </c>
      <c r="G94" s="32"/>
      <c r="H94" s="32"/>
      <c r="I94" s="32"/>
      <c r="J94" s="32"/>
      <c r="K94" s="32"/>
      <c r="L94" s="32"/>
      <c r="M94" s="33"/>
    </row>
    <row r="95" spans="2:14" s="1" customFormat="1" ht="11.1" customHeight="1" x14ac:dyDescent="0.2"/>
    <row r="96" spans="2:14" s="1" customFormat="1" ht="80.099999999999994" customHeight="1" x14ac:dyDescent="0.2">
      <c r="B96" s="12" t="s">
        <v>152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</row>
    <row r="97" spans="2:14" s="1" customFormat="1" ht="2.7" customHeight="1" x14ac:dyDescent="0.2"/>
    <row r="98" spans="2:14" s="1" customFormat="1" ht="110.1" customHeight="1" x14ac:dyDescent="0.2">
      <c r="B98" s="12" t="s">
        <v>153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</row>
    <row r="99" spans="2:14" s="1" customFormat="1" ht="5.25" customHeight="1" x14ac:dyDescent="0.2"/>
    <row r="100" spans="2:14" s="1" customFormat="1" ht="110.1" customHeight="1" x14ac:dyDescent="0.2">
      <c r="B100" s="13" t="s">
        <v>154</v>
      </c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</row>
    <row r="101" spans="2:14" s="1" customFormat="1" ht="5.25" customHeight="1" x14ac:dyDescent="0.2"/>
    <row r="102" spans="2:14" s="1" customFormat="1" ht="37.950000000000003" customHeight="1" x14ac:dyDescent="0.2">
      <c r="B102" s="15" t="s">
        <v>146</v>
      </c>
      <c r="C102" s="15"/>
      <c r="D102" s="15"/>
      <c r="E102" s="15"/>
      <c r="F102" s="23" t="s">
        <v>147</v>
      </c>
      <c r="G102" s="23"/>
      <c r="H102" s="23"/>
      <c r="I102" s="23"/>
      <c r="J102" s="23"/>
      <c r="K102" s="23"/>
      <c r="L102" s="23"/>
    </row>
    <row r="103" spans="2:14" s="1" customFormat="1" ht="28.65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4" s="1" customFormat="1" ht="28.65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4" s="1" customFormat="1" ht="28.65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4" s="1" customFormat="1" ht="28.65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4" s="1" customFormat="1" ht="2.7" customHeight="1" x14ac:dyDescent="0.2"/>
    <row r="108" spans="2:14" s="1" customFormat="1" ht="203.1" customHeight="1" x14ac:dyDescent="0.2">
      <c r="B108" s="12" t="s">
        <v>155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</row>
    <row r="109" spans="2:14" s="1" customFormat="1" ht="2.7" customHeight="1" x14ac:dyDescent="0.2"/>
    <row r="110" spans="2:14" s="1" customFormat="1" ht="36.9" customHeight="1" x14ac:dyDescent="0.2">
      <c r="B110" s="16" t="s">
        <v>156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2:14" s="1" customFormat="1" ht="2.7" customHeight="1" x14ac:dyDescent="0.2"/>
    <row r="112" spans="2:14" s="1" customFormat="1" ht="37.950000000000003" customHeight="1" x14ac:dyDescent="0.2">
      <c r="B112" s="15" t="s">
        <v>148</v>
      </c>
      <c r="C112" s="15"/>
      <c r="D112" s="15"/>
      <c r="E112" s="15"/>
      <c r="F112" s="24" t="s">
        <v>149</v>
      </c>
      <c r="G112" s="24"/>
      <c r="H112" s="24"/>
      <c r="I112" s="24"/>
      <c r="J112" s="24"/>
      <c r="K112" s="24"/>
      <c r="L112" s="24"/>
    </row>
    <row r="113" spans="2:14" s="1" customFormat="1" ht="28.65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4" s="1" customFormat="1" ht="28.65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4" s="1" customFormat="1" ht="28.65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4" s="1" customFormat="1" ht="28.65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4" s="1" customFormat="1" ht="2.7" customHeight="1" x14ac:dyDescent="0.2"/>
    <row r="118" spans="2:14" s="1" customFormat="1" ht="159.9" customHeight="1" x14ac:dyDescent="0.2">
      <c r="B118" s="12" t="s">
        <v>157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</row>
    <row r="119" spans="2:14" s="1" customFormat="1" ht="2.7" customHeight="1" x14ac:dyDescent="0.2"/>
    <row r="120" spans="2:14" s="1" customFormat="1" ht="54.9" customHeight="1" x14ac:dyDescent="0.2">
      <c r="B120" s="12" t="s">
        <v>158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</row>
    <row r="121" spans="2:14" s="1" customFormat="1" ht="2.7" customHeight="1" x14ac:dyDescent="0.2"/>
    <row r="122" spans="2:14" s="1" customFormat="1" ht="60" customHeight="1" x14ac:dyDescent="0.2">
      <c r="B122" s="13" t="s">
        <v>159</v>
      </c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</row>
    <row r="123" spans="2:14" s="1" customFormat="1" ht="2.7" customHeight="1" x14ac:dyDescent="0.2"/>
    <row r="124" spans="2:14" s="1" customFormat="1" ht="48" customHeight="1" x14ac:dyDescent="0.2">
      <c r="B124" s="13" t="s">
        <v>160</v>
      </c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</row>
    <row r="125" spans="2:14" s="1" customFormat="1" ht="2.7" customHeight="1" x14ac:dyDescent="0.2"/>
    <row r="126" spans="2:14" s="1" customFormat="1" ht="125.1" customHeight="1" x14ac:dyDescent="0.2">
      <c r="B126" s="12" t="s">
        <v>161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</row>
    <row r="127" spans="2:14" s="1" customFormat="1" ht="2.7" customHeight="1" x14ac:dyDescent="0.2"/>
    <row r="128" spans="2:14" s="1" customFormat="1" ht="84.9" customHeight="1" x14ac:dyDescent="0.2">
      <c r="B128" s="12" t="s">
        <v>162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</row>
    <row r="129" spans="2:10" s="1" customFormat="1" ht="86.85" customHeight="1" x14ac:dyDescent="0.2"/>
    <row r="130" spans="2:10" s="1" customFormat="1" ht="17.7" customHeight="1" x14ac:dyDescent="0.2">
      <c r="I130" s="25" t="s">
        <v>145</v>
      </c>
      <c r="J130" s="25"/>
    </row>
    <row r="131" spans="2:10" s="1" customFormat="1" ht="145.19999999999999" customHeight="1" x14ac:dyDescent="0.2"/>
    <row r="132" spans="2:10" s="1" customFormat="1" ht="81.599999999999994" customHeight="1" x14ac:dyDescent="0.2">
      <c r="B132" s="19" t="s">
        <v>163</v>
      </c>
      <c r="C132" s="19"/>
      <c r="D132" s="19"/>
      <c r="E132" s="19"/>
      <c r="F132" s="19"/>
      <c r="G132" s="19"/>
      <c r="H132" s="19"/>
      <c r="I132" s="19"/>
      <c r="J132" s="19"/>
    </row>
    <row r="133" spans="2:10" s="1" customFormat="1" ht="28.65" customHeight="1" x14ac:dyDescent="0.2"/>
  </sheetData>
  <mergeCells count="107">
    <mergeCell ref="L89:M89"/>
    <mergeCell ref="L90:M90"/>
    <mergeCell ref="L91:M91"/>
    <mergeCell ref="B16:I16"/>
    <mergeCell ref="B18:I18"/>
    <mergeCell ref="B20:I20"/>
    <mergeCell ref="B22:I22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B4:D4"/>
    <mergeCell ref="B50:K50"/>
    <mergeCell ref="K3:M3"/>
    <mergeCell ref="I2:O2"/>
    <mergeCell ref="L31:M31"/>
    <mergeCell ref="L32:M32"/>
    <mergeCell ref="L33:M33"/>
    <mergeCell ref="L37:M37"/>
    <mergeCell ref="L38:M38"/>
    <mergeCell ref="L42:M42"/>
    <mergeCell ref="L43:M43"/>
    <mergeCell ref="L47:M47"/>
    <mergeCell ref="B40:K40"/>
    <mergeCell ref="B45:K45"/>
    <mergeCell ref="B6:D6"/>
    <mergeCell ref="B8:D8"/>
    <mergeCell ref="B93:E93"/>
    <mergeCell ref="B94:E94"/>
    <mergeCell ref="B96:N96"/>
    <mergeCell ref="E14:G14"/>
    <mergeCell ref="F93:M93"/>
    <mergeCell ref="F94:M94"/>
    <mergeCell ref="G11:N12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74:M74"/>
    <mergeCell ref="L75:M75"/>
    <mergeCell ref="L76:M76"/>
    <mergeCell ref="L77:M77"/>
    <mergeCell ref="L78:M78"/>
    <mergeCell ref="L88:M88"/>
    <mergeCell ref="B126:N126"/>
    <mergeCell ref="B128:N128"/>
    <mergeCell ref="B132:J132"/>
    <mergeCell ref="B24:L24"/>
    <mergeCell ref="B26:L26"/>
    <mergeCell ref="B29:K29"/>
    <mergeCell ref="B35:K35"/>
    <mergeCell ref="B98:N98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F116:L116"/>
    <mergeCell ref="I130:J130"/>
    <mergeCell ref="L63:M63"/>
    <mergeCell ref="B112:E112"/>
    <mergeCell ref="B113:E113"/>
    <mergeCell ref="B114:E114"/>
    <mergeCell ref="B115:E115"/>
    <mergeCell ref="B116:E116"/>
    <mergeCell ref="B118:N118"/>
    <mergeCell ref="B120:N120"/>
    <mergeCell ref="B122:N122"/>
    <mergeCell ref="B124:N124"/>
    <mergeCell ref="B10:D11"/>
    <mergeCell ref="B100:N100"/>
    <mergeCell ref="B102:E102"/>
    <mergeCell ref="B103:E103"/>
    <mergeCell ref="B104:E104"/>
    <mergeCell ref="B105:E105"/>
    <mergeCell ref="B106:E106"/>
    <mergeCell ref="B108:N108"/>
    <mergeCell ref="B110:N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</mergeCells>
  <pageMargins left="0.7" right="0.7" top="0.75" bottom="0.75" header="0.3" footer="0.3"/>
  <pageSetup paperSize="9" scale="50" orientation="landscape" r:id="rId1"/>
  <headerFooter alignWithMargins="0"/>
  <rowBreaks count="4" manualBreakCount="4">
    <brk id="51" max="14" man="1"/>
    <brk id="94" max="16383" man="1"/>
    <brk id="106" max="16383" man="1"/>
    <brk id="1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 do SWZ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Paweł Zmorawski</cp:lastModifiedBy>
  <dcterms:created xsi:type="dcterms:W3CDTF">2023-10-18T06:25:39Z</dcterms:created>
  <dcterms:modified xsi:type="dcterms:W3CDTF">2023-10-18T19:39:23Z</dcterms:modified>
</cp:coreProperties>
</file>