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889"/>
  </bookViews>
  <sheets>
    <sheet name="INFO" sheetId="1" r:id="rId1"/>
    <sheet name="Zmiana Roczna" sheetId="29" r:id="rId2"/>
    <sheet name="Bydło_PL" sheetId="2" r:id="rId3"/>
    <sheet name="Bydło_makroregiony" sheetId="26" r:id="rId4"/>
    <sheet name="Wykresy_bydło" sheetId="12" r:id="rId5"/>
    <sheet name="Drób_PL" sheetId="3" r:id="rId6"/>
    <sheet name="Drób_makroregiony" sheetId="27" r:id="rId7"/>
    <sheet name="Wykresy_drób" sheetId="13" r:id="rId8"/>
    <sheet name="Trzoda_PL" sheetId="4" r:id="rId9"/>
    <sheet name="Trzoda_makroregiony" sheetId="28" r:id="rId10"/>
    <sheet name="Wykresy_trzoda" sheetId="14" r:id="rId11"/>
    <sheet name="Relacje cen" sheetId="18" r:id="rId12"/>
    <sheet name="Handel zagr.-ogółem" sheetId="22" r:id="rId13"/>
    <sheet name="Handel zagr. wg krajów " sheetId="23" r:id="rId14"/>
    <sheet name="HZ - ogółem 2015-2020" sheetId="30" r:id="rId15"/>
    <sheet name="Arkusz2" sheetId="25" state="hidden" r:id="rId16"/>
  </sheets>
  <definedNames>
    <definedName name="_xlnm._FilterDatabase" localSheetId="2" hidden="1">Bydło_PL!$A$3:$F$30</definedName>
    <definedName name="_xlnm._FilterDatabase" localSheetId="1" hidden="1">'Zmiana Roczna'!#REF!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F1" i="4" l="1"/>
  <c r="G1" i="28"/>
  <c r="F1" i="27"/>
  <c r="F1" i="3"/>
  <c r="G1" i="26"/>
</calcChain>
</file>

<file path=xl/sharedStrings.xml><?xml version="1.0" encoding="utf-8"?>
<sst xmlns="http://schemas.openxmlformats.org/spreadsheetml/2006/main" count="1027" uniqueCount="176">
  <si>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</si>
  <si>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</si>
  <si>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</si>
  <si>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</si>
  <si>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</si>
  <si>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</si>
  <si>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</si>
  <si>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</si>
  <si>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</si>
  <si>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</si>
  <si>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</si>
  <si>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</si>
  <si>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</si>
  <si>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</si>
  <si>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</si>
  <si>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</si>
  <si>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</si>
  <si>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</si>
  <si>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</si>
  <si>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</si>
  <si>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</si>
  <si>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</si>
  <si>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</si>
  <si>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</si>
  <si>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</si>
  <si>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</si>
  <si>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</si>
  <si>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</si>
  <si>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</si>
  <si>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</si>
  <si>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</si>
  <si>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</si>
  <si>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</si>
  <si>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</si>
  <si>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</si>
  <si>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</si>
  <si>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</si>
  <si>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</si>
  <si>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</si>
  <si>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</si>
  <si>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</si>
  <si>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</si>
  <si>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</si>
  <si>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</si>
  <si>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</si>
  <si>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</si>
  <si>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</si>
  <si>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</si>
  <si>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</si>
  <si>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</si>
  <si>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</si>
  <si>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</si>
  <si>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</si>
  <si>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</si>
  <si>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</si>
  <si>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</si>
  <si>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</si>
  <si>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</si>
  <si>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</si>
  <si>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</si>
  <si>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</si>
  <si>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</si>
  <si>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</si>
  <si>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</si>
  <si>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</si>
  <si>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</si>
  <si>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</si>
  <si>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</si>
  <si>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</si>
  <si>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</si>
  <si>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</si>
  <si>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</si>
  <si>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</si>
  <si>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</si>
  <si>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</si>
  <si>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</si>
  <si>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</si>
  <si>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</si>
  <si>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</si>
  <si>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</si>
  <si>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</si>
  <si>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</si>
  <si>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</si>
  <si>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</si>
  <si>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</si>
  <si>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</si>
  <si>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</si>
  <si>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</si>
  <si>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</si>
  <si>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</si>
  <si>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</si>
  <si>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</si>
  <si>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</si>
  <si>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</si>
  <si>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</si>
  <si>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</si>
  <si>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</si>
  <si>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</si>
  <si>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</si>
  <si>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</si>
  <si>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</si>
  <si>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</si>
  <si>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</si>
  <si>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</si>
  <si>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</si>
  <si>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</si>
  <si>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</si>
  <si>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</si>
  <si>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</si>
  <si>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</si>
  <si>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</si>
  <si>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</si>
  <si>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</si>
  <si>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</si>
  <si>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</si>
  <si>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</si>
  <si>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</si>
  <si>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</si>
  <si>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</si>
  <si>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</si>
  <si>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</si>
  <si>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</si>
  <si>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</si>
  <si>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</si>
  <si>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</si>
  <si>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</si>
  <si>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</si>
  <si>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</si>
  <si>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</si>
  <si>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</si>
  <si>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</si>
  <si>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</si>
  <si>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</si>
  <si>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</si>
  <si>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</si>
  <si>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Singapur</t>
  </si>
  <si>
    <t>REGION  WSCHODNI</t>
  </si>
  <si>
    <t>REGION ZACHODNI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</si>
  <si>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</si>
  <si>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</si>
  <si>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z cenami w analogicznym okresie roku 2021 i 2020 - (na podstawie ZSRIR)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</si>
  <si>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</si>
  <si>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</si>
  <si>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</si>
  <si>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</si>
  <si>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</si>
  <si>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</si>
  <si>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</si>
  <si>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</si>
  <si>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</si>
  <si>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</si>
  <si>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</si>
  <si>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</si>
  <si>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</si>
  <si>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Porównanie aktualnych cen sprzedaży netto (bez VAT) wybranych pasz</t>
  </si>
  <si>
    <t>Stany Zjednoczone Ameryki</t>
  </si>
  <si>
    <t>2020</t>
  </si>
  <si>
    <t xml:space="preserve">** aktualizacja danych </t>
  </si>
  <si>
    <t>Rumunia</t>
  </si>
  <si>
    <t>marzec</t>
  </si>
  <si>
    <t>** aktualizacja danych</t>
  </si>
  <si>
    <t xml:space="preserve">                                                w tym ... z mięsa</t>
  </si>
  <si>
    <t xml:space="preserve">                                                           … z ryb</t>
  </si>
  <si>
    <t>Estonia</t>
  </si>
  <si>
    <t>Grecja</t>
  </si>
  <si>
    <t>NR 04/2022</t>
  </si>
  <si>
    <t>Notowania z okresu: marzec - kwiecień 2022r.</t>
  </si>
  <si>
    <t>kwiecień</t>
  </si>
  <si>
    <t>marzec - kwiecień 2022r.</t>
  </si>
  <si>
    <t>23.05.2022r.</t>
  </si>
  <si>
    <t>I-III 2021r.*</t>
  </si>
  <si>
    <t>I-III 2022r*.</t>
  </si>
  <si>
    <t>według ważniejszych krajów w okresie styczeń-marzec 2022r. (dane wstępne)</t>
  </si>
  <si>
    <t>Bułgaria</t>
  </si>
  <si>
    <t>HANDEL ZAGRANICZNY WYBRANYMI SUROWCAMI PASZOWYMI ORAZ KARMĄ DLA ZWIERZĄT (dane ostateczne)</t>
  </si>
  <si>
    <t xml:space="preserve">RAZEM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</si>
</sst>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7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sz val="11"/>
      <name val="Times New Roman CE"/>
      <family val="1"/>
      <charset val="238"/>
    </font>
    <font>
      <sz val="11"/>
      <color rgb="FFFF0000"/>
      <name val="Times New Roman"/>
      <family val="1"/>
      <charset val="238"/>
    </font>
    <font>
      <i/>
      <sz val="12"/>
      <color rgb="FFFF0000"/>
      <name val="Times New Roman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MS Sans Serif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color indexed="8"/>
      <name val="Times New Roman CE"/>
      <charset val="238"/>
    </font>
    <font>
      <b/>
      <sz val="14"/>
      <color indexed="17"/>
      <name val="Times New Roman CE"/>
      <charset val="238"/>
    </font>
    <font>
      <b/>
      <sz val="14"/>
      <color indexed="12"/>
      <name val="Times New Roman CE"/>
      <charset val="238"/>
    </font>
    <font>
      <sz val="9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57" fillId="0" borderId="0"/>
  </cellStyleXfs>
  <cellXfs count="58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5" xfId="0" applyFont="1" applyFill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3" fontId="16" fillId="0" borderId="11" xfId="0" applyNumberFormat="1" applyFont="1" applyBorder="1"/>
    <xf numFmtId="3" fontId="16" fillId="0" borderId="19" xfId="0" applyNumberFormat="1" applyFont="1" applyBorder="1"/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0" fontId="24" fillId="0" borderId="0" xfId="3" applyFont="1"/>
    <xf numFmtId="3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0" fontId="17" fillId="0" borderId="53" xfId="0" applyFont="1" applyBorder="1"/>
    <xf numFmtId="0" fontId="17" fillId="0" borderId="55" xfId="0" applyFont="1" applyBorder="1"/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0" fontId="20" fillId="5" borderId="9" xfId="0" applyFont="1" applyFill="1" applyBorder="1"/>
    <xf numFmtId="0" fontId="0" fillId="0" borderId="0" xfId="0" applyFill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76" xfId="6" applyFont="1" applyBorder="1" applyAlignment="1">
      <alignment horizontal="centerContinuous"/>
    </xf>
    <xf numFmtId="0" fontId="43" fillId="0" borderId="77" xfId="6" applyFont="1" applyBorder="1" applyAlignment="1">
      <alignment horizontal="centerContinuous"/>
    </xf>
    <xf numFmtId="0" fontId="43" fillId="0" borderId="78" xfId="6" applyFont="1" applyBorder="1" applyAlignment="1">
      <alignment horizontal="centerContinuous"/>
    </xf>
    <xf numFmtId="0" fontId="43" fillId="0" borderId="79" xfId="6" applyFont="1" applyBorder="1" applyAlignment="1">
      <alignment horizontal="centerContinuous"/>
    </xf>
    <xf numFmtId="0" fontId="43" fillId="0" borderId="80" xfId="6" applyFont="1" applyBorder="1" applyAlignment="1">
      <alignment horizontal="centerContinuous"/>
    </xf>
    <xf numFmtId="0" fontId="44" fillId="0" borderId="81" xfId="6" applyFont="1" applyBorder="1" applyAlignment="1">
      <alignment horizontal="center" vertical="center"/>
    </xf>
    <xf numFmtId="0" fontId="44" fillId="0" borderId="84" xfId="6" applyFont="1" applyBorder="1" applyAlignment="1">
      <alignment horizontal="center" vertical="center" wrapText="1"/>
    </xf>
    <xf numFmtId="0" fontId="44" fillId="0" borderId="85" xfId="6" applyFont="1" applyBorder="1" applyAlignment="1">
      <alignment horizontal="center" vertical="center"/>
    </xf>
    <xf numFmtId="0" fontId="44" fillId="0" borderId="86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87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88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89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33" fillId="3" borderId="69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2" xfId="4" applyNumberFormat="1" applyFont="1" applyFill="1" applyBorder="1" applyAlignment="1">
      <alignment vertical="center"/>
    </xf>
    <xf numFmtId="3" fontId="33" fillId="0" borderId="73" xfId="0" applyNumberFormat="1" applyFont="1" applyBorder="1" applyAlignment="1">
      <alignment vertical="center"/>
    </xf>
    <xf numFmtId="3" fontId="33" fillId="0" borderId="74" xfId="4" applyNumberFormat="1" applyFont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75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11" xfId="0" quotePrefix="1" applyNumberFormat="1" applyFont="1" applyBorder="1" applyAlignment="1">
      <alignment horizontal="center" vertical="center" wrapText="1"/>
    </xf>
    <xf numFmtId="3" fontId="16" fillId="0" borderId="22" xfId="0" applyNumberFormat="1" applyFont="1" applyFill="1" applyBorder="1"/>
    <xf numFmtId="3" fontId="34" fillId="0" borderId="44" xfId="0" applyNumberFormat="1" applyFont="1" applyFill="1" applyBorder="1"/>
    <xf numFmtId="3" fontId="16" fillId="0" borderId="7" xfId="0" applyNumberFormat="1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1" xfId="6" applyFont="1" applyBorder="1" applyAlignment="1">
      <alignment horizontal="centerContinuous"/>
    </xf>
    <xf numFmtId="0" fontId="43" fillId="0" borderId="82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83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0" fontId="21" fillId="0" borderId="55" xfId="0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7" fillId="0" borderId="19" xfId="4" applyFont="1" applyBorder="1" applyAlignment="1">
      <alignment horizontal="center"/>
    </xf>
    <xf numFmtId="0" fontId="47" fillId="3" borderId="64" xfId="4" applyFont="1" applyFill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3" fontId="33" fillId="0" borderId="91" xfId="4" applyNumberFormat="1" applyFont="1" applyBorder="1" applyAlignment="1">
      <alignment vertical="center"/>
    </xf>
    <xf numFmtId="3" fontId="33" fillId="3" borderId="92" xfId="4" applyNumberFormat="1" applyFont="1" applyFill="1" applyBorder="1" applyAlignment="1">
      <alignment vertical="center"/>
    </xf>
    <xf numFmtId="3" fontId="33" fillId="0" borderId="93" xfId="4" applyNumberFormat="1" applyFont="1" applyBorder="1" applyAlignment="1">
      <alignment vertical="center"/>
    </xf>
    <xf numFmtId="3" fontId="33" fillId="3" borderId="94" xfId="4" applyNumberFormat="1" applyFont="1" applyFill="1" applyBorder="1" applyAlignment="1">
      <alignment vertical="center"/>
    </xf>
    <xf numFmtId="0" fontId="44" fillId="7" borderId="82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89" xfId="6" applyNumberFormat="1" applyFont="1" applyBorder="1"/>
    <xf numFmtId="4" fontId="22" fillId="0" borderId="90" xfId="5" applyNumberFormat="1" applyFont="1" applyBorder="1"/>
    <xf numFmtId="0" fontId="43" fillId="0" borderId="95" xfId="6" applyFont="1" applyBorder="1" applyAlignment="1">
      <alignment horizontal="centerContinuous"/>
    </xf>
    <xf numFmtId="0" fontId="44" fillId="0" borderId="96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87" xfId="6" applyNumberFormat="1" applyFont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49" fillId="0" borderId="0" xfId="8" applyFont="1" applyFill="1"/>
    <xf numFmtId="0" fontId="50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2" fillId="0" borderId="0" xfId="3" applyFill="1"/>
    <xf numFmtId="3" fontId="22" fillId="5" borderId="39" xfId="6" applyNumberFormat="1" applyFont="1" applyFill="1" applyBorder="1"/>
    <xf numFmtId="0" fontId="15" fillId="5" borderId="5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14" fontId="15" fillId="0" borderId="38" xfId="0" quotePrefix="1" applyNumberFormat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/>
    <xf numFmtId="3" fontId="15" fillId="0" borderId="13" xfId="0" applyNumberFormat="1" applyFont="1" applyBorder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8" fillId="0" borderId="46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8" fillId="0" borderId="38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164" fontId="16" fillId="3" borderId="39" xfId="0" applyNumberFormat="1" applyFont="1" applyFill="1" applyBorder="1"/>
    <xf numFmtId="164" fontId="16" fillId="0" borderId="36" xfId="0" applyNumberFormat="1" applyFont="1" applyFill="1" applyBorder="1"/>
    <xf numFmtId="3" fontId="18" fillId="0" borderId="65" xfId="0" applyNumberFormat="1" applyFont="1" applyBorder="1"/>
    <xf numFmtId="164" fontId="16" fillId="3" borderId="75" xfId="0" applyNumberFormat="1" applyFont="1" applyFill="1" applyBorder="1"/>
    <xf numFmtId="164" fontId="16" fillId="0" borderId="65" xfId="0" applyNumberFormat="1" applyFont="1" applyFill="1" applyBorder="1"/>
    <xf numFmtId="164" fontId="16" fillId="0" borderId="22" xfId="0" applyNumberFormat="1" applyFont="1" applyFill="1" applyBorder="1"/>
    <xf numFmtId="3" fontId="18" fillId="0" borderId="18" xfId="0" applyNumberFormat="1" applyFont="1" applyBorder="1"/>
    <xf numFmtId="164" fontId="16" fillId="3" borderId="16" xfId="0" quotePrefix="1" applyNumberFormat="1" applyFont="1" applyFill="1" applyBorder="1"/>
    <xf numFmtId="3" fontId="18" fillId="0" borderId="90" xfId="0" applyNumberFormat="1" applyFont="1" applyBorder="1"/>
    <xf numFmtId="164" fontId="16" fillId="3" borderId="20" xfId="0" quotePrefix="1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164" fontId="16" fillId="3" borderId="20" xfId="0" applyNumberFormat="1" applyFont="1" applyFill="1" applyBorder="1"/>
    <xf numFmtId="3" fontId="15" fillId="0" borderId="40" xfId="0" applyNumberFormat="1" applyFont="1" applyBorder="1"/>
    <xf numFmtId="164" fontId="16" fillId="3" borderId="5" xfId="0" quotePrefix="1" applyNumberFormat="1" applyFont="1" applyFill="1" applyBorder="1"/>
    <xf numFmtId="3" fontId="18" fillId="0" borderId="14" xfId="0" applyNumberFormat="1" applyFont="1" applyBorder="1"/>
    <xf numFmtId="0" fontId="17" fillId="0" borderId="52" xfId="0" applyFont="1" applyBorder="1"/>
    <xf numFmtId="3" fontId="18" fillId="0" borderId="31" xfId="0" applyNumberFormat="1" applyFont="1" applyBorder="1"/>
    <xf numFmtId="3" fontId="16" fillId="0" borderId="7" xfId="0" applyNumberFormat="1" applyFont="1" applyBorder="1"/>
    <xf numFmtId="164" fontId="16" fillId="3" borderId="33" xfId="0" applyNumberFormat="1" applyFont="1" applyFill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3" fontId="18" fillId="0" borderId="41" xfId="0" applyNumberFormat="1" applyFont="1" applyBorder="1"/>
    <xf numFmtId="3" fontId="16" fillId="0" borderId="22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3" borderId="23" xfId="0" applyNumberFormat="1" applyFont="1" applyFill="1" applyBorder="1"/>
    <xf numFmtId="0" fontId="14" fillId="5" borderId="49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5" fillId="5" borderId="35" xfId="0" applyFont="1" applyFill="1" applyBorder="1" applyAlignment="1">
      <alignment horizontal="center" vertical="center"/>
    </xf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3" fontId="18" fillId="0" borderId="50" xfId="0" applyNumberFormat="1" applyFont="1" applyFill="1" applyBorder="1"/>
    <xf numFmtId="164" fontId="18" fillId="3" borderId="8" xfId="0" applyNumberFormat="1" applyFont="1" applyFill="1" applyBorder="1"/>
    <xf numFmtId="164" fontId="18" fillId="0" borderId="31" xfId="0" applyNumberFormat="1" applyFont="1" applyFill="1" applyBorder="1"/>
    <xf numFmtId="164" fontId="18" fillId="0" borderId="7" xfId="0" applyNumberFormat="1" applyFont="1" applyFill="1" applyBorder="1"/>
    <xf numFmtId="3" fontId="16" fillId="0" borderId="6" xfId="0" applyNumberFormat="1" applyFont="1" applyFill="1" applyBorder="1"/>
    <xf numFmtId="164" fontId="16" fillId="0" borderId="28" xfId="0" applyNumberFormat="1" applyFont="1" applyFill="1" applyBorder="1"/>
    <xf numFmtId="3" fontId="16" fillId="0" borderId="15" xfId="0" applyNumberFormat="1" applyFont="1" applyFill="1" applyBorder="1"/>
    <xf numFmtId="164" fontId="18" fillId="3" borderId="8" xfId="0" quotePrefix="1" applyNumberFormat="1" applyFont="1" applyFill="1" applyBorder="1"/>
    <xf numFmtId="3" fontId="16" fillId="0" borderId="25" xfId="0" applyNumberFormat="1" applyFont="1" applyFill="1" applyBorder="1"/>
    <xf numFmtId="0" fontId="15" fillId="5" borderId="49" xfId="0" applyFont="1" applyFill="1" applyBorder="1"/>
    <xf numFmtId="3" fontId="14" fillId="0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3" fontId="18" fillId="0" borderId="31" xfId="0" applyNumberFormat="1" applyFont="1" applyFill="1" applyBorder="1"/>
    <xf numFmtId="3" fontId="18" fillId="0" borderId="46" xfId="0" applyNumberFormat="1" applyFont="1" applyFill="1" applyBorder="1"/>
    <xf numFmtId="0" fontId="17" fillId="0" borderId="54" xfId="0" applyFont="1" applyBorder="1"/>
    <xf numFmtId="3" fontId="18" fillId="0" borderId="41" xfId="0" applyNumberFormat="1" applyFont="1" applyFill="1" applyBorder="1"/>
    <xf numFmtId="164" fontId="16" fillId="3" borderId="16" xfId="0" quotePrefix="1" applyNumberFormat="1" applyFont="1" applyFill="1" applyBorder="1" applyAlignment="1">
      <alignment horizontal="right"/>
    </xf>
    <xf numFmtId="0" fontId="14" fillId="5" borderId="5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Continuous" vertical="center"/>
    </xf>
    <xf numFmtId="0" fontId="15" fillId="0" borderId="6" xfId="0" applyFont="1" applyBorder="1" applyAlignment="1">
      <alignment horizontal="centerContinuous" vertical="center"/>
    </xf>
    <xf numFmtId="0" fontId="15" fillId="5" borderId="26" xfId="0" applyFont="1" applyFill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21" fillId="0" borderId="56" xfId="0" applyFont="1" applyBorder="1"/>
    <xf numFmtId="3" fontId="18" fillId="0" borderId="90" xfId="0" applyNumberFormat="1" applyFont="1" applyFill="1" applyBorder="1"/>
    <xf numFmtId="0" fontId="52" fillId="0" borderId="0" xfId="0" applyFont="1" applyFill="1" applyBorder="1" applyAlignment="1">
      <alignment vertical="top" wrapText="1"/>
    </xf>
    <xf numFmtId="0" fontId="15" fillId="5" borderId="56" xfId="0" applyFont="1" applyFill="1" applyBorder="1" applyAlignment="1">
      <alignment horizontal="center" vertical="center" wrapText="1"/>
    </xf>
    <xf numFmtId="3" fontId="15" fillId="0" borderId="14" xfId="0" applyNumberFormat="1" applyFont="1" applyBorder="1"/>
    <xf numFmtId="3" fontId="18" fillId="0" borderId="4" xfId="0" applyNumberFormat="1" applyFont="1" applyBorder="1"/>
    <xf numFmtId="3" fontId="18" fillId="0" borderId="11" xfId="0" applyNumberFormat="1" applyFont="1" applyBorder="1"/>
    <xf numFmtId="164" fontId="16" fillId="3" borderId="64" xfId="0" applyNumberFormat="1" applyFont="1" applyFill="1" applyBorder="1"/>
    <xf numFmtId="164" fontId="16" fillId="0" borderId="11" xfId="0" quotePrefix="1" applyNumberFormat="1" applyFont="1" applyFill="1" applyBorder="1"/>
    <xf numFmtId="3" fontId="18" fillId="0" borderId="11" xfId="0" applyNumberFormat="1" applyFont="1" applyFill="1" applyBorder="1"/>
    <xf numFmtId="3" fontId="18" fillId="0" borderId="24" xfId="0" applyNumberFormat="1" applyFont="1" applyBorder="1"/>
    <xf numFmtId="3" fontId="16" fillId="0" borderId="24" xfId="0" quotePrefix="1" applyNumberFormat="1" applyFont="1" applyBorder="1"/>
    <xf numFmtId="3" fontId="18" fillId="0" borderId="19" xfId="0" applyNumberFormat="1" applyFont="1" applyFill="1" applyBorder="1"/>
    <xf numFmtId="3" fontId="16" fillId="0" borderId="19" xfId="0" applyNumberFormat="1" applyFont="1" applyFill="1" applyBorder="1"/>
    <xf numFmtId="0" fontId="14" fillId="0" borderId="42" xfId="0" applyFont="1" applyFill="1" applyBorder="1" applyAlignment="1">
      <alignment horizontal="centerContinuous" vertical="center" wrapText="1"/>
    </xf>
    <xf numFmtId="165" fontId="19" fillId="0" borderId="0" xfId="0" applyNumberFormat="1" applyFont="1" applyBorder="1" applyAlignment="1">
      <alignment horizontal="left" vertical="center" wrapText="1"/>
    </xf>
    <xf numFmtId="3" fontId="16" fillId="0" borderId="14" xfId="0" applyNumberFormat="1" applyFont="1" applyFill="1" applyBorder="1"/>
    <xf numFmtId="0" fontId="0" fillId="0" borderId="44" xfId="0" applyBorder="1"/>
    <xf numFmtId="0" fontId="53" fillId="0" borderId="49" xfId="0" applyFont="1" applyFill="1" applyBorder="1"/>
    <xf numFmtId="0" fontId="17" fillId="0" borderId="29" xfId="0" applyFont="1" applyBorder="1"/>
    <xf numFmtId="164" fontId="16" fillId="3" borderId="3" xfId="0" applyNumberFormat="1" applyFont="1" applyFill="1" applyBorder="1"/>
    <xf numFmtId="164" fontId="16" fillId="0" borderId="34" xfId="0" applyNumberFormat="1" applyFont="1" applyFill="1" applyBorder="1"/>
    <xf numFmtId="164" fontId="16" fillId="0" borderId="14" xfId="0" applyNumberFormat="1" applyFont="1" applyFill="1" applyBorder="1"/>
    <xf numFmtId="0" fontId="56" fillId="0" borderId="0" xfId="8" applyFont="1"/>
    <xf numFmtId="0" fontId="51" fillId="0" borderId="0" xfId="10" applyFont="1" applyFill="1"/>
    <xf numFmtId="0" fontId="51" fillId="0" borderId="0" xfId="10" applyFont="1"/>
    <xf numFmtId="0" fontId="2" fillId="0" borderId="0" xfId="10" applyFill="1"/>
    <xf numFmtId="0" fontId="15" fillId="0" borderId="0" xfId="10" applyFont="1" applyFill="1" applyAlignment="1"/>
    <xf numFmtId="0" fontId="2" fillId="0" borderId="0" xfId="10"/>
    <xf numFmtId="0" fontId="51" fillId="0" borderId="0" xfId="0" applyFont="1"/>
    <xf numFmtId="0" fontId="58" fillId="0" borderId="0" xfId="0" applyFont="1" applyAlignment="1">
      <alignment horizontal="center"/>
    </xf>
    <xf numFmtId="0" fontId="59" fillId="0" borderId="0" xfId="0" applyFont="1"/>
    <xf numFmtId="0" fontId="20" fillId="0" borderId="49" xfId="0" applyFont="1" applyBorder="1" applyAlignment="1">
      <alignment horizontal="centerContinuous"/>
    </xf>
    <xf numFmtId="0" fontId="15" fillId="0" borderId="44" xfId="0" applyFont="1" applyBorder="1" applyAlignment="1">
      <alignment horizontal="centerContinuous"/>
    </xf>
    <xf numFmtId="0" fontId="17" fillId="0" borderId="45" xfId="0" applyFont="1" applyBorder="1" applyAlignment="1">
      <alignment horizontal="centerContinuous"/>
    </xf>
    <xf numFmtId="0" fontId="60" fillId="0" borderId="3" xfId="0" applyFont="1" applyFill="1" applyBorder="1" applyAlignment="1">
      <alignment horizontal="centerContinuous" vertical="center" wrapText="1"/>
    </xf>
    <xf numFmtId="0" fontId="60" fillId="0" borderId="67" xfId="0" applyFont="1" applyFill="1" applyBorder="1" applyAlignment="1">
      <alignment horizontal="centerContinuous" wrapText="1"/>
    </xf>
    <xf numFmtId="0" fontId="60" fillId="8" borderId="23" xfId="0" applyFont="1" applyFill="1" applyBorder="1" applyAlignment="1">
      <alignment horizontal="center" vertical="center" wrapText="1"/>
    </xf>
    <xf numFmtId="0" fontId="60" fillId="8" borderId="75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left" vertical="center" wrapText="1"/>
    </xf>
    <xf numFmtId="1" fontId="61" fillId="0" borderId="68" xfId="0" applyNumberFormat="1" applyFont="1" applyFill="1" applyBorder="1"/>
    <xf numFmtId="1" fontId="62" fillId="0" borderId="97" xfId="0" applyNumberFormat="1" applyFont="1" applyFill="1" applyBorder="1"/>
    <xf numFmtId="1" fontId="62" fillId="0" borderId="98" xfId="0" applyNumberFormat="1" applyFont="1" applyFill="1" applyBorder="1"/>
    <xf numFmtId="164" fontId="63" fillId="3" borderId="99" xfId="0" applyNumberFormat="1" applyFont="1" applyFill="1" applyBorder="1"/>
    <xf numFmtId="164" fontId="63" fillId="2" borderId="69" xfId="0" applyNumberFormat="1" applyFont="1" applyFill="1" applyBorder="1"/>
    <xf numFmtId="0" fontId="16" fillId="0" borderId="107" xfId="0" applyFont="1" applyFill="1" applyBorder="1" applyAlignment="1">
      <alignment vertical="center"/>
    </xf>
    <xf numFmtId="1" fontId="61" fillId="0" borderId="100" xfId="0" applyNumberFormat="1" applyFont="1" applyFill="1" applyBorder="1"/>
    <xf numFmtId="1" fontId="62" fillId="0" borderId="101" xfId="0" applyNumberFormat="1" applyFont="1" applyBorder="1"/>
    <xf numFmtId="1" fontId="62" fillId="0" borderId="102" xfId="0" applyNumberFormat="1" applyFont="1" applyFill="1" applyBorder="1"/>
    <xf numFmtId="164" fontId="63" fillId="3" borderId="103" xfId="0" applyNumberFormat="1" applyFont="1" applyFill="1" applyBorder="1"/>
    <xf numFmtId="164" fontId="63" fillId="2" borderId="104" xfId="0" applyNumberFormat="1" applyFont="1" applyFill="1" applyBorder="1"/>
    <xf numFmtId="166" fontId="64" fillId="0" borderId="50" xfId="0" quotePrefix="1" applyNumberFormat="1" applyFont="1" applyFill="1" applyBorder="1" applyAlignment="1">
      <alignment horizontal="center" vertical="center"/>
    </xf>
    <xf numFmtId="166" fontId="65" fillId="0" borderId="59" xfId="0" quotePrefix="1" applyNumberFormat="1" applyFont="1" applyBorder="1" applyAlignment="1">
      <alignment horizontal="center" vertical="center"/>
    </xf>
    <xf numFmtId="166" fontId="66" fillId="0" borderId="45" xfId="0" quotePrefix="1" applyNumberFormat="1" applyFont="1" applyBorder="1" applyAlignment="1">
      <alignment horizontal="center" vertical="center"/>
    </xf>
    <xf numFmtId="3" fontId="22" fillId="0" borderId="0" xfId="6" applyNumberFormat="1" applyFont="1" applyFill="1" applyBorder="1"/>
    <xf numFmtId="4" fontId="22" fillId="0" borderId="0" xfId="5" applyNumberFormat="1" applyFont="1" applyFill="1" applyBorder="1"/>
    <xf numFmtId="3" fontId="22" fillId="0" borderId="0" xfId="5" applyNumberFormat="1" applyFont="1" applyFill="1" applyBorder="1"/>
    <xf numFmtId="0" fontId="22" fillId="0" borderId="0" xfId="6" applyFont="1" applyFill="1" applyBorder="1"/>
    <xf numFmtId="14" fontId="18" fillId="0" borderId="106" xfId="0" quotePrefix="1" applyNumberFormat="1" applyFont="1" applyFill="1" applyBorder="1" applyAlignment="1">
      <alignment horizontal="center" vertical="center" wrapText="1"/>
    </xf>
    <xf numFmtId="164" fontId="18" fillId="7" borderId="8" xfId="0" applyNumberFormat="1" applyFont="1" applyFill="1" applyBorder="1"/>
    <xf numFmtId="164" fontId="16" fillId="7" borderId="5" xfId="0" applyNumberFormat="1" applyFont="1" applyFill="1" applyBorder="1"/>
    <xf numFmtId="164" fontId="16" fillId="7" borderId="16" xfId="0" applyNumberFormat="1" applyFont="1" applyFill="1" applyBorder="1"/>
    <xf numFmtId="164" fontId="16" fillId="7" borderId="33" xfId="0" applyNumberFormat="1" applyFont="1" applyFill="1" applyBorder="1"/>
    <xf numFmtId="164" fontId="16" fillId="7" borderId="16" xfId="0" quotePrefix="1" applyNumberFormat="1" applyFont="1" applyFill="1" applyBorder="1" applyAlignment="1">
      <alignment horizontal="right"/>
    </xf>
    <xf numFmtId="3" fontId="18" fillId="0" borderId="40" xfId="0" applyNumberFormat="1" applyFont="1" applyFill="1" applyBorder="1"/>
    <xf numFmtId="3" fontId="16" fillId="0" borderId="4" xfId="0" applyNumberFormat="1" applyFont="1" applyFill="1" applyBorder="1" applyAlignment="1">
      <alignment horizontal="right"/>
    </xf>
    <xf numFmtId="3" fontId="18" fillId="0" borderId="43" xfId="0" applyNumberFormat="1" applyFont="1" applyFill="1" applyBorder="1" applyAlignment="1">
      <alignment horizontal="right"/>
    </xf>
    <xf numFmtId="3" fontId="16" fillId="0" borderId="4" xfId="0" applyNumberFormat="1" applyFont="1" applyBorder="1" applyAlignment="1">
      <alignment horizontal="right"/>
    </xf>
    <xf numFmtId="3" fontId="16" fillId="0" borderId="7" xfId="0" applyNumberFormat="1" applyFont="1" applyBorder="1" applyAlignment="1">
      <alignment horizontal="right"/>
    </xf>
    <xf numFmtId="3" fontId="18" fillId="0" borderId="14" xfId="0" applyNumberFormat="1" applyFont="1" applyBorder="1" applyAlignment="1">
      <alignment horizontal="right"/>
    </xf>
    <xf numFmtId="14" fontId="18" fillId="0" borderId="105" xfId="0" quotePrefix="1" applyNumberFormat="1" applyFont="1" applyFill="1" applyBorder="1" applyAlignment="1">
      <alignment vertical="center" wrapText="1"/>
    </xf>
    <xf numFmtId="14" fontId="18" fillId="0" borderId="20" xfId="0" quotePrefix="1" applyNumberFormat="1" applyFont="1" applyFill="1" applyBorder="1" applyAlignment="1">
      <alignment vertical="center" wrapText="1"/>
    </xf>
    <xf numFmtId="3" fontId="16" fillId="0" borderId="14" xfId="0" applyNumberFormat="1" applyFont="1" applyBorder="1" applyAlignment="1">
      <alignment horizontal="right"/>
    </xf>
    <xf numFmtId="3" fontId="34" fillId="5" borderId="42" xfId="0" applyNumberFormat="1" applyFont="1" applyFill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3" fontId="16" fillId="0" borderId="19" xfId="0" applyNumberFormat="1" applyFont="1" applyBorder="1" applyAlignment="1">
      <alignment horizontal="right"/>
    </xf>
    <xf numFmtId="3" fontId="16" fillId="0" borderId="22" xfId="0" applyNumberFormat="1" applyFont="1" applyBorder="1" applyAlignment="1">
      <alignment horizontal="right"/>
    </xf>
    <xf numFmtId="14" fontId="46" fillId="0" borderId="0" xfId="3" applyNumberFormat="1" applyFont="1" applyFill="1" applyAlignment="1">
      <alignment horizontal="left"/>
    </xf>
    <xf numFmtId="0" fontId="54" fillId="0" borderId="0" xfId="0" applyFont="1" applyFill="1" applyAlignment="1">
      <alignment vertical="top" wrapText="1"/>
    </xf>
    <xf numFmtId="49" fontId="37" fillId="0" borderId="37" xfId="4" applyNumberFormat="1" applyFont="1" applyBorder="1" applyAlignment="1">
      <alignment horizontal="center"/>
    </xf>
    <xf numFmtId="0" fontId="37" fillId="0" borderId="61" xfId="4" applyFont="1" applyBorder="1" applyAlignment="1">
      <alignment horizontal="center"/>
    </xf>
    <xf numFmtId="49" fontId="38" fillId="0" borderId="62" xfId="4" applyNumberFormat="1" applyFont="1" applyBorder="1" applyAlignment="1"/>
    <xf numFmtId="0" fontId="38" fillId="0" borderId="63" xfId="4" applyFont="1" applyBorder="1" applyAlignment="1"/>
    <xf numFmtId="3" fontId="44" fillId="7" borderId="38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49" fontId="17" fillId="0" borderId="68" xfId="0" applyNumberFormat="1" applyFont="1" applyBorder="1" applyAlignment="1">
      <alignment vertical="center"/>
    </xf>
    <xf numFmtId="0" fontId="17" fillId="5" borderId="108" xfId="0" applyFont="1" applyFill="1" applyBorder="1" applyAlignment="1">
      <alignment vertical="center"/>
    </xf>
    <xf numFmtId="3" fontId="33" fillId="0" borderId="97" xfId="4" applyNumberFormat="1" applyFont="1" applyBorder="1" applyAlignment="1">
      <alignment vertical="center"/>
    </xf>
    <xf numFmtId="3" fontId="33" fillId="7" borderId="109" xfId="4" applyNumberFormat="1" applyFont="1" applyFill="1" applyBorder="1" applyAlignment="1">
      <alignment vertical="center"/>
    </xf>
    <xf numFmtId="3" fontId="33" fillId="7" borderId="98" xfId="4" applyNumberFormat="1" applyFont="1" applyFill="1" applyBorder="1" applyAlignment="1">
      <alignment vertical="center"/>
    </xf>
    <xf numFmtId="3" fontId="33" fillId="0" borderId="110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49" fontId="17" fillId="0" borderId="70" xfId="0" applyNumberFormat="1" applyFont="1" applyBorder="1" applyAlignment="1">
      <alignment vertical="center"/>
    </xf>
    <xf numFmtId="0" fontId="17" fillId="0" borderId="111" xfId="0" applyFont="1" applyBorder="1" applyAlignment="1">
      <alignment vertical="center"/>
    </xf>
    <xf numFmtId="49" fontId="17" fillId="0" borderId="112" xfId="0" applyNumberFormat="1" applyFont="1" applyBorder="1" applyAlignment="1">
      <alignment vertical="center"/>
    </xf>
    <xf numFmtId="3" fontId="33" fillId="0" borderId="113" xfId="4" applyNumberFormat="1" applyFont="1" applyBorder="1" applyAlignment="1">
      <alignment vertical="center"/>
    </xf>
    <xf numFmtId="3" fontId="33" fillId="0" borderId="70" xfId="0" applyNumberFormat="1" applyFont="1" applyBorder="1" applyAlignment="1">
      <alignment vertical="center"/>
    </xf>
    <xf numFmtId="3" fontId="33" fillId="0" borderId="70" xfId="4" applyNumberFormat="1" applyFont="1" applyBorder="1" applyAlignment="1">
      <alignment vertical="center"/>
    </xf>
    <xf numFmtId="49" fontId="17" fillId="0" borderId="37" xfId="0" applyNumberFormat="1" applyFont="1" applyBorder="1" applyAlignment="1">
      <alignment vertical="center"/>
    </xf>
    <xf numFmtId="0" fontId="17" fillId="0" borderId="114" xfId="0" applyFont="1" applyBorder="1" applyAlignment="1">
      <alignment vertical="center" wrapText="1"/>
    </xf>
    <xf numFmtId="3" fontId="33" fillId="0" borderId="115" xfId="0" applyNumberFormat="1" applyFont="1" applyBorder="1" applyAlignment="1">
      <alignment vertical="center"/>
    </xf>
    <xf numFmtId="3" fontId="33" fillId="0" borderId="68" xfId="0" applyNumberFormat="1" applyFont="1" applyBorder="1" applyAlignment="1">
      <alignment vertical="center"/>
    </xf>
    <xf numFmtId="3" fontId="33" fillId="3" borderId="116" xfId="4" applyNumberFormat="1" applyFont="1" applyFill="1" applyBorder="1" applyAlignment="1">
      <alignment vertical="center"/>
    </xf>
    <xf numFmtId="49" fontId="17" fillId="0" borderId="37" xfId="4" applyNumberFormat="1" applyFont="1" applyBorder="1" applyAlignment="1">
      <alignment vertical="center"/>
    </xf>
    <xf numFmtId="0" fontId="17" fillId="0" borderId="71" xfId="4" applyFont="1" applyBorder="1" applyAlignment="1">
      <alignment vertical="center" wrapText="1"/>
    </xf>
    <xf numFmtId="3" fontId="33" fillId="0" borderId="113" xfId="0" applyNumberFormat="1" applyFont="1" applyBorder="1" applyAlignment="1">
      <alignment vertical="center"/>
    </xf>
    <xf numFmtId="3" fontId="33" fillId="3" borderId="72" xfId="4" quotePrefix="1" applyNumberFormat="1" applyFont="1" applyFill="1" applyBorder="1" applyAlignment="1">
      <alignment vertical="center"/>
    </xf>
    <xf numFmtId="3" fontId="33" fillId="0" borderId="74" xfId="4" applyNumberFormat="1" applyFont="1" applyFill="1" applyBorder="1" applyAlignment="1">
      <alignment vertical="center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3" fontId="44" fillId="6" borderId="33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49" fontId="14" fillId="0" borderId="49" xfId="4" applyNumberFormat="1" applyFont="1" applyBorder="1"/>
    <xf numFmtId="0" fontId="14" fillId="0" borderId="57" xfId="4" applyFont="1" applyBorder="1"/>
    <xf numFmtId="0" fontId="40" fillId="0" borderId="0" xfId="6" applyFont="1"/>
    <xf numFmtId="0" fontId="22" fillId="0" borderId="0" xfId="6" applyFont="1"/>
    <xf numFmtId="4" fontId="67" fillId="0" borderId="18" xfId="5" applyNumberFormat="1" applyFont="1" applyBorder="1"/>
    <xf numFmtId="3" fontId="22" fillId="0" borderId="64" xfId="5" applyNumberFormat="1" applyFont="1" applyFill="1" applyBorder="1"/>
    <xf numFmtId="3" fontId="40" fillId="0" borderId="34" xfId="5" applyNumberFormat="1" applyFont="1" applyBorder="1"/>
    <xf numFmtId="3" fontId="22" fillId="0" borderId="17" xfId="6" applyNumberFormat="1" applyFont="1" applyFill="1" applyBorder="1"/>
    <xf numFmtId="3" fontId="22" fillId="0" borderId="39" xfId="6" applyNumberFormat="1" applyFont="1" applyFill="1" applyBorder="1"/>
    <xf numFmtId="3" fontId="68" fillId="0" borderId="0" xfId="6" applyNumberFormat="1" applyFont="1" applyFill="1" applyBorder="1"/>
    <xf numFmtId="3" fontId="68" fillId="0" borderId="0" xfId="5" applyNumberFormat="1" applyFont="1" applyFill="1" applyBorder="1"/>
    <xf numFmtId="0" fontId="68" fillId="0" borderId="0" xfId="6" applyFont="1" applyFill="1" applyBorder="1"/>
    <xf numFmtId="0" fontId="68" fillId="0" borderId="0" xfId="6" applyFont="1" applyFill="1"/>
    <xf numFmtId="4" fontId="68" fillId="0" borderId="0" xfId="5" applyNumberFormat="1" applyFont="1" applyFill="1" applyBorder="1"/>
    <xf numFmtId="0" fontId="22" fillId="0" borderId="0" xfId="6" applyFont="1" applyFill="1"/>
    <xf numFmtId="3" fontId="22" fillId="0" borderId="64" xfId="6" applyNumberFormat="1" applyFont="1" applyFill="1" applyBorder="1"/>
    <xf numFmtId="3" fontId="22" fillId="0" borderId="10" xfId="6" applyNumberFormat="1" applyFont="1" applyBorder="1"/>
    <xf numFmtId="3" fontId="22" fillId="0" borderId="21" xfId="6" applyNumberFormat="1" applyFont="1" applyFill="1" applyBorder="1"/>
    <xf numFmtId="0" fontId="22" fillId="0" borderId="0" xfId="0" applyFont="1" applyFill="1" applyBorder="1"/>
    <xf numFmtId="1" fontId="22" fillId="0" borderId="0" xfId="6" applyNumberFormat="1" applyFont="1" applyFill="1" applyBorder="1"/>
    <xf numFmtId="0" fontId="32" fillId="0" borderId="0" xfId="8" applyFont="1" applyAlignment="1"/>
    <xf numFmtId="0" fontId="48" fillId="0" borderId="0" xfId="8"/>
    <xf numFmtId="0" fontId="57" fillId="0" borderId="0" xfId="11"/>
    <xf numFmtId="0" fontId="69" fillId="0" borderId="0" xfId="8" applyFont="1"/>
    <xf numFmtId="49" fontId="37" fillId="0" borderId="49" xfId="11" applyNumberFormat="1" applyFont="1" applyBorder="1"/>
    <xf numFmtId="0" fontId="37" fillId="0" borderId="60" xfId="11" applyFont="1" applyBorder="1"/>
    <xf numFmtId="49" fontId="37" fillId="0" borderId="48" xfId="11" applyNumberFormat="1" applyFont="1" applyBorder="1" applyAlignment="1">
      <alignment horizontal="center"/>
    </xf>
    <xf numFmtId="0" fontId="37" fillId="0" borderId="117" xfId="11" applyFont="1" applyBorder="1" applyAlignment="1">
      <alignment horizontal="center"/>
    </xf>
    <xf numFmtId="0" fontId="44" fillId="9" borderId="32" xfId="11" applyFont="1" applyFill="1" applyBorder="1" applyAlignment="1">
      <alignment horizontal="centerContinuous" vertical="center"/>
    </xf>
    <xf numFmtId="0" fontId="44" fillId="9" borderId="31" xfId="11" applyFont="1" applyFill="1" applyBorder="1" applyAlignment="1">
      <alignment horizontal="centerContinuous" vertical="center"/>
    </xf>
    <xf numFmtId="0" fontId="44" fillId="9" borderId="42" xfId="11" applyFont="1" applyFill="1" applyBorder="1" applyAlignment="1">
      <alignment horizontal="centerContinuous" vertical="center"/>
    </xf>
    <xf numFmtId="0" fontId="44" fillId="9" borderId="33" xfId="11" applyFont="1" applyFill="1" applyBorder="1" applyAlignment="1">
      <alignment horizontal="centerContinuous" vertical="center"/>
    </xf>
    <xf numFmtId="0" fontId="44" fillId="6" borderId="31" xfId="11" applyFont="1" applyFill="1" applyBorder="1" applyAlignment="1">
      <alignment horizontal="centerContinuous" vertical="center"/>
    </xf>
    <xf numFmtId="0" fontId="44" fillId="6" borderId="10" xfId="11" applyFont="1" applyFill="1" applyBorder="1" applyAlignment="1">
      <alignment horizontal="centerContinuous" vertical="center"/>
    </xf>
    <xf numFmtId="0" fontId="44" fillId="6" borderId="8" xfId="11" applyFont="1" applyFill="1" applyBorder="1" applyAlignment="1">
      <alignment horizontal="centerContinuous" vertical="center"/>
    </xf>
    <xf numFmtId="49" fontId="51" fillId="0" borderId="62" xfId="11" applyNumberFormat="1" applyFont="1" applyBorder="1" applyAlignment="1"/>
    <xf numFmtId="0" fontId="51" fillId="0" borderId="47" xfId="11" applyFont="1" applyBorder="1" applyAlignment="1"/>
    <xf numFmtId="0" fontId="70" fillId="9" borderId="18" xfId="11" applyFont="1" applyFill="1" applyBorder="1" applyAlignment="1">
      <alignment horizontal="center"/>
    </xf>
    <xf numFmtId="0" fontId="70" fillId="9" borderId="65" xfId="11" applyFont="1" applyFill="1" applyBorder="1" applyAlignment="1">
      <alignment horizontal="center"/>
    </xf>
    <xf numFmtId="0" fontId="70" fillId="9" borderId="20" xfId="11" applyFont="1" applyFill="1" applyBorder="1" applyAlignment="1">
      <alignment horizontal="center"/>
    </xf>
    <xf numFmtId="0" fontId="70" fillId="6" borderId="106" xfId="11" applyFont="1" applyFill="1" applyBorder="1" applyAlignment="1">
      <alignment horizontal="center"/>
    </xf>
    <xf numFmtId="0" fontId="70" fillId="6" borderId="21" xfId="11" applyFont="1" applyFill="1" applyBorder="1" applyAlignment="1">
      <alignment horizontal="center"/>
    </xf>
    <xf numFmtId="0" fontId="70" fillId="6" borderId="64" xfId="11" applyFont="1" applyFill="1" applyBorder="1" applyAlignment="1">
      <alignment horizontal="center"/>
    </xf>
    <xf numFmtId="49" fontId="71" fillId="0" borderId="48" xfId="8" applyNumberFormat="1" applyFont="1" applyBorder="1" applyAlignment="1">
      <alignment horizontal="centerContinuous" vertical="center"/>
    </xf>
    <xf numFmtId="0" fontId="71" fillId="0" borderId="116" xfId="8" applyFont="1" applyBorder="1" applyAlignment="1">
      <alignment horizontal="centerContinuous" vertical="center"/>
    </xf>
    <xf numFmtId="3" fontId="44" fillId="9" borderId="70" xfId="8" applyNumberFormat="1" applyFont="1" applyFill="1" applyBorder="1" applyAlignment="1">
      <alignment vertical="center"/>
    </xf>
    <xf numFmtId="3" fontId="44" fillId="9" borderId="74" xfId="8" applyNumberFormat="1" applyFont="1" applyFill="1" applyBorder="1" applyAlignment="1">
      <alignment vertical="center"/>
    </xf>
    <xf numFmtId="3" fontId="44" fillId="9" borderId="118" xfId="8" applyNumberFormat="1" applyFont="1" applyFill="1" applyBorder="1" applyAlignment="1">
      <alignment vertical="center"/>
    </xf>
    <xf numFmtId="3" fontId="44" fillId="9" borderId="119" xfId="8" applyNumberFormat="1" applyFont="1" applyFill="1" applyBorder="1" applyAlignment="1">
      <alignment vertical="center"/>
    </xf>
    <xf numFmtId="3" fontId="44" fillId="6" borderId="91" xfId="7" applyNumberFormat="1" applyFont="1" applyFill="1" applyBorder="1" applyAlignment="1">
      <alignment vertical="center"/>
    </xf>
    <xf numFmtId="3" fontId="44" fillId="6" borderId="43" xfId="7" applyNumberFormat="1" applyFont="1" applyFill="1" applyBorder="1" applyAlignment="1">
      <alignment vertical="center"/>
    </xf>
    <xf numFmtId="3" fontId="44" fillId="6" borderId="118" xfId="7" applyNumberFormat="1" applyFont="1" applyFill="1" applyBorder="1" applyAlignment="1">
      <alignment vertical="center"/>
    </xf>
    <xf numFmtId="3" fontId="44" fillId="6" borderId="120" xfId="7" applyNumberFormat="1" applyFont="1" applyFill="1" applyBorder="1" applyAlignment="1">
      <alignment vertical="center"/>
    </xf>
    <xf numFmtId="0" fontId="57" fillId="0" borderId="0" xfId="11" applyAlignment="1">
      <alignment vertical="center"/>
    </xf>
    <xf numFmtId="49" fontId="51" fillId="0" borderId="70" xfId="11" applyNumberFormat="1" applyFont="1" applyBorder="1" applyAlignment="1">
      <alignment vertical="center"/>
    </xf>
    <xf numFmtId="0" fontId="51" fillId="0" borderId="94" xfId="11" applyFont="1" applyBorder="1" applyAlignment="1">
      <alignment vertical="center"/>
    </xf>
    <xf numFmtId="3" fontId="33" fillId="9" borderId="70" xfId="11" applyNumberFormat="1" applyFont="1" applyFill="1" applyBorder="1" applyAlignment="1">
      <alignment vertical="center"/>
    </xf>
    <xf numFmtId="3" fontId="33" fillId="9" borderId="74" xfId="11" applyNumberFormat="1" applyFont="1" applyFill="1" applyBorder="1" applyAlignment="1">
      <alignment vertical="center"/>
    </xf>
    <xf numFmtId="3" fontId="33" fillId="9" borderId="93" xfId="11" applyNumberFormat="1" applyFont="1" applyFill="1" applyBorder="1" applyAlignment="1">
      <alignment vertical="center"/>
    </xf>
    <xf numFmtId="3" fontId="33" fillId="9" borderId="119" xfId="11" applyNumberFormat="1" applyFont="1" applyFill="1" applyBorder="1" applyAlignment="1">
      <alignment vertical="center"/>
    </xf>
    <xf numFmtId="3" fontId="33" fillId="6" borderId="121" xfId="11" applyNumberFormat="1" applyFont="1" applyFill="1" applyBorder="1" applyAlignment="1">
      <alignment vertical="center"/>
    </xf>
    <xf numFmtId="3" fontId="33" fillId="6" borderId="93" xfId="11" applyNumberFormat="1" applyFont="1" applyFill="1" applyBorder="1" applyAlignment="1">
      <alignment vertical="center"/>
    </xf>
    <xf numFmtId="3" fontId="33" fillId="6" borderId="94" xfId="11" applyNumberFormat="1" applyFont="1" applyFill="1" applyBorder="1" applyAlignment="1">
      <alignment vertical="center"/>
    </xf>
    <xf numFmtId="3" fontId="33" fillId="6" borderId="72" xfId="11" applyNumberFormat="1" applyFont="1" applyFill="1" applyBorder="1" applyAlignment="1">
      <alignment vertical="center"/>
    </xf>
    <xf numFmtId="0" fontId="51" fillId="0" borderId="70" xfId="11" applyNumberFormat="1" applyFont="1" applyBorder="1" applyAlignment="1">
      <alignment vertical="center" wrapText="1"/>
    </xf>
    <xf numFmtId="49" fontId="51" fillId="0" borderId="100" xfId="11" applyNumberFormat="1" applyFont="1" applyBorder="1" applyAlignment="1">
      <alignment vertical="center"/>
    </xf>
    <xf numFmtId="0" fontId="51" fillId="0" borderId="122" xfId="11" applyFont="1" applyBorder="1" applyAlignment="1">
      <alignment vertical="center"/>
    </xf>
    <xf numFmtId="3" fontId="33" fillId="9" borderId="100" xfId="11" applyNumberFormat="1" applyFont="1" applyFill="1" applyBorder="1" applyAlignment="1">
      <alignment vertical="center"/>
    </xf>
    <xf numFmtId="3" fontId="33" fillId="9" borderId="101" xfId="11" applyNumberFormat="1" applyFont="1" applyFill="1" applyBorder="1" applyAlignment="1">
      <alignment vertical="center"/>
    </xf>
    <xf numFmtId="3" fontId="33" fillId="9" borderId="123" xfId="11" applyNumberFormat="1" applyFont="1" applyFill="1" applyBorder="1" applyAlignment="1">
      <alignment vertical="center"/>
    </xf>
    <xf numFmtId="3" fontId="33" fillId="9" borderId="124" xfId="11" applyNumberFormat="1" applyFont="1" applyFill="1" applyBorder="1" applyAlignment="1">
      <alignment vertical="center"/>
    </xf>
    <xf numFmtId="3" fontId="33" fillId="6" borderId="102" xfId="11" applyNumberFormat="1" applyFont="1" applyFill="1" applyBorder="1" applyAlignment="1">
      <alignment vertical="center"/>
    </xf>
    <xf numFmtId="3" fontId="33" fillId="6" borderId="122" xfId="11" applyNumberFormat="1" applyFont="1" applyFill="1" applyBorder="1" applyAlignment="1">
      <alignment vertical="center"/>
    </xf>
    <xf numFmtId="3" fontId="33" fillId="6" borderId="104" xfId="11" applyNumberFormat="1" applyFont="1" applyFill="1" applyBorder="1" applyAlignment="1">
      <alignment vertical="center"/>
    </xf>
    <xf numFmtId="0" fontId="2" fillId="0" borderId="0" xfId="7" applyAlignment="1">
      <alignment vertical="center"/>
    </xf>
    <xf numFmtId="0" fontId="72" fillId="0" borderId="0" xfId="7" applyFont="1"/>
    <xf numFmtId="0" fontId="6" fillId="0" borderId="0" xfId="7" applyFont="1"/>
    <xf numFmtId="3" fontId="22" fillId="0" borderId="0" xfId="7" applyNumberFormat="1" applyFont="1" applyFill="1"/>
    <xf numFmtId="0" fontId="33" fillId="0" borderId="0" xfId="7" applyFont="1" applyFill="1"/>
    <xf numFmtId="167" fontId="44" fillId="9" borderId="70" xfId="8" applyNumberFormat="1" applyFont="1" applyFill="1" applyBorder="1" applyAlignment="1">
      <alignment vertical="center"/>
    </xf>
    <xf numFmtId="167" fontId="44" fillId="9" borderId="74" xfId="8" applyNumberFormat="1" applyFont="1" applyFill="1" applyBorder="1" applyAlignment="1">
      <alignment vertical="center"/>
    </xf>
    <xf numFmtId="167" fontId="44" fillId="9" borderId="118" xfId="8" applyNumberFormat="1" applyFont="1" applyFill="1" applyBorder="1" applyAlignment="1">
      <alignment vertical="center"/>
    </xf>
    <xf numFmtId="167" fontId="44" fillId="9" borderId="119" xfId="8" applyNumberFormat="1" applyFont="1" applyFill="1" applyBorder="1" applyAlignment="1">
      <alignment vertical="center"/>
    </xf>
    <xf numFmtId="167" fontId="44" fillId="6" borderId="98" xfId="8" applyNumberFormat="1" applyFont="1" applyFill="1" applyBorder="1" applyAlignment="1">
      <alignment vertical="center"/>
    </xf>
    <xf numFmtId="167" fontId="44" fillId="6" borderId="116" xfId="8" applyNumberFormat="1" applyFont="1" applyFill="1" applyBorder="1" applyAlignment="1">
      <alignment vertical="center"/>
    </xf>
    <xf numFmtId="167" fontId="44" fillId="6" borderId="92" xfId="8" applyNumberFormat="1" applyFont="1" applyFill="1" applyBorder="1" applyAlignment="1">
      <alignment vertical="center"/>
    </xf>
    <xf numFmtId="167" fontId="33" fillId="9" borderId="70" xfId="11" applyNumberFormat="1" applyFont="1" applyFill="1" applyBorder="1" applyAlignment="1">
      <alignment vertical="center"/>
    </xf>
    <xf numFmtId="167" fontId="33" fillId="9" borderId="74" xfId="11" applyNumberFormat="1" applyFont="1" applyFill="1" applyBorder="1" applyAlignment="1">
      <alignment vertical="center"/>
    </xf>
    <xf numFmtId="167" fontId="33" fillId="9" borderId="93" xfId="11" applyNumberFormat="1" applyFont="1" applyFill="1" applyBorder="1" applyAlignment="1">
      <alignment vertical="center"/>
    </xf>
    <xf numFmtId="167" fontId="33" fillId="9" borderId="119" xfId="11" applyNumberFormat="1" applyFont="1" applyFill="1" applyBorder="1" applyAlignment="1">
      <alignment vertical="center"/>
    </xf>
    <xf numFmtId="167" fontId="33" fillId="6" borderId="121" xfId="11" applyNumberFormat="1" applyFont="1" applyFill="1" applyBorder="1" applyAlignment="1">
      <alignment vertical="center"/>
    </xf>
    <xf numFmtId="167" fontId="33" fillId="6" borderId="94" xfId="11" applyNumberFormat="1" applyFont="1" applyFill="1" applyBorder="1" applyAlignment="1">
      <alignment vertical="center"/>
    </xf>
    <xf numFmtId="167" fontId="33" fillId="6" borderId="72" xfId="11" applyNumberFormat="1" applyFont="1" applyFill="1" applyBorder="1" applyAlignment="1">
      <alignment vertical="center"/>
    </xf>
    <xf numFmtId="49" fontId="51" fillId="0" borderId="70" xfId="11" applyNumberFormat="1" applyFont="1" applyBorder="1" applyAlignment="1">
      <alignment vertical="center" wrapText="1"/>
    </xf>
    <xf numFmtId="167" fontId="33" fillId="9" borderId="100" xfId="11" applyNumberFormat="1" applyFont="1" applyFill="1" applyBorder="1" applyAlignment="1">
      <alignment vertical="center"/>
    </xf>
    <xf numFmtId="167" fontId="33" fillId="9" borderId="101" xfId="11" applyNumberFormat="1" applyFont="1" applyFill="1" applyBorder="1" applyAlignment="1">
      <alignment vertical="center"/>
    </xf>
    <xf numFmtId="167" fontId="33" fillId="9" borderId="123" xfId="11" applyNumberFormat="1" applyFont="1" applyFill="1" applyBorder="1" applyAlignment="1">
      <alignment vertical="center"/>
    </xf>
    <xf numFmtId="167" fontId="33" fillId="9" borderId="124" xfId="11" applyNumberFormat="1" applyFont="1" applyFill="1" applyBorder="1" applyAlignment="1">
      <alignment vertical="center"/>
    </xf>
    <xf numFmtId="167" fontId="33" fillId="6" borderId="102" xfId="11" applyNumberFormat="1" applyFont="1" applyFill="1" applyBorder="1" applyAlignment="1">
      <alignment vertical="center"/>
    </xf>
    <xf numFmtId="167" fontId="33" fillId="6" borderId="122" xfId="11" applyNumberFormat="1" applyFont="1" applyFill="1" applyBorder="1" applyAlignment="1">
      <alignment vertical="center"/>
    </xf>
    <xf numFmtId="167" fontId="33" fillId="6" borderId="104" xfId="11" applyNumberFormat="1" applyFont="1" applyFill="1" applyBorder="1" applyAlignment="1">
      <alignment vertical="center"/>
    </xf>
    <xf numFmtId="167" fontId="22" fillId="0" borderId="0" xfId="7" applyNumberFormat="1" applyFont="1" applyFill="1"/>
    <xf numFmtId="167" fontId="33" fillId="0" borderId="0" xfId="7" applyNumberFormat="1" applyFont="1" applyFill="1"/>
    <xf numFmtId="3" fontId="33" fillId="0" borderId="0" xfId="7" applyNumberFormat="1" applyFont="1" applyFill="1"/>
    <xf numFmtId="0" fontId="44" fillId="0" borderId="6" xfId="11" applyFont="1" applyFill="1" applyBorder="1" applyAlignment="1">
      <alignment horizontal="centerContinuous" vertical="center"/>
    </xf>
    <xf numFmtId="0" fontId="44" fillId="0" borderId="38" xfId="11" applyFont="1" applyFill="1" applyBorder="1" applyAlignment="1">
      <alignment horizontal="centerContinuous" vertical="center"/>
    </xf>
    <xf numFmtId="0" fontId="44" fillId="0" borderId="36" xfId="11" applyFont="1" applyFill="1" applyBorder="1" applyAlignment="1">
      <alignment horizontal="centerContinuous" vertical="center"/>
    </xf>
    <xf numFmtId="0" fontId="44" fillId="0" borderId="16" xfId="11" applyFont="1" applyFill="1" applyBorder="1" applyAlignment="1">
      <alignment horizontal="centerContinuous" vertical="center"/>
    </xf>
    <xf numFmtId="0" fontId="70" fillId="0" borderId="18" xfId="11" applyFont="1" applyFill="1" applyBorder="1" applyAlignment="1">
      <alignment horizontal="center"/>
    </xf>
    <xf numFmtId="0" fontId="70" fillId="0" borderId="65" xfId="11" applyFont="1" applyFill="1" applyBorder="1" applyAlignment="1">
      <alignment horizontal="center"/>
    </xf>
    <xf numFmtId="0" fontId="70" fillId="0" borderId="20" xfId="11" applyFont="1" applyFill="1" applyBorder="1" applyAlignment="1">
      <alignment horizontal="center"/>
    </xf>
    <xf numFmtId="3" fontId="2" fillId="0" borderId="0" xfId="7" applyNumberFormat="1"/>
    <xf numFmtId="167" fontId="44" fillId="0" borderId="70" xfId="8" applyNumberFormat="1" applyFont="1" applyFill="1" applyBorder="1" applyAlignment="1">
      <alignment vertical="center"/>
    </xf>
    <xf numFmtId="167" fontId="44" fillId="0" borderId="74" xfId="8" applyNumberFormat="1" applyFont="1" applyFill="1" applyBorder="1" applyAlignment="1">
      <alignment vertical="center"/>
    </xf>
    <xf numFmtId="167" fontId="44" fillId="0" borderId="119" xfId="8" applyNumberFormat="1" applyFont="1" applyFill="1" applyBorder="1" applyAlignment="1">
      <alignment vertical="center"/>
    </xf>
    <xf numFmtId="0" fontId="33" fillId="0" borderId="0" xfId="7" applyFont="1" applyFill="1" applyAlignment="1">
      <alignment vertical="center"/>
    </xf>
    <xf numFmtId="3" fontId="2" fillId="0" borderId="0" xfId="7" applyNumberFormat="1" applyAlignment="1">
      <alignment vertical="center"/>
    </xf>
    <xf numFmtId="3" fontId="33" fillId="0" borderId="0" xfId="7" applyNumberFormat="1" applyFont="1" applyFill="1" applyAlignment="1">
      <alignment vertical="center"/>
    </xf>
    <xf numFmtId="167" fontId="33" fillId="0" borderId="70" xfId="11" applyNumberFormat="1" applyFont="1" applyFill="1" applyBorder="1" applyAlignment="1">
      <alignment vertical="center"/>
    </xf>
    <xf numFmtId="167" fontId="33" fillId="0" borderId="74" xfId="11" applyNumberFormat="1" applyFont="1" applyFill="1" applyBorder="1" applyAlignment="1">
      <alignment vertical="center"/>
    </xf>
    <xf numFmtId="167" fontId="33" fillId="0" borderId="119" xfId="11" applyNumberFormat="1" applyFont="1" applyFill="1" applyBorder="1" applyAlignment="1">
      <alignment vertical="center"/>
    </xf>
    <xf numFmtId="167" fontId="33" fillId="0" borderId="100" xfId="11" applyNumberFormat="1" applyFont="1" applyFill="1" applyBorder="1" applyAlignment="1">
      <alignment vertical="center"/>
    </xf>
    <xf numFmtId="167" fontId="33" fillId="0" borderId="101" xfId="11" applyNumberFormat="1" applyFont="1" applyFill="1" applyBorder="1" applyAlignment="1">
      <alignment vertical="center"/>
    </xf>
    <xf numFmtId="167" fontId="33" fillId="0" borderId="124" xfId="11" applyNumberFormat="1" applyFont="1" applyFill="1" applyBorder="1" applyAlignment="1">
      <alignment vertical="center"/>
    </xf>
    <xf numFmtId="1" fontId="33" fillId="0" borderId="0" xfId="7" applyNumberFormat="1" applyFont="1" applyFill="1" applyAlignment="1">
      <alignment vertical="center"/>
    </xf>
    <xf numFmtId="167" fontId="22" fillId="0" borderId="0" xfId="7" applyNumberFormat="1" applyFont="1"/>
    <xf numFmtId="0" fontId="22" fillId="0" borderId="0" xfId="7" applyFont="1"/>
    <xf numFmtId="1" fontId="33" fillId="0" borderId="0" xfId="7" applyNumberFormat="1" applyFont="1"/>
    <xf numFmtId="0" fontId="33" fillId="0" borderId="0" xfId="7" applyFont="1"/>
    <xf numFmtId="0" fontId="44" fillId="10" borderId="50" xfId="11" applyFont="1" applyFill="1" applyBorder="1" applyAlignment="1">
      <alignment horizontal="centerContinuous" vertical="center"/>
    </xf>
    <xf numFmtId="0" fontId="44" fillId="10" borderId="59" xfId="11" applyFont="1" applyFill="1" applyBorder="1" applyAlignment="1">
      <alignment horizontal="centerContinuous" vertical="center"/>
    </xf>
    <xf numFmtId="0" fontId="44" fillId="10" borderId="32" xfId="11" applyFont="1" applyFill="1" applyBorder="1" applyAlignment="1">
      <alignment horizontal="centerContinuous" vertical="center"/>
    </xf>
    <xf numFmtId="0" fontId="44" fillId="10" borderId="31" xfId="11" applyFont="1" applyFill="1" applyBorder="1" applyAlignment="1">
      <alignment horizontal="centerContinuous" vertical="center"/>
    </xf>
    <xf numFmtId="0" fontId="44" fillId="10" borderId="42" xfId="11" applyFont="1" applyFill="1" applyBorder="1" applyAlignment="1">
      <alignment horizontal="centerContinuous" vertical="center"/>
    </xf>
    <xf numFmtId="0" fontId="44" fillId="10" borderId="33" xfId="11" applyFont="1" applyFill="1" applyBorder="1" applyAlignment="1">
      <alignment horizontal="centerContinuous" vertical="center"/>
    </xf>
    <xf numFmtId="0" fontId="44" fillId="10" borderId="60" xfId="11" applyFont="1" applyFill="1" applyBorder="1" applyAlignment="1">
      <alignment horizontal="centerContinuous" vertical="center"/>
    </xf>
    <xf numFmtId="0" fontId="44" fillId="10" borderId="58" xfId="11" applyFont="1" applyFill="1" applyBorder="1" applyAlignment="1">
      <alignment horizontal="centerContinuous" vertical="center"/>
    </xf>
    <xf numFmtId="0" fontId="44" fillId="10" borderId="44" xfId="11" applyFont="1" applyFill="1" applyBorder="1" applyAlignment="1">
      <alignment horizontal="centerContinuous" vertical="center"/>
    </xf>
    <xf numFmtId="0" fontId="10" fillId="0" borderId="49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54" fillId="9" borderId="0" xfId="0" applyFont="1" applyFill="1" applyAlignment="1">
      <alignment horizontal="left" vertical="top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  <xf numFmtId="0" fontId="17" fillId="5" borderId="0" xfId="0" applyFont="1" applyFill="1" applyBorder="1" applyAlignment="1">
      <alignment vertical="center"/>
    </xf>
    <xf numFmtId="0" fontId="17" fillId="5" borderId="0" xfId="0" applyFont="1" applyFill="1" applyBorder="1" applyAlignment="1"/>
    <xf numFmtId="0" fontId="3" fillId="5" borderId="0" xfId="0" applyFont="1" applyFill="1" applyBorder="1" applyAlignment="1"/>
    <xf numFmtId="0" fontId="0" fillId="5" borderId="0" xfId="0" applyFill="1" applyBorder="1" applyAlignment="1"/>
    <xf numFmtId="0" fontId="17" fillId="0" borderId="3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3" fillId="0" borderId="0" xfId="0" applyFont="1" applyBorder="1" applyAlignment="1"/>
    <xf numFmtId="0" fontId="0" fillId="0" borderId="0" xfId="0" applyBorder="1" applyAlignment="1"/>
    <xf numFmtId="0" fontId="0" fillId="0" borderId="1" xfId="0" applyBorder="1"/>
    <xf numFmtId="0" fontId="17" fillId="0" borderId="35" xfId="0" applyFont="1" applyBorder="1" applyAlignment="1">
      <alignment vertical="center"/>
    </xf>
    <xf numFmtId="0" fontId="17" fillId="0" borderId="62" xfId="0" applyFont="1" applyBorder="1" applyAlignment="1">
      <alignment vertical="center"/>
    </xf>
  </cellXfs>
  <cellStyles count="12">
    <cellStyle name="Hiperłącze" xfId="1" builtinId="8"/>
    <cellStyle name="Normal_taryfa 01-24" xfId="2"/>
    <cellStyle name="Normalny" xfId="0" builtinId="0"/>
    <cellStyle name="Normalny 2" xfId="8"/>
    <cellStyle name="Normalny 3" xfId="11"/>
    <cellStyle name="Normalny_bar_11" xfId="3"/>
    <cellStyle name="Normalny_Kopia I-IX.06" xfId="5"/>
    <cellStyle name="Normalny_MatrycaKRAJ" xfId="6"/>
    <cellStyle name="Normalny_mleko09_07" xfId="4"/>
    <cellStyle name="Normalny_Oblicz_ziarno" xfId="10"/>
    <cellStyle name="Normalny_Zboża 01.2012 wstępne" xfId="9"/>
    <cellStyle name="Normalny_Zboża 01-04.2012 wstępne" xfId="7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55563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3531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553403</xdr:colOff>
      <xdr:row>42</xdr:row>
      <xdr:rowOff>13335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651250"/>
          <a:ext cx="6054090" cy="318833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592512</xdr:colOff>
      <xdr:row>20</xdr:row>
      <xdr:rowOff>148128</xdr:rowOff>
    </xdr:to>
    <xdr:pic>
      <xdr:nvPicPr>
        <xdr:cNvPr id="14" name="Obraz 1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977" y="164523"/>
          <a:ext cx="6047740" cy="327406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16</xdr:col>
      <xdr:colOff>498158</xdr:colOff>
      <xdr:row>23</xdr:row>
      <xdr:rowOff>130175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952500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8" sqref="A8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46" t="s">
        <v>0</v>
      </c>
      <c r="B1" s="1"/>
      <c r="C1" s="1"/>
      <c r="D1" s="1"/>
      <c r="E1" s="1"/>
      <c r="F1" s="2"/>
    </row>
    <row r="2" spans="1:8" ht="14.25" x14ac:dyDescent="0.2">
      <c r="A2" s="47" t="s">
        <v>134</v>
      </c>
      <c r="B2" s="1"/>
      <c r="C2" s="1"/>
      <c r="D2" s="1"/>
      <c r="E2" s="1"/>
    </row>
    <row r="5" spans="1:8" x14ac:dyDescent="0.2">
      <c r="A5" s="48" t="s">
        <v>1</v>
      </c>
      <c r="B5" s="49"/>
      <c r="C5" s="49"/>
      <c r="D5" s="49"/>
      <c r="E5" s="49"/>
      <c r="F5" s="49"/>
      <c r="G5" s="49"/>
    </row>
    <row r="6" spans="1:8" x14ac:dyDescent="0.2">
      <c r="A6" s="49" t="s">
        <v>2</v>
      </c>
      <c r="B6" s="49"/>
      <c r="C6" s="49"/>
      <c r="D6" s="49"/>
      <c r="E6" s="49"/>
      <c r="F6" s="49"/>
      <c r="G6" s="49"/>
      <c r="H6" t="s">
        <v>104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91" t="s">
        <v>169</v>
      </c>
      <c r="B8" s="228"/>
      <c r="C8" s="228"/>
      <c r="D8" s="228"/>
      <c r="E8" s="228"/>
      <c r="F8" s="228"/>
      <c r="G8" s="3"/>
    </row>
    <row r="9" spans="1:8" ht="12" customHeight="1" x14ac:dyDescent="0.3">
      <c r="A9" s="55"/>
      <c r="B9" s="3"/>
      <c r="C9" s="3"/>
      <c r="D9" s="3"/>
      <c r="E9" s="3"/>
      <c r="F9" s="3"/>
      <c r="G9" s="3"/>
    </row>
    <row r="10" spans="1:8" ht="20.25" x14ac:dyDescent="0.3">
      <c r="A10" s="23" t="s">
        <v>165</v>
      </c>
      <c r="B10" s="24"/>
      <c r="E10" s="23" t="s">
        <v>6</v>
      </c>
      <c r="F10" s="24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27" t="s">
        <v>166</v>
      </c>
      <c r="B13" s="25"/>
      <c r="C13" s="25"/>
      <c r="D13" s="25"/>
      <c r="E13" s="25"/>
      <c r="F13" s="25"/>
      <c r="G13" s="56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44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111</v>
      </c>
      <c r="B18" s="3"/>
      <c r="C18" s="3"/>
      <c r="D18" s="3"/>
      <c r="E18" s="3"/>
      <c r="F18" s="3"/>
      <c r="G18" s="3"/>
    </row>
    <row r="19" spans="1:7" x14ac:dyDescent="0.2">
      <c r="A19" s="5" t="s">
        <v>134</v>
      </c>
      <c r="B19" s="3"/>
      <c r="C19" s="3"/>
      <c r="D19" s="3"/>
      <c r="E19" s="3"/>
      <c r="F19" s="3"/>
      <c r="G19" s="3"/>
    </row>
    <row r="20" spans="1:7" x14ac:dyDescent="0.2">
      <c r="A20" s="4" t="s">
        <v>115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211" t="s">
        <v>10</v>
      </c>
      <c r="D26" s="211"/>
      <c r="E26" s="211"/>
      <c r="F26" s="211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P44"/>
  <sheetViews>
    <sheetView showGridLines="0" zoomScale="80" zoomScaleNormal="80" workbookViewId="0">
      <selection activeCell="P43" sqref="P43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6" ht="20.25" customHeight="1" x14ac:dyDescent="0.2">
      <c r="A1" s="8" t="s">
        <v>51</v>
      </c>
      <c r="G1" s="40" t="str">
        <f>Bydło_PL!G1</f>
        <v>marzec - kwiecień 2022r.</v>
      </c>
      <c r="I1" s="329"/>
    </row>
    <row r="2" spans="1:16" ht="20.25" customHeight="1" thickBot="1" x14ac:dyDescent="0.25">
      <c r="A2" s="8"/>
      <c r="G2" s="40"/>
      <c r="I2" s="329"/>
    </row>
    <row r="3" spans="1:16" ht="21" thickBot="1" x14ac:dyDescent="0.35">
      <c r="A3" s="11" t="s">
        <v>136</v>
      </c>
      <c r="B3" s="12"/>
      <c r="C3" s="12"/>
      <c r="D3" s="12"/>
      <c r="E3" s="12"/>
      <c r="F3" s="12"/>
      <c r="G3" s="13"/>
      <c r="I3" s="11" t="s">
        <v>137</v>
      </c>
      <c r="J3" s="12"/>
      <c r="K3" s="12"/>
      <c r="L3" s="12"/>
      <c r="M3" s="12"/>
      <c r="N3" s="12"/>
      <c r="O3" s="13"/>
    </row>
    <row r="4" spans="1:16" ht="21" thickBot="1" x14ac:dyDescent="0.25">
      <c r="A4" s="304"/>
      <c r="B4" s="218">
        <v>2022</v>
      </c>
      <c r="C4" s="305"/>
      <c r="D4" s="14"/>
      <c r="E4" s="306"/>
      <c r="F4" s="305"/>
      <c r="G4" s="14"/>
      <c r="I4" s="304"/>
      <c r="J4" s="218">
        <v>2022</v>
      </c>
      <c r="K4" s="305"/>
      <c r="L4" s="14"/>
      <c r="M4" s="306"/>
      <c r="N4" s="305"/>
      <c r="O4" s="14"/>
    </row>
    <row r="5" spans="1:16" ht="15.75" customHeight="1" x14ac:dyDescent="0.2">
      <c r="A5" s="317" t="s">
        <v>13</v>
      </c>
      <c r="B5" s="43" t="s">
        <v>14</v>
      </c>
      <c r="C5" s="15"/>
      <c r="D5" s="16"/>
      <c r="E5" s="17" t="s">
        <v>15</v>
      </c>
      <c r="F5" s="231"/>
      <c r="G5" s="16"/>
      <c r="I5" s="317" t="s">
        <v>13</v>
      </c>
      <c r="J5" s="43" t="s">
        <v>14</v>
      </c>
      <c r="K5" s="15"/>
      <c r="L5" s="16"/>
      <c r="M5" s="17" t="s">
        <v>15</v>
      </c>
      <c r="N5" s="231"/>
      <c r="O5" s="16"/>
    </row>
    <row r="6" spans="1:16" ht="32.25" customHeight="1" thickBot="1" x14ac:dyDescent="0.25">
      <c r="A6" s="307"/>
      <c r="B6" s="308" t="s">
        <v>167</v>
      </c>
      <c r="C6" s="309" t="s">
        <v>159</v>
      </c>
      <c r="D6" s="233" t="s">
        <v>16</v>
      </c>
      <c r="E6" s="310" t="s">
        <v>167</v>
      </c>
      <c r="F6" s="311" t="s">
        <v>159</v>
      </c>
      <c r="G6" s="233" t="s">
        <v>16</v>
      </c>
      <c r="I6" s="307"/>
      <c r="J6" s="308" t="s">
        <v>167</v>
      </c>
      <c r="K6" s="309" t="s">
        <v>159</v>
      </c>
      <c r="L6" s="233" t="s">
        <v>16</v>
      </c>
      <c r="M6" s="310" t="s">
        <v>167</v>
      </c>
      <c r="N6" s="311" t="s">
        <v>159</v>
      </c>
      <c r="O6" s="233" t="s">
        <v>16</v>
      </c>
    </row>
    <row r="7" spans="1:16" ht="16.5" thickBot="1" x14ac:dyDescent="0.3">
      <c r="A7" s="78" t="s">
        <v>58</v>
      </c>
      <c r="B7" s="261">
        <v>2233.1149999999998</v>
      </c>
      <c r="C7" s="18">
        <v>2060.203</v>
      </c>
      <c r="D7" s="236">
        <v>8.3929593345898343</v>
      </c>
      <c r="E7" s="237">
        <v>100</v>
      </c>
      <c r="F7" s="238">
        <v>100</v>
      </c>
      <c r="G7" s="239" t="s">
        <v>46</v>
      </c>
      <c r="I7" s="78" t="s">
        <v>58</v>
      </c>
      <c r="J7" s="261">
        <v>2087.799</v>
      </c>
      <c r="K7" s="18">
        <v>1977.289</v>
      </c>
      <c r="L7" s="236">
        <v>5.5889654977092373</v>
      </c>
      <c r="M7" s="237">
        <v>100</v>
      </c>
      <c r="N7" s="238">
        <v>100</v>
      </c>
      <c r="O7" s="239" t="s">
        <v>46</v>
      </c>
    </row>
    <row r="8" spans="1:16" ht="15.75" x14ac:dyDescent="0.25">
      <c r="A8" s="59" t="s">
        <v>19</v>
      </c>
      <c r="B8" s="60"/>
      <c r="C8" s="61"/>
      <c r="D8" s="62"/>
      <c r="E8" s="62"/>
      <c r="F8" s="62"/>
      <c r="G8" s="63"/>
      <c r="I8" s="59" t="s">
        <v>19</v>
      </c>
      <c r="J8" s="60"/>
      <c r="K8" s="61"/>
      <c r="L8" s="62"/>
      <c r="M8" s="62"/>
      <c r="N8" s="62"/>
      <c r="O8" s="63"/>
    </row>
    <row r="9" spans="1:16" ht="15.75" x14ac:dyDescent="0.25">
      <c r="A9" s="73" t="s">
        <v>17</v>
      </c>
      <c r="B9" s="240">
        <v>1810.8520000000001</v>
      </c>
      <c r="C9" s="20">
        <v>1626.8330000000001</v>
      </c>
      <c r="D9" s="241">
        <v>11.31148679673943</v>
      </c>
      <c r="E9" s="242">
        <v>85.221122974431594</v>
      </c>
      <c r="F9" s="243">
        <v>81.004990314486221</v>
      </c>
      <c r="G9" s="241">
        <v>5.2047813888712939</v>
      </c>
      <c r="I9" s="73" t="s">
        <v>17</v>
      </c>
      <c r="J9" s="240">
        <v>1836.6880000000001</v>
      </c>
      <c r="K9" s="20">
        <v>1616.7819999999999</v>
      </c>
      <c r="L9" s="241">
        <v>13.601462658540248</v>
      </c>
      <c r="M9" s="242">
        <v>84.628002665399421</v>
      </c>
      <c r="N9" s="243">
        <v>77.709306349535595</v>
      </c>
      <c r="O9" s="241">
        <v>8.9033046888150142</v>
      </c>
    </row>
    <row r="10" spans="1:16" ht="15.75" x14ac:dyDescent="0.25">
      <c r="A10" s="73" t="s">
        <v>18</v>
      </c>
      <c r="B10" s="244">
        <v>3215.3380000000002</v>
      </c>
      <c r="C10" s="20">
        <v>2915.12</v>
      </c>
      <c r="D10" s="245">
        <v>10.298649798293049</v>
      </c>
      <c r="E10" s="246">
        <v>9.7381422177610641</v>
      </c>
      <c r="F10" s="247">
        <v>13.888240980188895</v>
      </c>
      <c r="G10" s="245">
        <v>-29.882105072541627</v>
      </c>
      <c r="I10" s="73" t="s">
        <v>18</v>
      </c>
      <c r="J10" s="244">
        <v>3312.2539999999999</v>
      </c>
      <c r="K10" s="20">
        <v>3091.3040000000001</v>
      </c>
      <c r="L10" s="245">
        <v>7.1474691586463122</v>
      </c>
      <c r="M10" s="246">
        <v>14.670366282959115</v>
      </c>
      <c r="N10" s="247">
        <v>21.476146117328756</v>
      </c>
      <c r="O10" s="245">
        <v>-31.689949384718364</v>
      </c>
    </row>
    <row r="11" spans="1:16" ht="15.75" x14ac:dyDescent="0.25">
      <c r="A11" s="73" t="s">
        <v>53</v>
      </c>
      <c r="B11" s="244">
        <v>6008.3850000000002</v>
      </c>
      <c r="C11" s="20">
        <v>5624.9949999999999</v>
      </c>
      <c r="D11" s="245">
        <v>6.8158282807362554</v>
      </c>
      <c r="E11" s="312">
        <v>1.5669941493128365</v>
      </c>
      <c r="F11" s="247">
        <v>1.7006493211785909</v>
      </c>
      <c r="G11" s="245">
        <v>-7.8590671340243219</v>
      </c>
      <c r="I11" s="73" t="s">
        <v>53</v>
      </c>
      <c r="J11" s="244">
        <v>5533.8829999999998</v>
      </c>
      <c r="K11" s="20">
        <v>5430.1909999999998</v>
      </c>
      <c r="L11" s="245">
        <v>1.9095460914726574</v>
      </c>
      <c r="M11" s="312">
        <v>0.5171084343658483</v>
      </c>
      <c r="N11" s="247">
        <v>0.58654247607306609</v>
      </c>
      <c r="O11" s="245">
        <v>-11.83785395596283</v>
      </c>
    </row>
    <row r="12" spans="1:16" ht="15.75" x14ac:dyDescent="0.25">
      <c r="A12" s="73" t="s">
        <v>60</v>
      </c>
      <c r="B12" s="244">
        <v>8108.1840000000002</v>
      </c>
      <c r="C12" s="21">
        <v>7056.4409999999998</v>
      </c>
      <c r="D12" s="245">
        <v>14.904723216703724</v>
      </c>
      <c r="E12" s="247">
        <v>3.3696108021147726</v>
      </c>
      <c r="F12" s="247">
        <v>3.3200459991342988</v>
      </c>
      <c r="G12" s="245">
        <v>1.4928950681224851</v>
      </c>
      <c r="I12" s="73" t="s">
        <v>60</v>
      </c>
      <c r="J12" s="244" t="s">
        <v>59</v>
      </c>
      <c r="K12" s="21" t="s">
        <v>59</v>
      </c>
      <c r="L12" s="245" t="s">
        <v>46</v>
      </c>
      <c r="M12" s="247">
        <v>0.10538538978848302</v>
      </c>
      <c r="N12" s="247">
        <v>0.16228563872076152</v>
      </c>
      <c r="O12" s="245">
        <v>-35.061789435468469</v>
      </c>
      <c r="P12" s="28"/>
    </row>
    <row r="13" spans="1:16" ht="16.5" thickBot="1" x14ac:dyDescent="0.3">
      <c r="A13" s="274" t="s">
        <v>105</v>
      </c>
      <c r="B13" s="271">
        <v>9033.9169999999995</v>
      </c>
      <c r="C13" s="272">
        <v>8818.0789999999997</v>
      </c>
      <c r="D13" s="245">
        <v>2.4476759620774518</v>
      </c>
      <c r="E13" s="313">
        <v>0.10412985637972404</v>
      </c>
      <c r="F13" s="253">
        <v>8.6073385011986359E-2</v>
      </c>
      <c r="G13" s="241">
        <v>20.977996119501029</v>
      </c>
      <c r="I13" s="274" t="s">
        <v>105</v>
      </c>
      <c r="J13" s="271">
        <v>7740.66</v>
      </c>
      <c r="K13" s="272">
        <v>6364.4870000000001</v>
      </c>
      <c r="L13" s="245">
        <v>21.622685379041542</v>
      </c>
      <c r="M13" s="313">
        <v>7.9137227487127926E-2</v>
      </c>
      <c r="N13" s="253">
        <v>6.5719418341823085E-2</v>
      </c>
      <c r="O13" s="241">
        <v>20.416810562009953</v>
      </c>
    </row>
    <row r="14" spans="1:16" ht="18.75" x14ac:dyDescent="0.3">
      <c r="A14" s="79" t="s">
        <v>20</v>
      </c>
      <c r="B14" s="64"/>
      <c r="C14" s="58"/>
      <c r="D14" s="65"/>
      <c r="E14" s="65"/>
      <c r="F14" s="65"/>
      <c r="G14" s="66"/>
      <c r="I14" s="79" t="s">
        <v>20</v>
      </c>
      <c r="J14" s="64"/>
      <c r="K14" s="58"/>
      <c r="L14" s="65"/>
      <c r="M14" s="65"/>
      <c r="N14" s="65"/>
      <c r="O14" s="66"/>
    </row>
    <row r="15" spans="1:16" ht="15.75" x14ac:dyDescent="0.25">
      <c r="A15" s="172" t="s">
        <v>54</v>
      </c>
      <c r="B15" s="240">
        <v>2275.4929999999999</v>
      </c>
      <c r="C15" s="20">
        <v>2235.4870000000001</v>
      </c>
      <c r="D15" s="241">
        <v>1.7895876826839008</v>
      </c>
      <c r="E15" s="242">
        <v>8.0822671240881938</v>
      </c>
      <c r="F15" s="243">
        <v>5.3378369071927052</v>
      </c>
      <c r="G15" s="241">
        <v>51.41465100212006</v>
      </c>
      <c r="I15" s="172" t="s">
        <v>54</v>
      </c>
      <c r="J15" s="240">
        <v>2787.069</v>
      </c>
      <c r="K15" s="20">
        <v>2430.578</v>
      </c>
      <c r="L15" s="241">
        <v>14.666922847158165</v>
      </c>
      <c r="M15" s="242">
        <v>4.8071774650689978</v>
      </c>
      <c r="N15" s="243">
        <v>4.9366080888473212</v>
      </c>
      <c r="O15" s="241">
        <v>-2.6218533342910137</v>
      </c>
    </row>
    <row r="16" spans="1:16" ht="15.75" x14ac:dyDescent="0.25">
      <c r="A16" s="173" t="s">
        <v>38</v>
      </c>
      <c r="B16" s="244">
        <v>1755.395</v>
      </c>
      <c r="C16" s="21">
        <v>1573.8430000000001</v>
      </c>
      <c r="D16" s="245">
        <v>11.535585188611563</v>
      </c>
      <c r="E16" s="246">
        <v>73.712484445147226</v>
      </c>
      <c r="F16" s="247">
        <v>71.904841040837667</v>
      </c>
      <c r="G16" s="245">
        <v>2.5139383915513074</v>
      </c>
      <c r="I16" s="173" t="s">
        <v>38</v>
      </c>
      <c r="J16" s="244">
        <v>1768.4590000000001</v>
      </c>
      <c r="K16" s="21">
        <v>1554.684</v>
      </c>
      <c r="L16" s="245">
        <v>13.750382714429435</v>
      </c>
      <c r="M16" s="246">
        <v>75.655385847985826</v>
      </c>
      <c r="N16" s="247">
        <v>68.609713036759672</v>
      </c>
      <c r="O16" s="245">
        <v>10.269206063361944</v>
      </c>
    </row>
    <row r="17" spans="1:15" ht="15.75" x14ac:dyDescent="0.25">
      <c r="A17" s="173" t="s">
        <v>39</v>
      </c>
      <c r="B17" s="244">
        <v>1903.68</v>
      </c>
      <c r="C17" s="21">
        <v>1775.354</v>
      </c>
      <c r="D17" s="245">
        <v>7.2281922365905622</v>
      </c>
      <c r="E17" s="246">
        <v>3.33677545323919</v>
      </c>
      <c r="F17" s="247">
        <v>3.6788807931034713</v>
      </c>
      <c r="G17" s="245">
        <v>-9.2991689349000133</v>
      </c>
      <c r="I17" s="173" t="s">
        <v>39</v>
      </c>
      <c r="J17" s="244">
        <v>1980.213</v>
      </c>
      <c r="K17" s="21">
        <v>1708.4359999999999</v>
      </c>
      <c r="L17" s="245">
        <v>15.907941532489367</v>
      </c>
      <c r="M17" s="246">
        <v>3.6241446437384708</v>
      </c>
      <c r="N17" s="247">
        <v>3.2286230595441925</v>
      </c>
      <c r="O17" s="245">
        <v>12.250472628728511</v>
      </c>
    </row>
    <row r="18" spans="1:15" ht="15.75" x14ac:dyDescent="0.25">
      <c r="A18" s="173" t="s">
        <v>40</v>
      </c>
      <c r="B18" s="244">
        <v>2019.0519999999999</v>
      </c>
      <c r="C18" s="21">
        <v>1747.3389999999999</v>
      </c>
      <c r="D18" s="245">
        <v>15.550102183949422</v>
      </c>
      <c r="E18" s="246">
        <v>6.7760719957649554E-2</v>
      </c>
      <c r="F18" s="247">
        <v>6.7140401451506154E-2</v>
      </c>
      <c r="G18" s="245">
        <v>0.92391241746065567</v>
      </c>
      <c r="I18" s="173" t="s">
        <v>40</v>
      </c>
      <c r="J18" s="244">
        <v>2214.2269999999999</v>
      </c>
      <c r="K18" s="21">
        <v>1861.232</v>
      </c>
      <c r="L18" s="245">
        <v>18.965663603462644</v>
      </c>
      <c r="M18" s="246">
        <v>0.20517422626832299</v>
      </c>
      <c r="N18" s="247">
        <v>0.17761572616358032</v>
      </c>
      <c r="O18" s="245">
        <v>15.51579958599042</v>
      </c>
    </row>
    <row r="19" spans="1:15" ht="16.5" thickBot="1" x14ac:dyDescent="0.3">
      <c r="A19" s="174" t="s">
        <v>37</v>
      </c>
      <c r="B19" s="244" t="s">
        <v>59</v>
      </c>
      <c r="C19" s="21" t="s">
        <v>59</v>
      </c>
      <c r="D19" s="245" t="s">
        <v>46</v>
      </c>
      <c r="E19" s="246">
        <v>2.1835231999339993E-2</v>
      </c>
      <c r="F19" s="247">
        <v>1.629117190087832E-2</v>
      </c>
      <c r="G19" s="245">
        <v>34.031069908253627</v>
      </c>
      <c r="I19" s="174" t="s">
        <v>37</v>
      </c>
      <c r="J19" s="244" t="s">
        <v>59</v>
      </c>
      <c r="K19" s="21" t="s">
        <v>59</v>
      </c>
      <c r="L19" s="245" t="s">
        <v>46</v>
      </c>
      <c r="M19" s="246">
        <v>0.3361204823378014</v>
      </c>
      <c r="N19" s="247">
        <v>0.756746438220814</v>
      </c>
      <c r="O19" s="245">
        <v>-55.583473491060751</v>
      </c>
    </row>
    <row r="20" spans="1:15" ht="18.75" x14ac:dyDescent="0.3">
      <c r="A20" s="79" t="s">
        <v>18</v>
      </c>
      <c r="B20" s="64"/>
      <c r="C20" s="58"/>
      <c r="D20" s="65"/>
      <c r="E20" s="65"/>
      <c r="F20" s="65"/>
      <c r="G20" s="66"/>
      <c r="I20" s="79" t="s">
        <v>18</v>
      </c>
      <c r="J20" s="64"/>
      <c r="K20" s="58"/>
      <c r="L20" s="65"/>
      <c r="M20" s="65"/>
      <c r="N20" s="65"/>
      <c r="O20" s="66"/>
    </row>
    <row r="21" spans="1:15" ht="15.75" x14ac:dyDescent="0.25">
      <c r="A21" s="172" t="s">
        <v>54</v>
      </c>
      <c r="B21" s="240">
        <v>3406.817</v>
      </c>
      <c r="C21" s="20">
        <v>3184.748</v>
      </c>
      <c r="D21" s="241">
        <v>6.9728907907313218</v>
      </c>
      <c r="E21" s="242">
        <v>3.7726688346063679</v>
      </c>
      <c r="F21" s="243">
        <v>3.7450841417013581</v>
      </c>
      <c r="G21" s="241">
        <v>0.73655736056382404</v>
      </c>
      <c r="I21" s="172" t="s">
        <v>54</v>
      </c>
      <c r="J21" s="240">
        <v>3652.8780000000002</v>
      </c>
      <c r="K21" s="20">
        <v>3376.3229999999999</v>
      </c>
      <c r="L21" s="241">
        <v>8.1910113457746867</v>
      </c>
      <c r="M21" s="242">
        <v>3.9159181685721127</v>
      </c>
      <c r="N21" s="243">
        <v>4.8144206266726455</v>
      </c>
      <c r="O21" s="241">
        <v>-18.662732814052188</v>
      </c>
    </row>
    <row r="22" spans="1:15" ht="15.75" x14ac:dyDescent="0.25">
      <c r="A22" s="173" t="s">
        <v>38</v>
      </c>
      <c r="B22" s="244">
        <v>3049.9940000000001</v>
      </c>
      <c r="C22" s="21">
        <v>2788.25</v>
      </c>
      <c r="D22" s="245">
        <v>9.3873935264054555</v>
      </c>
      <c r="E22" s="246">
        <v>5.343004269420363</v>
      </c>
      <c r="F22" s="247">
        <v>9.484295784458876</v>
      </c>
      <c r="G22" s="245">
        <v>-43.66472334007657</v>
      </c>
      <c r="I22" s="172" t="s">
        <v>38</v>
      </c>
      <c r="J22" s="244">
        <v>3324.7150000000001</v>
      </c>
      <c r="K22" s="21">
        <v>3077.8440000000001</v>
      </c>
      <c r="L22" s="245">
        <v>8.0209068425820185</v>
      </c>
      <c r="M22" s="246">
        <v>7.6698308466308749</v>
      </c>
      <c r="N22" s="247">
        <v>12.492421604598917</v>
      </c>
      <c r="O22" s="245">
        <v>-38.604130653040642</v>
      </c>
    </row>
    <row r="23" spans="1:15" ht="15.75" x14ac:dyDescent="0.25">
      <c r="A23" s="173" t="s">
        <v>39</v>
      </c>
      <c r="B23" s="244">
        <v>3336.9360000000001</v>
      </c>
      <c r="C23" s="21">
        <v>2996.444</v>
      </c>
      <c r="D23" s="245">
        <v>11.36320251604903</v>
      </c>
      <c r="E23" s="246">
        <v>0.48973895347638075</v>
      </c>
      <c r="F23" s="247">
        <v>0.51982724809704883</v>
      </c>
      <c r="G23" s="245">
        <v>-5.7881334098613415</v>
      </c>
      <c r="I23" s="173" t="s">
        <v>39</v>
      </c>
      <c r="J23" s="244">
        <v>2728.817</v>
      </c>
      <c r="K23" s="21">
        <v>2733.8879999999999</v>
      </c>
      <c r="L23" s="245">
        <v>-0.18548675000584927</v>
      </c>
      <c r="M23" s="246">
        <v>2.0785140790953354</v>
      </c>
      <c r="N23" s="247">
        <v>2.1601559563121833</v>
      </c>
      <c r="O23" s="245">
        <v>-3.7794436544399721</v>
      </c>
    </row>
    <row r="24" spans="1:15" ht="15.75" x14ac:dyDescent="0.25">
      <c r="A24" s="173" t="s">
        <v>40</v>
      </c>
      <c r="B24" s="244" t="s">
        <v>59</v>
      </c>
      <c r="C24" s="21" t="s">
        <v>59</v>
      </c>
      <c r="D24" s="255" t="s">
        <v>46</v>
      </c>
      <c r="E24" s="246">
        <v>5.5000584381209054E-5</v>
      </c>
      <c r="F24" s="247">
        <v>1.4676731442232722E-4</v>
      </c>
      <c r="G24" s="245">
        <v>-62.525317985349737</v>
      </c>
      <c r="I24" s="173" t="s">
        <v>40</v>
      </c>
      <c r="J24" s="244" t="s">
        <v>46</v>
      </c>
      <c r="K24" s="21" t="s">
        <v>46</v>
      </c>
      <c r="L24" s="255" t="s">
        <v>46</v>
      </c>
      <c r="M24" s="246" t="s">
        <v>46</v>
      </c>
      <c r="N24" s="247" t="s">
        <v>46</v>
      </c>
      <c r="O24" s="245" t="s">
        <v>46</v>
      </c>
    </row>
    <row r="25" spans="1:15" ht="16.5" thickBot="1" x14ac:dyDescent="0.3">
      <c r="A25" s="174" t="s">
        <v>37</v>
      </c>
      <c r="B25" s="244">
        <v>3979.0970000000002</v>
      </c>
      <c r="C25" s="21">
        <v>4001.1320000000001</v>
      </c>
      <c r="D25" s="245">
        <v>-0.55071914648154208</v>
      </c>
      <c r="E25" s="246">
        <v>0.13267515967357152</v>
      </c>
      <c r="F25" s="247">
        <v>0.13888703861718998</v>
      </c>
      <c r="G25" s="245">
        <v>-4.472612423352242</v>
      </c>
      <c r="I25" s="174" t="s">
        <v>37</v>
      </c>
      <c r="J25" s="244">
        <v>3096.817</v>
      </c>
      <c r="K25" s="21">
        <v>2876.297</v>
      </c>
      <c r="L25" s="245">
        <v>7.6668021417816021</v>
      </c>
      <c r="M25" s="246">
        <v>1.0061031886607941</v>
      </c>
      <c r="N25" s="247">
        <v>2.0091479297450086</v>
      </c>
      <c r="O25" s="245">
        <v>-49.923886949007091</v>
      </c>
    </row>
    <row r="26" spans="1:15" ht="18.75" x14ac:dyDescent="0.3">
      <c r="A26" s="79" t="s">
        <v>53</v>
      </c>
      <c r="B26" s="64"/>
      <c r="C26" s="58"/>
      <c r="D26" s="65"/>
      <c r="E26" s="65"/>
      <c r="F26" s="65"/>
      <c r="G26" s="66"/>
      <c r="I26" s="79" t="s">
        <v>53</v>
      </c>
      <c r="J26" s="64"/>
      <c r="K26" s="58"/>
      <c r="L26" s="65"/>
      <c r="M26" s="65"/>
      <c r="N26" s="65"/>
      <c r="O26" s="66"/>
    </row>
    <row r="27" spans="1:15" ht="15.75" x14ac:dyDescent="0.25">
      <c r="A27" s="172" t="s">
        <v>54</v>
      </c>
      <c r="B27" s="240">
        <v>6872.5259999999998</v>
      </c>
      <c r="C27" s="20">
        <v>6247.0690000000004</v>
      </c>
      <c r="D27" s="241">
        <v>10.012007230910998</v>
      </c>
      <c r="E27" s="242">
        <v>0.4181144424659512</v>
      </c>
      <c r="F27" s="243">
        <v>0.34865140030694686</v>
      </c>
      <c r="G27" s="241">
        <v>19.923350974024554</v>
      </c>
      <c r="I27" s="172" t="s">
        <v>54</v>
      </c>
      <c r="J27" s="240" t="s">
        <v>59</v>
      </c>
      <c r="K27" s="20" t="s">
        <v>59</v>
      </c>
      <c r="L27" s="241" t="s">
        <v>46</v>
      </c>
      <c r="M27" s="242">
        <v>9.1639469381289571E-2</v>
      </c>
      <c r="N27" s="243">
        <v>9.0647473574928403E-2</v>
      </c>
      <c r="O27" s="241">
        <v>1.0943446819190088</v>
      </c>
    </row>
    <row r="28" spans="1:15" ht="15.75" x14ac:dyDescent="0.25">
      <c r="A28" s="173" t="s">
        <v>38</v>
      </c>
      <c r="B28" s="244">
        <v>5814.2950000000001</v>
      </c>
      <c r="C28" s="21">
        <v>5579.4930000000004</v>
      </c>
      <c r="D28" s="245">
        <v>4.2083035143157215</v>
      </c>
      <c r="E28" s="246">
        <v>0.78169580551793361</v>
      </c>
      <c r="F28" s="247">
        <v>0.97369952305138741</v>
      </c>
      <c r="G28" s="245">
        <v>-19.718990611369613</v>
      </c>
      <c r="I28" s="173" t="s">
        <v>38</v>
      </c>
      <c r="J28" s="244" t="s">
        <v>59</v>
      </c>
      <c r="K28" s="21" t="s">
        <v>59</v>
      </c>
      <c r="L28" s="245" t="s">
        <v>46</v>
      </c>
      <c r="M28" s="246">
        <v>0.340375171987647</v>
      </c>
      <c r="N28" s="247">
        <v>0.3599237921357451</v>
      </c>
      <c r="O28" s="245">
        <v>-5.4313220118344807</v>
      </c>
    </row>
    <row r="29" spans="1:15" ht="15.75" x14ac:dyDescent="0.25">
      <c r="A29" s="173" t="s">
        <v>39</v>
      </c>
      <c r="B29" s="256">
        <v>5464.0159999999996</v>
      </c>
      <c r="C29" s="26">
        <v>5343.3980000000001</v>
      </c>
      <c r="D29" s="245">
        <v>2.2573276405762677</v>
      </c>
      <c r="E29" s="246">
        <v>0.26348029947818197</v>
      </c>
      <c r="F29" s="247">
        <v>0.29460715921927916</v>
      </c>
      <c r="G29" s="245">
        <v>-10.565547634207064</v>
      </c>
      <c r="I29" s="173" t="s">
        <v>39</v>
      </c>
      <c r="J29" s="256" t="s">
        <v>59</v>
      </c>
      <c r="K29" s="26" t="s">
        <v>59</v>
      </c>
      <c r="L29" s="245" t="s">
        <v>46</v>
      </c>
      <c r="M29" s="246">
        <v>8.5093792996911749E-2</v>
      </c>
      <c r="N29" s="247">
        <v>0.1359712103623926</v>
      </c>
      <c r="O29" s="245">
        <v>-37.417786625478698</v>
      </c>
    </row>
    <row r="30" spans="1:15" ht="15.75" x14ac:dyDescent="0.25">
      <c r="A30" s="314" t="s">
        <v>40</v>
      </c>
      <c r="B30" s="315" t="s">
        <v>46</v>
      </c>
      <c r="C30" s="157" t="s">
        <v>46</v>
      </c>
      <c r="D30" s="255" t="s">
        <v>46</v>
      </c>
      <c r="E30" s="246" t="s">
        <v>46</v>
      </c>
      <c r="F30" s="247" t="s">
        <v>46</v>
      </c>
      <c r="G30" s="245" t="s">
        <v>46</v>
      </c>
      <c r="I30" s="314" t="s">
        <v>40</v>
      </c>
      <c r="J30" s="315" t="s">
        <v>46</v>
      </c>
      <c r="K30" s="157" t="s">
        <v>46</v>
      </c>
      <c r="L30" s="255" t="s">
        <v>46</v>
      </c>
      <c r="M30" s="246" t="s">
        <v>46</v>
      </c>
      <c r="N30" s="247" t="s">
        <v>46</v>
      </c>
      <c r="O30" s="245" t="s">
        <v>46</v>
      </c>
    </row>
    <row r="31" spans="1:15" ht="16.5" thickBot="1" x14ac:dyDescent="0.3">
      <c r="A31" s="175" t="s">
        <v>37</v>
      </c>
      <c r="B31" s="250">
        <v>5370.4059999999999</v>
      </c>
      <c r="C31" s="22" t="s">
        <v>59</v>
      </c>
      <c r="D31" s="260" t="s">
        <v>46</v>
      </c>
      <c r="E31" s="258">
        <v>0.10370360185076967</v>
      </c>
      <c r="F31" s="259">
        <v>8.3691238600977824E-2</v>
      </c>
      <c r="G31" s="260">
        <v>23.912136544192602</v>
      </c>
      <c r="I31" s="175" t="s">
        <v>37</v>
      </c>
      <c r="J31" s="250" t="s">
        <v>46</v>
      </c>
      <c r="K31" s="22" t="s">
        <v>46</v>
      </c>
      <c r="L31" s="260" t="s">
        <v>46</v>
      </c>
      <c r="M31" s="258" t="s">
        <v>46</v>
      </c>
      <c r="N31" s="259" t="s">
        <v>46</v>
      </c>
      <c r="O31" s="260" t="s">
        <v>46</v>
      </c>
    </row>
    <row r="32" spans="1:15" ht="18.75" x14ac:dyDescent="0.3">
      <c r="A32" s="79" t="s">
        <v>60</v>
      </c>
      <c r="B32" s="64"/>
      <c r="C32" s="58"/>
      <c r="D32" s="65"/>
      <c r="E32" s="65"/>
      <c r="F32" s="65"/>
      <c r="G32" s="66"/>
      <c r="I32" s="79" t="s">
        <v>60</v>
      </c>
      <c r="J32" s="64"/>
      <c r="K32" s="58"/>
      <c r="L32" s="65"/>
      <c r="M32" s="65"/>
      <c r="N32" s="65"/>
      <c r="O32" s="66"/>
    </row>
    <row r="33" spans="1:15" ht="15.75" x14ac:dyDescent="0.25">
      <c r="A33" s="172" t="s">
        <v>54</v>
      </c>
      <c r="B33" s="240">
        <v>9044.009</v>
      </c>
      <c r="C33" s="20">
        <v>9897.7240000000002</v>
      </c>
      <c r="D33" s="241">
        <v>-8.6253668014990126</v>
      </c>
      <c r="E33" s="242">
        <v>0.65761448715392601</v>
      </c>
      <c r="F33" s="243">
        <v>0.65908684989700317</v>
      </c>
      <c r="G33" s="241">
        <v>-0.22339434375109279</v>
      </c>
      <c r="I33" s="172" t="s">
        <v>54</v>
      </c>
      <c r="J33" s="240" t="s">
        <v>59</v>
      </c>
      <c r="K33" s="20" t="s">
        <v>59</v>
      </c>
      <c r="L33" s="241" t="s">
        <v>46</v>
      </c>
      <c r="M33" s="242">
        <v>4.0910477402361419E-3</v>
      </c>
      <c r="N33" s="243">
        <v>8.1049505784641859E-3</v>
      </c>
      <c r="O33" s="241">
        <v>-49.524087770423421</v>
      </c>
    </row>
    <row r="34" spans="1:15" ht="15.75" x14ac:dyDescent="0.25">
      <c r="A34" s="173" t="s">
        <v>38</v>
      </c>
      <c r="B34" s="240">
        <v>8484.2119999999995</v>
      </c>
      <c r="C34" s="20">
        <v>7262.4229999999998</v>
      </c>
      <c r="D34" s="245">
        <v>16.823434823336505</v>
      </c>
      <c r="E34" s="246">
        <v>2.144252782685816</v>
      </c>
      <c r="F34" s="247">
        <v>1.851119687841728</v>
      </c>
      <c r="G34" s="245">
        <v>15.835447959924192</v>
      </c>
      <c r="I34" s="173" t="s">
        <v>38</v>
      </c>
      <c r="J34" s="240" t="s">
        <v>59</v>
      </c>
      <c r="K34" s="20" t="s">
        <v>59</v>
      </c>
      <c r="L34" s="245" t="s">
        <v>46</v>
      </c>
      <c r="M34" s="246">
        <v>4.57870063087229E-2</v>
      </c>
      <c r="N34" s="247">
        <v>6.4306384194919783E-2</v>
      </c>
      <c r="O34" s="245">
        <v>-28.798661467363168</v>
      </c>
    </row>
    <row r="35" spans="1:15" ht="15.75" x14ac:dyDescent="0.25">
      <c r="A35" s="173" t="s">
        <v>39</v>
      </c>
      <c r="B35" s="240">
        <v>6494.4030000000002</v>
      </c>
      <c r="C35" s="20">
        <v>5509.9359999999997</v>
      </c>
      <c r="D35" s="245">
        <v>17.867122231546801</v>
      </c>
      <c r="E35" s="246">
        <v>0.45815486789547138</v>
      </c>
      <c r="F35" s="247">
        <v>0.54470995278834189</v>
      </c>
      <c r="G35" s="245">
        <v>-15.890123624471983</v>
      </c>
      <c r="I35" s="173" t="s">
        <v>39</v>
      </c>
      <c r="J35" s="240" t="s">
        <v>59</v>
      </c>
      <c r="K35" s="20" t="s">
        <v>59</v>
      </c>
      <c r="L35" s="245" t="s">
        <v>46</v>
      </c>
      <c r="M35" s="246">
        <v>5.5343693829914525E-2</v>
      </c>
      <c r="N35" s="247">
        <v>8.8807863081790159E-2</v>
      </c>
      <c r="O35" s="245">
        <v>-37.681538650531252</v>
      </c>
    </row>
    <row r="36" spans="1:15" ht="15.75" x14ac:dyDescent="0.25">
      <c r="A36" s="314" t="s">
        <v>40</v>
      </c>
      <c r="B36" s="240" t="s">
        <v>46</v>
      </c>
      <c r="C36" s="20" t="s">
        <v>46</v>
      </c>
      <c r="D36" s="255" t="s">
        <v>46</v>
      </c>
      <c r="E36" s="246" t="s">
        <v>46</v>
      </c>
      <c r="F36" s="247" t="s">
        <v>46</v>
      </c>
      <c r="G36" s="245" t="s">
        <v>46</v>
      </c>
      <c r="I36" s="314" t="s">
        <v>40</v>
      </c>
      <c r="J36" s="240" t="s">
        <v>46</v>
      </c>
      <c r="K36" s="20" t="s">
        <v>46</v>
      </c>
      <c r="L36" s="255" t="s">
        <v>46</v>
      </c>
      <c r="M36" s="246" t="s">
        <v>46</v>
      </c>
      <c r="N36" s="247" t="s">
        <v>46</v>
      </c>
      <c r="O36" s="245" t="s">
        <v>46</v>
      </c>
    </row>
    <row r="37" spans="1:15" ht="16.5" thickBot="1" x14ac:dyDescent="0.3">
      <c r="A37" s="175" t="s">
        <v>37</v>
      </c>
      <c r="B37" s="271" t="s">
        <v>59</v>
      </c>
      <c r="C37" s="272" t="s">
        <v>59</v>
      </c>
      <c r="D37" s="260" t="s">
        <v>46</v>
      </c>
      <c r="E37" s="258">
        <v>0.10958866437955903</v>
      </c>
      <c r="F37" s="259">
        <v>0.26512950860722562</v>
      </c>
      <c r="G37" s="260">
        <v>-58.665987443175013</v>
      </c>
      <c r="I37" s="175" t="s">
        <v>37</v>
      </c>
      <c r="J37" s="271" t="s">
        <v>59</v>
      </c>
      <c r="K37" s="272" t="s">
        <v>59</v>
      </c>
      <c r="L37" s="257" t="s">
        <v>46</v>
      </c>
      <c r="M37" s="258">
        <v>1.6364190960944567E-4</v>
      </c>
      <c r="N37" s="259">
        <v>1.0664408655873929E-3</v>
      </c>
      <c r="O37" s="260">
        <v>-84.65532268220872</v>
      </c>
    </row>
    <row r="39" spans="1:15" ht="15.75" x14ac:dyDescent="0.2">
      <c r="A39" s="30" t="s">
        <v>21</v>
      </c>
      <c r="B39" s="50"/>
      <c r="C39" s="50"/>
      <c r="E39" s="50"/>
    </row>
    <row r="40" spans="1:15" ht="15.75" x14ac:dyDescent="0.25">
      <c r="A40" s="51" t="s">
        <v>47</v>
      </c>
    </row>
    <row r="41" spans="1:15" ht="13.5" thickBo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31"/>
      <c r="L41" s="28"/>
    </row>
    <row r="42" spans="1:15" ht="16.5" thickBot="1" x14ac:dyDescent="0.3">
      <c r="A42" s="38" t="s">
        <v>28</v>
      </c>
      <c r="B42" s="41"/>
      <c r="C42" s="33"/>
      <c r="D42" s="33"/>
      <c r="E42" s="39" t="s">
        <v>29</v>
      </c>
      <c r="F42" s="33"/>
      <c r="G42" s="33"/>
      <c r="H42" s="33"/>
      <c r="I42" s="577"/>
      <c r="J42" s="573"/>
      <c r="K42" s="574"/>
      <c r="L42" s="575"/>
    </row>
    <row r="43" spans="1:15" ht="15.75" x14ac:dyDescent="0.2">
      <c r="A43" s="34" t="s">
        <v>30</v>
      </c>
      <c r="B43" s="37" t="s">
        <v>33</v>
      </c>
      <c r="C43" s="37"/>
      <c r="D43" s="37"/>
      <c r="E43" s="37"/>
      <c r="F43" s="37"/>
      <c r="G43" s="37"/>
      <c r="H43" s="37"/>
      <c r="I43" s="578"/>
      <c r="J43" s="573"/>
      <c r="K43" s="573"/>
      <c r="L43" s="576"/>
    </row>
    <row r="44" spans="1:15" ht="16.5" thickBot="1" x14ac:dyDescent="0.3">
      <c r="A44" s="42" t="s">
        <v>31</v>
      </c>
      <c r="B44" s="35" t="s">
        <v>32</v>
      </c>
      <c r="C44" s="36"/>
      <c r="D44" s="36"/>
      <c r="E44" s="36"/>
      <c r="F44" s="36"/>
      <c r="G44" s="36"/>
      <c r="H44" s="36"/>
      <c r="I44" s="579"/>
      <c r="J44" s="574"/>
      <c r="K44" s="574"/>
      <c r="L44" s="576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N29" sqref="N29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W33" sqref="W33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J32" sqref="J32"/>
    </sheetView>
  </sheetViews>
  <sheetFormatPr defaultRowHeight="12.75" x14ac:dyDescent="0.2"/>
  <cols>
    <col min="1" max="1" width="8.85546875" style="84" customWidth="1"/>
    <col min="2" max="2" width="53.28515625" style="84" customWidth="1"/>
    <col min="3" max="17" width="13.7109375" style="84" bestFit="1" customWidth="1"/>
    <col min="18" max="18" width="12.28515625" style="84" customWidth="1"/>
    <col min="19" max="20" width="11.140625" style="84" customWidth="1"/>
    <col min="21" max="16384" width="9.140625" style="84"/>
  </cols>
  <sheetData>
    <row r="1" spans="1:12" ht="21" x14ac:dyDescent="0.25">
      <c r="A1" s="83" t="s">
        <v>132</v>
      </c>
    </row>
    <row r="3" spans="1:12" s="102" customFormat="1" ht="15.75" x14ac:dyDescent="0.25">
      <c r="A3" s="104" t="s">
        <v>62</v>
      </c>
      <c r="H3" s="103"/>
      <c r="I3" s="103"/>
    </row>
    <row r="4" spans="1:12" s="102" customFormat="1" ht="16.5" thickBot="1" x14ac:dyDescent="0.3">
      <c r="A4" s="104"/>
      <c r="H4" s="103"/>
      <c r="I4" s="103"/>
    </row>
    <row r="5" spans="1:12" s="102" customFormat="1" ht="15" thickBot="1" x14ac:dyDescent="0.25">
      <c r="A5" s="427"/>
      <c r="B5" s="428"/>
      <c r="C5" s="86" t="s">
        <v>63</v>
      </c>
      <c r="D5" s="87"/>
      <c r="E5" s="88"/>
      <c r="F5" s="89"/>
      <c r="G5" s="90" t="s">
        <v>64</v>
      </c>
      <c r="H5" s="88"/>
      <c r="I5" s="88"/>
      <c r="J5" s="91"/>
      <c r="K5" s="92" t="s">
        <v>65</v>
      </c>
      <c r="L5" s="89"/>
    </row>
    <row r="6" spans="1:12" s="102" customFormat="1" ht="14.25" x14ac:dyDescent="0.2">
      <c r="A6" s="393" t="s">
        <v>66</v>
      </c>
      <c r="B6" s="394" t="s">
        <v>67</v>
      </c>
      <c r="C6" s="93" t="s">
        <v>68</v>
      </c>
      <c r="D6" s="94"/>
      <c r="E6" s="95" t="s">
        <v>69</v>
      </c>
      <c r="F6" s="94"/>
      <c r="G6" s="95" t="s">
        <v>68</v>
      </c>
      <c r="H6" s="94"/>
      <c r="I6" s="95" t="s">
        <v>69</v>
      </c>
      <c r="J6" s="96"/>
      <c r="K6" s="97" t="s">
        <v>68</v>
      </c>
      <c r="L6" s="94"/>
    </row>
    <row r="7" spans="1:12" s="102" customFormat="1" ht="14.25" thickBot="1" x14ac:dyDescent="0.3">
      <c r="A7" s="395"/>
      <c r="B7" s="396"/>
      <c r="C7" s="190" t="s">
        <v>170</v>
      </c>
      <c r="D7" s="191" t="s">
        <v>171</v>
      </c>
      <c r="E7" s="190" t="s">
        <v>170</v>
      </c>
      <c r="F7" s="191" t="s">
        <v>171</v>
      </c>
      <c r="G7" s="190" t="s">
        <v>170</v>
      </c>
      <c r="H7" s="191" t="s">
        <v>171</v>
      </c>
      <c r="I7" s="190" t="s">
        <v>170</v>
      </c>
      <c r="J7" s="191" t="s">
        <v>171</v>
      </c>
      <c r="K7" s="190" t="s">
        <v>170</v>
      </c>
      <c r="L7" s="191" t="s">
        <v>171</v>
      </c>
    </row>
    <row r="8" spans="1:12" s="102" customFormat="1" ht="16.5" thickBot="1" x14ac:dyDescent="0.3">
      <c r="A8" s="98"/>
      <c r="B8" s="99" t="s">
        <v>116</v>
      </c>
      <c r="C8" s="170">
        <v>142524.03399999999</v>
      </c>
      <c r="D8" s="192">
        <v>189693.95600000001</v>
      </c>
      <c r="E8" s="139">
        <v>329011.92400000006</v>
      </c>
      <c r="F8" s="140">
        <v>340072.10600000003</v>
      </c>
      <c r="G8" s="139">
        <v>398042.92299999995</v>
      </c>
      <c r="H8" s="397">
        <v>462610.41100000008</v>
      </c>
      <c r="I8" s="139">
        <v>840821.83400000003</v>
      </c>
      <c r="J8" s="397">
        <v>888791.56900000013</v>
      </c>
      <c r="K8" s="171">
        <v>-255518.88899999997</v>
      </c>
      <c r="L8" s="140">
        <v>-272916.45500000007</v>
      </c>
    </row>
    <row r="9" spans="1:12" s="102" customFormat="1" ht="16.5" thickBot="1" x14ac:dyDescent="0.25">
      <c r="A9" s="571" t="s">
        <v>70</v>
      </c>
      <c r="B9" s="572"/>
      <c r="C9" s="398"/>
      <c r="D9" s="398"/>
      <c r="E9" s="398"/>
      <c r="F9" s="398"/>
      <c r="G9" s="398"/>
      <c r="H9" s="398"/>
      <c r="I9" s="398"/>
      <c r="J9" s="398"/>
      <c r="K9" s="399"/>
      <c r="L9" s="193"/>
    </row>
    <row r="10" spans="1:12" s="102" customFormat="1" ht="15.75" x14ac:dyDescent="0.2">
      <c r="A10" s="400" t="s">
        <v>71</v>
      </c>
      <c r="B10" s="401" t="s">
        <v>72</v>
      </c>
      <c r="C10" s="402">
        <v>30114.733</v>
      </c>
      <c r="D10" s="403">
        <v>45710.419000000002</v>
      </c>
      <c r="E10" s="402">
        <v>59585.948000000004</v>
      </c>
      <c r="F10" s="403">
        <v>62861.16</v>
      </c>
      <c r="G10" s="402">
        <v>8719.0770000000011</v>
      </c>
      <c r="H10" s="404">
        <v>10187.107</v>
      </c>
      <c r="I10" s="405">
        <v>11171.392</v>
      </c>
      <c r="J10" s="406">
        <v>11705.535</v>
      </c>
      <c r="K10" s="194">
        <v>21395.655999999999</v>
      </c>
      <c r="L10" s="195">
        <v>35523.311999999998</v>
      </c>
    </row>
    <row r="11" spans="1:12" s="102" customFormat="1" ht="15.75" x14ac:dyDescent="0.2">
      <c r="A11" s="407" t="s">
        <v>73</v>
      </c>
      <c r="B11" s="408" t="s">
        <v>161</v>
      </c>
      <c r="C11" s="196">
        <v>27269.425999999999</v>
      </c>
      <c r="D11" s="143">
        <v>40547.781999999999</v>
      </c>
      <c r="E11" s="144">
        <v>57293.067000000003</v>
      </c>
      <c r="F11" s="143">
        <v>59043.784</v>
      </c>
      <c r="G11" s="145">
        <v>3761.9279999999999</v>
      </c>
      <c r="H11" s="143">
        <v>5103.2370000000001</v>
      </c>
      <c r="I11" s="145">
        <v>5694.08</v>
      </c>
      <c r="J11" s="197">
        <v>6745.2169999999996</v>
      </c>
      <c r="K11" s="142">
        <v>23507.498</v>
      </c>
      <c r="L11" s="141">
        <v>35444.544999999998</v>
      </c>
    </row>
    <row r="12" spans="1:12" s="102" customFormat="1" ht="15.75" x14ac:dyDescent="0.2">
      <c r="A12" s="409" t="s">
        <v>74</v>
      </c>
      <c r="B12" s="408" t="s">
        <v>162</v>
      </c>
      <c r="C12" s="410">
        <v>2845.3069999999998</v>
      </c>
      <c r="D12" s="143">
        <v>5162.6369999999997</v>
      </c>
      <c r="E12" s="411">
        <v>2292.8809999999999</v>
      </c>
      <c r="F12" s="143">
        <v>3817.3760000000002</v>
      </c>
      <c r="G12" s="145">
        <v>4957.1490000000003</v>
      </c>
      <c r="H12" s="143">
        <v>5083.87</v>
      </c>
      <c r="I12" s="145">
        <v>5477.3119999999999</v>
      </c>
      <c r="J12" s="197">
        <v>4960.3180000000002</v>
      </c>
      <c r="K12" s="412">
        <v>-2111.8420000000006</v>
      </c>
      <c r="L12" s="143">
        <v>78.766999999999825</v>
      </c>
    </row>
    <row r="13" spans="1:12" s="102" customFormat="1" ht="31.5" x14ac:dyDescent="0.2">
      <c r="A13" s="413" t="s">
        <v>75</v>
      </c>
      <c r="B13" s="414" t="s">
        <v>76</v>
      </c>
      <c r="C13" s="415">
        <v>7938.9889999999996</v>
      </c>
      <c r="D13" s="141">
        <v>26571.47</v>
      </c>
      <c r="E13" s="416">
        <v>16028.709000000001</v>
      </c>
      <c r="F13" s="141">
        <v>39519.925999999999</v>
      </c>
      <c r="G13" s="402">
        <v>275650.72399999999</v>
      </c>
      <c r="H13" s="141">
        <v>323270.96600000001</v>
      </c>
      <c r="I13" s="402">
        <v>630473.91500000004</v>
      </c>
      <c r="J13" s="417">
        <v>676892.97900000005</v>
      </c>
      <c r="K13" s="142">
        <v>-267711.73499999999</v>
      </c>
      <c r="L13" s="141">
        <v>-296699.49600000004</v>
      </c>
    </row>
    <row r="14" spans="1:12" s="102" customFormat="1" ht="15.75" x14ac:dyDescent="0.2">
      <c r="A14" s="418" t="s">
        <v>77</v>
      </c>
      <c r="B14" s="419" t="s">
        <v>78</v>
      </c>
      <c r="C14" s="420">
        <v>417.661</v>
      </c>
      <c r="D14" s="421">
        <v>1750.61</v>
      </c>
      <c r="E14" s="411">
        <v>1470.7819999999999</v>
      </c>
      <c r="F14" s="421">
        <v>4330.6499999999996</v>
      </c>
      <c r="G14" s="145">
        <v>28045.088</v>
      </c>
      <c r="H14" s="143">
        <v>28630.011999999999</v>
      </c>
      <c r="I14" s="422">
        <v>104818.51700000001</v>
      </c>
      <c r="J14" s="197">
        <v>107377.01</v>
      </c>
      <c r="K14" s="412">
        <v>-27627.427</v>
      </c>
      <c r="L14" s="143">
        <v>-26879.401999999998</v>
      </c>
    </row>
    <row r="15" spans="1:12" s="102" customFormat="1" ht="32.25" thickBot="1" x14ac:dyDescent="0.25">
      <c r="A15" s="423" t="s">
        <v>79</v>
      </c>
      <c r="B15" s="424" t="s">
        <v>80</v>
      </c>
      <c r="C15" s="146">
        <v>49799.400999999998</v>
      </c>
      <c r="D15" s="147">
        <v>51351.582000000002</v>
      </c>
      <c r="E15" s="148">
        <v>197629.758</v>
      </c>
      <c r="F15" s="147">
        <v>176675.21800000002</v>
      </c>
      <c r="G15" s="148">
        <v>1052.586</v>
      </c>
      <c r="H15" s="147">
        <v>1273.9159999999999</v>
      </c>
      <c r="I15" s="148">
        <v>3596.3919999999998</v>
      </c>
      <c r="J15" s="149">
        <v>3985.098</v>
      </c>
      <c r="K15" s="150">
        <v>48746.815000000002</v>
      </c>
      <c r="L15" s="147">
        <v>50077.665999999997</v>
      </c>
    </row>
    <row r="16" spans="1:12" s="102" customFormat="1" ht="15.75" x14ac:dyDescent="0.2">
      <c r="A16" s="571" t="s">
        <v>81</v>
      </c>
      <c r="B16" s="572"/>
      <c r="C16" s="398"/>
      <c r="D16" s="398"/>
      <c r="E16" s="398"/>
      <c r="F16" s="398"/>
      <c r="G16" s="398"/>
      <c r="H16" s="398"/>
      <c r="I16" s="398"/>
      <c r="J16" s="398"/>
      <c r="K16" s="398"/>
      <c r="L16" s="425"/>
    </row>
    <row r="17" spans="1:12" s="102" customFormat="1" ht="32.25" thickBot="1" x14ac:dyDescent="0.25">
      <c r="A17" s="423" t="s">
        <v>82</v>
      </c>
      <c r="B17" s="424" t="s">
        <v>83</v>
      </c>
      <c r="C17" s="146">
        <v>54253.25</v>
      </c>
      <c r="D17" s="426">
        <v>64309.875</v>
      </c>
      <c r="E17" s="148">
        <v>54296.726999999999</v>
      </c>
      <c r="F17" s="147">
        <v>56685.152000000002</v>
      </c>
      <c r="G17" s="148">
        <v>84575.448000000004</v>
      </c>
      <c r="H17" s="147">
        <v>99248.41</v>
      </c>
      <c r="I17" s="148">
        <v>90761.618000000002</v>
      </c>
      <c r="J17" s="149">
        <v>88830.947</v>
      </c>
      <c r="K17" s="150">
        <v>-30322.198000000004</v>
      </c>
      <c r="L17" s="147">
        <v>-34938.535000000003</v>
      </c>
    </row>
    <row r="18" spans="1:12" s="102" customFormat="1" x14ac:dyDescent="0.2">
      <c r="A18" s="221" t="s">
        <v>129</v>
      </c>
      <c r="B18" s="222"/>
      <c r="C18" s="223"/>
      <c r="D18" s="223"/>
      <c r="E18" s="223"/>
      <c r="F18" s="223"/>
      <c r="G18" s="223"/>
      <c r="H18" s="223"/>
      <c r="I18" s="223"/>
      <c r="J18" s="223"/>
      <c r="K18" s="223"/>
      <c r="L18" s="223"/>
    </row>
    <row r="19" spans="1:12" s="225" customFormat="1" ht="15" x14ac:dyDescent="0.25">
      <c r="A19" s="226" t="s">
        <v>130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</row>
    <row r="21" spans="1:12" x14ac:dyDescent="0.2">
      <c r="E21" s="100"/>
    </row>
    <row r="22" spans="1:12" x14ac:dyDescent="0.2">
      <c r="E22" s="100"/>
      <c r="F22" s="100"/>
    </row>
    <row r="23" spans="1:12" ht="20.25" x14ac:dyDescent="0.3">
      <c r="A23" s="85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3"/>
  <sheetViews>
    <sheetView showGridLines="0" zoomScaleNormal="100" workbookViewId="0">
      <selection activeCell="J87" sqref="J87"/>
    </sheetView>
  </sheetViews>
  <sheetFormatPr defaultRowHeight="12.75" x14ac:dyDescent="0.2"/>
  <cols>
    <col min="1" max="1" width="14.7109375" style="102" customWidth="1"/>
    <col min="2" max="3" width="12.7109375" style="102" customWidth="1"/>
    <col min="4" max="4" width="14.7109375" style="102" customWidth="1"/>
    <col min="5" max="6" width="12.7109375" style="102" customWidth="1"/>
    <col min="7" max="7" width="9.140625" style="102"/>
    <col min="8" max="8" width="14.7109375" style="103" customWidth="1"/>
    <col min="9" max="9" width="12.7109375" style="103" customWidth="1"/>
    <col min="10" max="10" width="12.7109375" style="102" customWidth="1"/>
    <col min="11" max="11" width="14.7109375" style="102" customWidth="1"/>
    <col min="12" max="13" width="12.7109375" style="102" customWidth="1"/>
    <col min="14" max="16384" width="9.140625" style="102"/>
  </cols>
  <sheetData>
    <row r="1" spans="1:14" ht="18.75" x14ac:dyDescent="0.3">
      <c r="A1" s="101" t="s">
        <v>133</v>
      </c>
    </row>
    <row r="2" spans="1:14" ht="15.75" x14ac:dyDescent="0.25">
      <c r="A2" s="104" t="s">
        <v>62</v>
      </c>
    </row>
    <row r="3" spans="1:14" ht="12.75" customHeight="1" x14ac:dyDescent="0.2">
      <c r="A3" s="105"/>
    </row>
    <row r="4" spans="1:14" s="107" customFormat="1" ht="13.5" customHeight="1" x14ac:dyDescent="0.2">
      <c r="A4" s="106" t="s">
        <v>124</v>
      </c>
      <c r="B4" s="106"/>
      <c r="C4" s="106"/>
      <c r="D4" s="106"/>
      <c r="E4" s="106"/>
      <c r="H4" s="106" t="s">
        <v>125</v>
      </c>
      <c r="I4" s="106"/>
      <c r="J4" s="106"/>
      <c r="K4" s="106"/>
      <c r="L4" s="106"/>
    </row>
    <row r="5" spans="1:14" s="107" customFormat="1" ht="13.5" customHeight="1" thickBot="1" x14ac:dyDescent="0.25">
      <c r="A5" s="106" t="s">
        <v>172</v>
      </c>
      <c r="B5" s="106"/>
      <c r="C5" s="106"/>
      <c r="D5" s="106"/>
      <c r="E5" s="106"/>
      <c r="H5" s="106" t="s">
        <v>172</v>
      </c>
      <c r="I5" s="106"/>
      <c r="J5" s="106"/>
      <c r="K5" s="106"/>
      <c r="L5" s="106"/>
    </row>
    <row r="6" spans="1:14" s="107" customFormat="1" ht="21" thickBot="1" x14ac:dyDescent="0.35">
      <c r="A6" s="108" t="s">
        <v>84</v>
      </c>
      <c r="B6" s="109"/>
      <c r="C6" s="109"/>
      <c r="D6" s="109"/>
      <c r="E6" s="109"/>
      <c r="F6" s="110"/>
      <c r="H6" s="108" t="s">
        <v>85</v>
      </c>
      <c r="I6" s="109"/>
      <c r="J6" s="109"/>
      <c r="K6" s="109"/>
      <c r="L6" s="109"/>
      <c r="M6" s="110"/>
    </row>
    <row r="7" spans="1:14" s="107" customFormat="1" ht="16.5" thickBot="1" x14ac:dyDescent="0.3">
      <c r="A7" s="111" t="s">
        <v>170</v>
      </c>
      <c r="B7" s="112"/>
      <c r="C7" s="113"/>
      <c r="D7" s="114" t="s">
        <v>171</v>
      </c>
      <c r="E7" s="112"/>
      <c r="F7" s="115"/>
      <c r="H7" s="111" t="s">
        <v>170</v>
      </c>
      <c r="I7" s="112"/>
      <c r="J7" s="113"/>
      <c r="K7" s="111" t="s">
        <v>171</v>
      </c>
      <c r="L7" s="112"/>
      <c r="M7" s="115"/>
    </row>
    <row r="8" spans="1:14" s="107" customFormat="1" ht="29.25" thickBot="1" x14ac:dyDescent="0.25">
      <c r="A8" s="116" t="s">
        <v>86</v>
      </c>
      <c r="B8" s="198" t="s">
        <v>68</v>
      </c>
      <c r="C8" s="117" t="s">
        <v>87</v>
      </c>
      <c r="D8" s="118" t="s">
        <v>86</v>
      </c>
      <c r="E8" s="198" t="s">
        <v>68</v>
      </c>
      <c r="F8" s="119" t="s">
        <v>87</v>
      </c>
      <c r="H8" s="116" t="s">
        <v>86</v>
      </c>
      <c r="I8" s="198" t="s">
        <v>68</v>
      </c>
      <c r="J8" s="119" t="s">
        <v>87</v>
      </c>
      <c r="K8" s="116" t="s">
        <v>86</v>
      </c>
      <c r="L8" s="198" t="s">
        <v>68</v>
      </c>
      <c r="M8" s="119" t="s">
        <v>87</v>
      </c>
      <c r="N8" s="120"/>
    </row>
    <row r="9" spans="1:14" s="107" customFormat="1" ht="15" thickBot="1" x14ac:dyDescent="0.25">
      <c r="A9" s="151" t="s">
        <v>19</v>
      </c>
      <c r="B9" s="199">
        <v>49799.400999999998</v>
      </c>
      <c r="C9" s="121">
        <v>197629.758</v>
      </c>
      <c r="D9" s="122" t="s">
        <v>19</v>
      </c>
      <c r="E9" s="203">
        <v>51351.582000000002</v>
      </c>
      <c r="F9" s="121">
        <v>176675.21799999999</v>
      </c>
      <c r="H9" s="176" t="s">
        <v>19</v>
      </c>
      <c r="I9" s="207">
        <v>1052.586</v>
      </c>
      <c r="J9" s="177">
        <v>3596.3919999999998</v>
      </c>
      <c r="K9" s="151" t="s">
        <v>19</v>
      </c>
      <c r="L9" s="203">
        <v>1273.9159999999999</v>
      </c>
      <c r="M9" s="121">
        <v>3985.098</v>
      </c>
    </row>
    <row r="10" spans="1:14" s="107" customFormat="1" x14ac:dyDescent="0.2">
      <c r="A10" s="123" t="s">
        <v>89</v>
      </c>
      <c r="B10" s="200">
        <v>16869.54</v>
      </c>
      <c r="C10" s="217">
        <v>63235.962</v>
      </c>
      <c r="D10" s="216" t="s">
        <v>89</v>
      </c>
      <c r="E10" s="204">
        <v>19381.781999999999</v>
      </c>
      <c r="F10" s="126">
        <v>57078.095999999998</v>
      </c>
      <c r="H10" s="178" t="s">
        <v>89</v>
      </c>
      <c r="I10" s="208">
        <v>449.38200000000001</v>
      </c>
      <c r="J10" s="182">
        <v>1278.402</v>
      </c>
      <c r="K10" s="178" t="s">
        <v>89</v>
      </c>
      <c r="L10" s="209">
        <v>557.74599999999998</v>
      </c>
      <c r="M10" s="179">
        <v>1427.2380000000001</v>
      </c>
    </row>
    <row r="11" spans="1:14" s="107" customFormat="1" x14ac:dyDescent="0.2">
      <c r="A11" s="127" t="s">
        <v>88</v>
      </c>
      <c r="B11" s="201">
        <v>13829.134</v>
      </c>
      <c r="C11" s="156">
        <v>60194.345000000001</v>
      </c>
      <c r="D11" s="181" t="s">
        <v>88</v>
      </c>
      <c r="E11" s="205">
        <v>16332.003000000001</v>
      </c>
      <c r="F11" s="130">
        <v>65415.627999999997</v>
      </c>
      <c r="H11" s="127" t="s">
        <v>91</v>
      </c>
      <c r="I11" s="201">
        <v>221.238</v>
      </c>
      <c r="J11" s="156">
        <v>1007.65</v>
      </c>
      <c r="K11" s="127" t="s">
        <v>91</v>
      </c>
      <c r="L11" s="205">
        <v>533.20000000000005</v>
      </c>
      <c r="M11" s="130">
        <v>2032.15</v>
      </c>
    </row>
    <row r="12" spans="1:14" s="107" customFormat="1" x14ac:dyDescent="0.2">
      <c r="A12" s="127" t="s">
        <v>97</v>
      </c>
      <c r="B12" s="201">
        <v>6019.8310000000001</v>
      </c>
      <c r="C12" s="156">
        <v>24795.396000000001</v>
      </c>
      <c r="D12" s="181" t="s">
        <v>97</v>
      </c>
      <c r="E12" s="205">
        <v>8240.5740000000005</v>
      </c>
      <c r="F12" s="130">
        <v>30216.918000000001</v>
      </c>
      <c r="H12" s="219" t="s">
        <v>112</v>
      </c>
      <c r="I12" s="201">
        <v>205.816</v>
      </c>
      <c r="J12" s="229">
        <v>666.75</v>
      </c>
      <c r="K12" s="219" t="s">
        <v>126</v>
      </c>
      <c r="L12" s="205">
        <v>93.381</v>
      </c>
      <c r="M12" s="220">
        <v>235.46</v>
      </c>
    </row>
    <row r="13" spans="1:14" s="107" customFormat="1" ht="13.5" thickBot="1" x14ac:dyDescent="0.25">
      <c r="A13" s="127" t="s">
        <v>94</v>
      </c>
      <c r="B13" s="201">
        <v>3862.1019999999999</v>
      </c>
      <c r="C13" s="156">
        <v>14449.834999999999</v>
      </c>
      <c r="D13" s="181" t="s">
        <v>113</v>
      </c>
      <c r="E13" s="205">
        <v>3674.105</v>
      </c>
      <c r="F13" s="130">
        <v>10998.304</v>
      </c>
      <c r="H13" s="186" t="s">
        <v>92</v>
      </c>
      <c r="I13" s="185">
        <v>142.643</v>
      </c>
      <c r="J13" s="187">
        <v>567.74</v>
      </c>
      <c r="K13" s="186" t="s">
        <v>112</v>
      </c>
      <c r="L13" s="184">
        <v>70.751000000000005</v>
      </c>
      <c r="M13" s="183">
        <v>267.25</v>
      </c>
    </row>
    <row r="14" spans="1:14" s="107" customFormat="1" x14ac:dyDescent="0.2">
      <c r="A14" s="127" t="s">
        <v>110</v>
      </c>
      <c r="B14" s="201">
        <v>3694.096</v>
      </c>
      <c r="C14" s="156">
        <v>13999.620999999999</v>
      </c>
      <c r="D14" s="181" t="s">
        <v>93</v>
      </c>
      <c r="E14" s="205">
        <v>1082.21</v>
      </c>
      <c r="F14" s="130">
        <v>4285.46</v>
      </c>
      <c r="H14" s="227" t="s">
        <v>131</v>
      </c>
      <c r="I14" s="368"/>
      <c r="J14" s="368"/>
      <c r="K14" s="369"/>
      <c r="L14" s="370"/>
      <c r="M14" s="370"/>
    </row>
    <row r="15" spans="1:14" s="107" customFormat="1" x14ac:dyDescent="0.2">
      <c r="A15" s="131" t="s">
        <v>113</v>
      </c>
      <c r="B15" s="202">
        <v>3114.7089999999998</v>
      </c>
      <c r="C15" s="212">
        <v>12376.797</v>
      </c>
      <c r="D15" s="213" t="s">
        <v>95</v>
      </c>
      <c r="E15" s="206">
        <v>899.25</v>
      </c>
      <c r="F15" s="134">
        <v>2750</v>
      </c>
      <c r="H15" s="227"/>
      <c r="I15" s="169"/>
      <c r="J15" s="169"/>
      <c r="K15" s="163"/>
      <c r="L15" s="164"/>
      <c r="M15" s="164"/>
    </row>
    <row r="16" spans="1:14" s="107" customFormat="1" x14ac:dyDescent="0.2">
      <c r="A16" s="131" t="s">
        <v>95</v>
      </c>
      <c r="B16" s="202">
        <v>950.03300000000002</v>
      </c>
      <c r="C16" s="212">
        <v>3199.3789999999999</v>
      </c>
      <c r="D16" s="213" t="s">
        <v>94</v>
      </c>
      <c r="E16" s="206">
        <v>790.08600000000001</v>
      </c>
      <c r="F16" s="134">
        <v>3200</v>
      </c>
      <c r="H16" s="163"/>
      <c r="I16" s="169"/>
      <c r="J16" s="169"/>
      <c r="K16" s="163"/>
      <c r="L16" s="164"/>
      <c r="M16" s="164"/>
    </row>
    <row r="17" spans="1:13" ht="13.5" thickBot="1" x14ac:dyDescent="0.25">
      <c r="A17" s="135" t="s">
        <v>126</v>
      </c>
      <c r="B17" s="185">
        <v>908.95600000000002</v>
      </c>
      <c r="C17" s="188">
        <v>3298.86</v>
      </c>
      <c r="D17" s="189" t="s">
        <v>109</v>
      </c>
      <c r="E17" s="184">
        <v>495.74700000000001</v>
      </c>
      <c r="F17" s="138">
        <v>1379.43</v>
      </c>
      <c r="H17" s="163"/>
      <c r="I17" s="169"/>
      <c r="J17" s="169"/>
      <c r="K17" s="163"/>
      <c r="L17" s="164"/>
      <c r="M17" s="164"/>
    </row>
    <row r="18" spans="1:13" s="107" customFormat="1" x14ac:dyDescent="0.2">
      <c r="A18" s="227" t="s">
        <v>131</v>
      </c>
      <c r="B18" s="165"/>
      <c r="C18" s="165"/>
      <c r="D18" s="163"/>
      <c r="E18" s="164"/>
      <c r="F18" s="164"/>
      <c r="H18" s="166"/>
      <c r="I18" s="167"/>
      <c r="J18" s="167"/>
    </row>
    <row r="19" spans="1:13" s="107" customFormat="1" x14ac:dyDescent="0.2">
      <c r="A19" s="102"/>
      <c r="B19" s="102"/>
      <c r="C19" s="102"/>
      <c r="D19" s="102"/>
      <c r="E19" s="102"/>
      <c r="F19" s="102"/>
      <c r="H19" s="102"/>
      <c r="I19" s="102"/>
      <c r="J19" s="102"/>
      <c r="K19" s="102"/>
      <c r="L19" s="102"/>
      <c r="M19" s="102"/>
    </row>
    <row r="20" spans="1:13" s="107" customFormat="1" x14ac:dyDescent="0.2">
      <c r="A20" s="106" t="s">
        <v>117</v>
      </c>
      <c r="B20" s="106"/>
      <c r="C20" s="106"/>
      <c r="D20" s="106"/>
      <c r="E20" s="106"/>
      <c r="H20" s="106" t="s">
        <v>118</v>
      </c>
      <c r="I20" s="106"/>
      <c r="J20" s="106"/>
      <c r="K20" s="106"/>
      <c r="L20" s="106"/>
    </row>
    <row r="21" spans="1:13" s="107" customFormat="1" ht="13.5" thickBot="1" x14ac:dyDescent="0.25">
      <c r="A21" s="429" t="s">
        <v>172</v>
      </c>
      <c r="B21" s="429"/>
      <c r="C21" s="429"/>
      <c r="D21" s="429"/>
      <c r="E21" s="429"/>
      <c r="F21" s="430"/>
      <c r="G21" s="430"/>
      <c r="H21" s="429" t="s">
        <v>172</v>
      </c>
      <c r="I21" s="429"/>
      <c r="J21" s="429"/>
      <c r="K21" s="429"/>
      <c r="L21" s="429"/>
      <c r="M21" s="430"/>
    </row>
    <row r="22" spans="1:13" s="107" customFormat="1" ht="21" thickBot="1" x14ac:dyDescent="0.35">
      <c r="A22" s="108" t="s">
        <v>84</v>
      </c>
      <c r="B22" s="109"/>
      <c r="C22" s="109"/>
      <c r="D22" s="109"/>
      <c r="E22" s="109"/>
      <c r="F22" s="110"/>
      <c r="G22" s="430"/>
      <c r="H22" s="108" t="s">
        <v>85</v>
      </c>
      <c r="I22" s="109"/>
      <c r="J22" s="109"/>
      <c r="K22" s="109"/>
      <c r="L22" s="109"/>
      <c r="M22" s="110"/>
    </row>
    <row r="23" spans="1:13" s="107" customFormat="1" ht="16.5" thickBot="1" x14ac:dyDescent="0.3">
      <c r="A23" s="111" t="s">
        <v>170</v>
      </c>
      <c r="B23" s="112"/>
      <c r="C23" s="113"/>
      <c r="D23" s="114" t="s">
        <v>171</v>
      </c>
      <c r="E23" s="112"/>
      <c r="F23" s="115"/>
      <c r="G23" s="430"/>
      <c r="H23" s="111" t="s">
        <v>170</v>
      </c>
      <c r="I23" s="112"/>
      <c r="J23" s="113"/>
      <c r="K23" s="114" t="s">
        <v>171</v>
      </c>
      <c r="L23" s="112"/>
      <c r="M23" s="115"/>
    </row>
    <row r="24" spans="1:13" s="107" customFormat="1" ht="29.25" thickBot="1" x14ac:dyDescent="0.25">
      <c r="A24" s="116" t="s">
        <v>86</v>
      </c>
      <c r="B24" s="198" t="s">
        <v>68</v>
      </c>
      <c r="C24" s="119" t="s">
        <v>87</v>
      </c>
      <c r="D24" s="215" t="s">
        <v>86</v>
      </c>
      <c r="E24" s="198" t="s">
        <v>68</v>
      </c>
      <c r="F24" s="119" t="s">
        <v>87</v>
      </c>
      <c r="G24" s="430"/>
      <c r="H24" s="116" t="s">
        <v>86</v>
      </c>
      <c r="I24" s="198" t="s">
        <v>68</v>
      </c>
      <c r="J24" s="117" t="s">
        <v>87</v>
      </c>
      <c r="K24" s="118" t="s">
        <v>86</v>
      </c>
      <c r="L24" s="198" t="s">
        <v>68</v>
      </c>
      <c r="M24" s="119" t="s">
        <v>87</v>
      </c>
    </row>
    <row r="25" spans="1:13" s="107" customFormat="1" ht="15" thickBot="1" x14ac:dyDescent="0.25">
      <c r="A25" s="151" t="s">
        <v>19</v>
      </c>
      <c r="B25" s="199">
        <v>7938.9889999999996</v>
      </c>
      <c r="C25" s="121">
        <v>16028.709000000001</v>
      </c>
      <c r="D25" s="122" t="s">
        <v>19</v>
      </c>
      <c r="E25" s="203">
        <v>26571.47</v>
      </c>
      <c r="F25" s="121">
        <v>39519.925999999999</v>
      </c>
      <c r="G25" s="430"/>
      <c r="H25" s="151" t="s">
        <v>19</v>
      </c>
      <c r="I25" s="199">
        <v>275650.72399999999</v>
      </c>
      <c r="J25" s="121">
        <v>630473.91500000004</v>
      </c>
      <c r="K25" s="122" t="s">
        <v>19</v>
      </c>
      <c r="L25" s="203">
        <v>323270.96600000001</v>
      </c>
      <c r="M25" s="121">
        <v>676892.97900000005</v>
      </c>
    </row>
    <row r="26" spans="1:13" s="107" customFormat="1" x14ac:dyDescent="0.2">
      <c r="A26" s="123" t="s">
        <v>89</v>
      </c>
      <c r="B26" s="200">
        <v>3871.26</v>
      </c>
      <c r="C26" s="217">
        <v>7841.2860000000001</v>
      </c>
      <c r="D26" s="216" t="s">
        <v>89</v>
      </c>
      <c r="E26" s="204">
        <v>16314.875</v>
      </c>
      <c r="F26" s="126">
        <v>23768.12</v>
      </c>
      <c r="G26" s="430"/>
      <c r="H26" s="123" t="s">
        <v>96</v>
      </c>
      <c r="I26" s="200">
        <v>113736.932</v>
      </c>
      <c r="J26" s="217">
        <v>263060.69</v>
      </c>
      <c r="K26" s="216" t="s">
        <v>96</v>
      </c>
      <c r="L26" s="204">
        <v>147456.34</v>
      </c>
      <c r="M26" s="126">
        <v>310228.42</v>
      </c>
    </row>
    <row r="27" spans="1:13" s="107" customFormat="1" x14ac:dyDescent="0.2">
      <c r="A27" s="127" t="s">
        <v>109</v>
      </c>
      <c r="B27" s="201">
        <v>2551.0920000000001</v>
      </c>
      <c r="C27" s="156">
        <v>4865.6899999999996</v>
      </c>
      <c r="D27" s="181" t="s">
        <v>109</v>
      </c>
      <c r="E27" s="205">
        <v>6830.9139999999998</v>
      </c>
      <c r="F27" s="130">
        <v>9813.06</v>
      </c>
      <c r="G27" s="430"/>
      <c r="H27" s="127" t="s">
        <v>108</v>
      </c>
      <c r="I27" s="201">
        <v>69091.614000000001</v>
      </c>
      <c r="J27" s="156">
        <v>164878.86199999999</v>
      </c>
      <c r="K27" s="181" t="s">
        <v>108</v>
      </c>
      <c r="L27" s="205">
        <v>83333.356</v>
      </c>
      <c r="M27" s="130">
        <v>189359.38500000001</v>
      </c>
    </row>
    <row r="28" spans="1:13" s="107" customFormat="1" x14ac:dyDescent="0.2">
      <c r="A28" s="127" t="s">
        <v>90</v>
      </c>
      <c r="B28" s="201">
        <v>1002.232</v>
      </c>
      <c r="C28" s="156">
        <v>2355.3539999999998</v>
      </c>
      <c r="D28" s="181" t="s">
        <v>90</v>
      </c>
      <c r="E28" s="205">
        <v>1062.0129999999999</v>
      </c>
      <c r="F28" s="130">
        <v>2375.71</v>
      </c>
      <c r="G28" s="430"/>
      <c r="H28" s="127" t="s">
        <v>103</v>
      </c>
      <c r="I28" s="201">
        <v>46161.173999999999</v>
      </c>
      <c r="J28" s="156">
        <v>105911.52</v>
      </c>
      <c r="K28" s="181" t="s">
        <v>103</v>
      </c>
      <c r="L28" s="205">
        <v>41503.51</v>
      </c>
      <c r="M28" s="130">
        <v>90279.41</v>
      </c>
    </row>
    <row r="29" spans="1:13" s="107" customFormat="1" x14ac:dyDescent="0.2">
      <c r="A29" s="127" t="s">
        <v>92</v>
      </c>
      <c r="B29" s="201">
        <v>190.78200000000001</v>
      </c>
      <c r="C29" s="156">
        <v>359.00900000000001</v>
      </c>
      <c r="D29" s="181" t="s">
        <v>139</v>
      </c>
      <c r="E29" s="205">
        <v>912.26</v>
      </c>
      <c r="F29" s="130">
        <v>1517.64</v>
      </c>
      <c r="G29" s="430"/>
      <c r="H29" s="127" t="s">
        <v>126</v>
      </c>
      <c r="I29" s="201">
        <v>17286.833999999999</v>
      </c>
      <c r="J29" s="156">
        <v>37318.065000000002</v>
      </c>
      <c r="K29" s="181" t="s">
        <v>91</v>
      </c>
      <c r="L29" s="205">
        <v>23855.547999999999</v>
      </c>
      <c r="M29" s="130">
        <v>39268.660000000003</v>
      </c>
    </row>
    <row r="30" spans="1:13" s="107" customFormat="1" x14ac:dyDescent="0.2">
      <c r="A30" s="127" t="s">
        <v>97</v>
      </c>
      <c r="B30" s="201">
        <v>161.11500000000001</v>
      </c>
      <c r="C30" s="156">
        <v>307.74</v>
      </c>
      <c r="D30" s="181" t="s">
        <v>97</v>
      </c>
      <c r="E30" s="205">
        <v>626.27</v>
      </c>
      <c r="F30" s="130">
        <v>917.3</v>
      </c>
      <c r="G30" s="430"/>
      <c r="H30" s="127" t="s">
        <v>91</v>
      </c>
      <c r="I30" s="201">
        <v>8993.6959999999999</v>
      </c>
      <c r="J30" s="156">
        <v>18313.342000000001</v>
      </c>
      <c r="K30" s="181" t="s">
        <v>89</v>
      </c>
      <c r="L30" s="205">
        <v>12968.942999999999</v>
      </c>
      <c r="M30" s="130">
        <v>23796.175999999999</v>
      </c>
    </row>
    <row r="31" spans="1:13" x14ac:dyDescent="0.2">
      <c r="A31" s="131" t="s">
        <v>94</v>
      </c>
      <c r="B31" s="202">
        <v>51.784999999999997</v>
      </c>
      <c r="C31" s="212">
        <v>72</v>
      </c>
      <c r="D31" s="213" t="s">
        <v>92</v>
      </c>
      <c r="E31" s="206">
        <v>251.82599999999999</v>
      </c>
      <c r="F31" s="134">
        <v>489.44200000000001</v>
      </c>
      <c r="G31" s="430"/>
      <c r="H31" s="131" t="s">
        <v>99</v>
      </c>
      <c r="I31" s="202">
        <v>8201.0370000000003</v>
      </c>
      <c r="J31" s="212">
        <v>16004.137000000001</v>
      </c>
      <c r="K31" s="213" t="s">
        <v>102</v>
      </c>
      <c r="L31" s="206">
        <v>4091.2220000000002</v>
      </c>
      <c r="M31" s="134">
        <v>8912.6020000000008</v>
      </c>
    </row>
    <row r="32" spans="1:13" s="107" customFormat="1" x14ac:dyDescent="0.2">
      <c r="A32" s="131" t="s">
        <v>163</v>
      </c>
      <c r="B32" s="202">
        <v>46.015000000000001</v>
      </c>
      <c r="C32" s="212">
        <v>73.56</v>
      </c>
      <c r="D32" s="213" t="s">
        <v>128</v>
      </c>
      <c r="E32" s="206">
        <v>220.48400000000001</v>
      </c>
      <c r="F32" s="134">
        <v>330.67</v>
      </c>
      <c r="G32" s="430"/>
      <c r="H32" s="131" t="s">
        <v>89</v>
      </c>
      <c r="I32" s="202">
        <v>4955.2790000000005</v>
      </c>
      <c r="J32" s="212">
        <v>11222.679</v>
      </c>
      <c r="K32" s="213" t="s">
        <v>99</v>
      </c>
      <c r="L32" s="206">
        <v>3377.7719999999999</v>
      </c>
      <c r="M32" s="134">
        <v>5368.8029999999999</v>
      </c>
    </row>
    <row r="33" spans="1:13" s="107" customFormat="1" ht="13.5" thickBot="1" x14ac:dyDescent="0.25">
      <c r="A33" s="431" t="s">
        <v>99</v>
      </c>
      <c r="B33" s="185">
        <v>27.356000000000002</v>
      </c>
      <c r="C33" s="188">
        <v>40</v>
      </c>
      <c r="D33" s="189" t="s">
        <v>126</v>
      </c>
      <c r="E33" s="184">
        <v>208.529</v>
      </c>
      <c r="F33" s="432">
        <v>162.50399999999999</v>
      </c>
      <c r="G33" s="430"/>
      <c r="H33" s="135" t="s">
        <v>112</v>
      </c>
      <c r="I33" s="185">
        <v>4877.0749999999998</v>
      </c>
      <c r="J33" s="188">
        <v>9242.9259999999995</v>
      </c>
      <c r="K33" s="189" t="s">
        <v>112</v>
      </c>
      <c r="L33" s="184">
        <v>2920.8429999999998</v>
      </c>
      <c r="M33" s="138">
        <v>4475.5820000000003</v>
      </c>
    </row>
    <row r="34" spans="1:13" s="107" customFormat="1" x14ac:dyDescent="0.2">
      <c r="A34" s="227" t="s">
        <v>131</v>
      </c>
      <c r="B34" s="165"/>
      <c r="C34" s="165"/>
      <c r="D34" s="163"/>
      <c r="E34" s="164"/>
      <c r="F34" s="164"/>
      <c r="H34" s="227" t="s">
        <v>131</v>
      </c>
      <c r="I34" s="167"/>
      <c r="J34" s="167"/>
    </row>
    <row r="35" spans="1:13" s="107" customFormat="1" x14ac:dyDescent="0.2">
      <c r="A35" s="102"/>
      <c r="B35" s="102"/>
      <c r="C35" s="102"/>
      <c r="D35" s="102"/>
      <c r="E35" s="102"/>
      <c r="F35" s="102"/>
      <c r="H35" s="102"/>
      <c r="I35" s="102"/>
      <c r="J35" s="102"/>
      <c r="K35" s="102"/>
      <c r="L35" s="102"/>
      <c r="M35" s="102"/>
    </row>
    <row r="36" spans="1:13" s="107" customFormat="1" x14ac:dyDescent="0.2">
      <c r="A36" s="106" t="s">
        <v>119</v>
      </c>
      <c r="B36" s="106"/>
      <c r="C36" s="106"/>
      <c r="D36" s="106"/>
      <c r="E36" s="106"/>
      <c r="H36" s="106" t="s">
        <v>120</v>
      </c>
      <c r="I36" s="106"/>
      <c r="J36" s="106"/>
      <c r="K36" s="106"/>
      <c r="L36" s="106"/>
    </row>
    <row r="37" spans="1:13" s="107" customFormat="1" ht="13.5" thickBot="1" x14ac:dyDescent="0.25">
      <c r="A37" s="106" t="s">
        <v>172</v>
      </c>
      <c r="B37" s="106"/>
      <c r="C37" s="106"/>
      <c r="D37" s="106"/>
      <c r="E37" s="106"/>
      <c r="H37" s="106" t="s">
        <v>172</v>
      </c>
      <c r="I37" s="106"/>
      <c r="J37" s="106"/>
      <c r="K37" s="106"/>
      <c r="L37" s="106"/>
    </row>
    <row r="38" spans="1:13" s="107" customFormat="1" ht="21" thickBot="1" x14ac:dyDescent="0.35">
      <c r="A38" s="108" t="s">
        <v>84</v>
      </c>
      <c r="B38" s="109"/>
      <c r="C38" s="109"/>
      <c r="D38" s="109"/>
      <c r="E38" s="109"/>
      <c r="F38" s="110"/>
      <c r="H38" s="108" t="s">
        <v>85</v>
      </c>
      <c r="I38" s="109"/>
      <c r="J38" s="109"/>
      <c r="K38" s="109"/>
      <c r="L38" s="109"/>
      <c r="M38" s="110"/>
    </row>
    <row r="39" spans="1:13" s="107" customFormat="1" ht="16.5" thickBot="1" x14ac:dyDescent="0.3">
      <c r="A39" s="111" t="s">
        <v>170</v>
      </c>
      <c r="B39" s="112"/>
      <c r="C39" s="113"/>
      <c r="D39" s="114" t="s">
        <v>171</v>
      </c>
      <c r="E39" s="112"/>
      <c r="F39" s="115"/>
      <c r="H39" s="111" t="s">
        <v>170</v>
      </c>
      <c r="I39" s="112"/>
      <c r="J39" s="113"/>
      <c r="K39" s="114" t="s">
        <v>171</v>
      </c>
      <c r="L39" s="112"/>
      <c r="M39" s="115"/>
    </row>
    <row r="40" spans="1:13" s="107" customFormat="1" ht="29.25" thickBot="1" x14ac:dyDescent="0.25">
      <c r="A40" s="116" t="s">
        <v>86</v>
      </c>
      <c r="B40" s="198" t="s">
        <v>68</v>
      </c>
      <c r="C40" s="117" t="s">
        <v>87</v>
      </c>
      <c r="D40" s="118" t="s">
        <v>86</v>
      </c>
      <c r="E40" s="198" t="s">
        <v>68</v>
      </c>
      <c r="F40" s="119" t="s">
        <v>87</v>
      </c>
      <c r="H40" s="116" t="s">
        <v>86</v>
      </c>
      <c r="I40" s="198" t="s">
        <v>68</v>
      </c>
      <c r="J40" s="117" t="s">
        <v>87</v>
      </c>
      <c r="K40" s="118" t="s">
        <v>86</v>
      </c>
      <c r="L40" s="198" t="s">
        <v>68</v>
      </c>
      <c r="M40" s="119" t="s">
        <v>87</v>
      </c>
    </row>
    <row r="41" spans="1:13" s="107" customFormat="1" ht="15" thickBot="1" x14ac:dyDescent="0.25">
      <c r="A41" s="151" t="s">
        <v>19</v>
      </c>
      <c r="B41" s="199">
        <v>30114.733</v>
      </c>
      <c r="C41" s="121">
        <v>59585.947999999997</v>
      </c>
      <c r="D41" s="122" t="s">
        <v>19</v>
      </c>
      <c r="E41" s="203">
        <v>45710.419000000002</v>
      </c>
      <c r="F41" s="121">
        <v>62861.16</v>
      </c>
      <c r="H41" s="151" t="s">
        <v>19</v>
      </c>
      <c r="I41" s="199">
        <v>8719.0769999999993</v>
      </c>
      <c r="J41" s="121">
        <v>11171.392</v>
      </c>
      <c r="K41" s="122" t="s">
        <v>19</v>
      </c>
      <c r="L41" s="203">
        <v>10187.107</v>
      </c>
      <c r="M41" s="121">
        <v>11705.535</v>
      </c>
    </row>
    <row r="42" spans="1:13" s="107" customFormat="1" x14ac:dyDescent="0.2">
      <c r="A42" s="123" t="s">
        <v>98</v>
      </c>
      <c r="B42" s="200">
        <v>5337.2340000000004</v>
      </c>
      <c r="C42" s="124">
        <v>15128.718000000001</v>
      </c>
      <c r="D42" s="125" t="s">
        <v>94</v>
      </c>
      <c r="E42" s="204">
        <v>9924.3919999999998</v>
      </c>
      <c r="F42" s="126">
        <v>10007.701999999999</v>
      </c>
      <c r="H42" s="123" t="s">
        <v>88</v>
      </c>
      <c r="I42" s="200">
        <v>2345.069</v>
      </c>
      <c r="J42" s="124">
        <v>2768.848</v>
      </c>
      <c r="K42" s="125" t="s">
        <v>89</v>
      </c>
      <c r="L42" s="204">
        <v>2602.5320000000002</v>
      </c>
      <c r="M42" s="126">
        <v>2331.5639999999999</v>
      </c>
    </row>
    <row r="43" spans="1:13" s="107" customFormat="1" x14ac:dyDescent="0.2">
      <c r="A43" s="127" t="s">
        <v>89</v>
      </c>
      <c r="B43" s="201">
        <v>4702.424</v>
      </c>
      <c r="C43" s="128">
        <v>6422.451</v>
      </c>
      <c r="D43" s="129" t="s">
        <v>89</v>
      </c>
      <c r="E43" s="205">
        <v>8032.0110000000004</v>
      </c>
      <c r="F43" s="130">
        <v>8316.2870000000003</v>
      </c>
      <c r="H43" s="127" t="s">
        <v>101</v>
      </c>
      <c r="I43" s="201">
        <v>1182.4190000000001</v>
      </c>
      <c r="J43" s="128">
        <v>942.70600000000002</v>
      </c>
      <c r="K43" s="129" t="s">
        <v>88</v>
      </c>
      <c r="L43" s="205">
        <v>1941.778</v>
      </c>
      <c r="M43" s="130">
        <v>2295.4789999999998</v>
      </c>
    </row>
    <row r="44" spans="1:13" s="107" customFormat="1" x14ac:dyDescent="0.2">
      <c r="A44" s="127" t="s">
        <v>94</v>
      </c>
      <c r="B44" s="201">
        <v>4005.8420000000001</v>
      </c>
      <c r="C44" s="128">
        <v>5054.777</v>
      </c>
      <c r="D44" s="129" t="s">
        <v>98</v>
      </c>
      <c r="E44" s="205">
        <v>4441.4030000000002</v>
      </c>
      <c r="F44" s="130">
        <v>10742.946</v>
      </c>
      <c r="H44" s="127" t="s">
        <v>95</v>
      </c>
      <c r="I44" s="201">
        <v>1031.624</v>
      </c>
      <c r="J44" s="128">
        <v>1959.05</v>
      </c>
      <c r="K44" s="129" t="s">
        <v>101</v>
      </c>
      <c r="L44" s="205">
        <v>1430.66</v>
      </c>
      <c r="M44" s="130">
        <v>1420.2750000000001</v>
      </c>
    </row>
    <row r="45" spans="1:13" s="107" customFormat="1" x14ac:dyDescent="0.2">
      <c r="A45" s="127" t="s">
        <v>164</v>
      </c>
      <c r="B45" s="201">
        <v>2089.768</v>
      </c>
      <c r="C45" s="128">
        <v>3023.0309999999999</v>
      </c>
      <c r="D45" s="129" t="s">
        <v>135</v>
      </c>
      <c r="E45" s="205">
        <v>3967.884</v>
      </c>
      <c r="F45" s="130">
        <v>9958.1419999999998</v>
      </c>
      <c r="H45" s="127" t="s">
        <v>94</v>
      </c>
      <c r="I45" s="201">
        <v>815.21900000000005</v>
      </c>
      <c r="J45" s="128">
        <v>766.40800000000002</v>
      </c>
      <c r="K45" s="129" t="s">
        <v>110</v>
      </c>
      <c r="L45" s="205">
        <v>742.49</v>
      </c>
      <c r="M45" s="130">
        <v>690.74</v>
      </c>
    </row>
    <row r="46" spans="1:13" s="107" customFormat="1" x14ac:dyDescent="0.2">
      <c r="A46" s="127" t="s">
        <v>126</v>
      </c>
      <c r="B46" s="201">
        <v>1879.3710000000001</v>
      </c>
      <c r="C46" s="128">
        <v>2379.6840000000002</v>
      </c>
      <c r="D46" s="129" t="s">
        <v>164</v>
      </c>
      <c r="E46" s="205">
        <v>3847.9180000000001</v>
      </c>
      <c r="F46" s="130">
        <v>4333.2370000000001</v>
      </c>
      <c r="H46" s="127" t="s">
        <v>89</v>
      </c>
      <c r="I46" s="201">
        <v>760.46799999999996</v>
      </c>
      <c r="J46" s="128">
        <v>692.24900000000002</v>
      </c>
      <c r="K46" s="129" t="s">
        <v>95</v>
      </c>
      <c r="L46" s="205">
        <v>682.30899999999997</v>
      </c>
      <c r="M46" s="130">
        <v>946.53200000000004</v>
      </c>
    </row>
    <row r="47" spans="1:13" s="107" customFormat="1" x14ac:dyDescent="0.2">
      <c r="A47" s="131" t="s">
        <v>100</v>
      </c>
      <c r="B47" s="202">
        <v>1750.8320000000001</v>
      </c>
      <c r="C47" s="132">
        <v>2566.067</v>
      </c>
      <c r="D47" s="133" t="s">
        <v>126</v>
      </c>
      <c r="E47" s="206">
        <v>2828.4279999999999</v>
      </c>
      <c r="F47" s="134">
        <v>2920.51</v>
      </c>
      <c r="H47" s="131" t="s">
        <v>100</v>
      </c>
      <c r="I47" s="202">
        <v>757.48</v>
      </c>
      <c r="J47" s="132">
        <v>1034.029</v>
      </c>
      <c r="K47" s="133" t="s">
        <v>126</v>
      </c>
      <c r="L47" s="206">
        <v>494.14800000000002</v>
      </c>
      <c r="M47" s="134">
        <v>1006.18</v>
      </c>
    </row>
    <row r="48" spans="1:13" s="107" customFormat="1" x14ac:dyDescent="0.2">
      <c r="A48" s="131" t="s">
        <v>91</v>
      </c>
      <c r="B48" s="202">
        <v>1667.443</v>
      </c>
      <c r="C48" s="132">
        <v>3684.9690000000001</v>
      </c>
      <c r="D48" s="133" t="s">
        <v>100</v>
      </c>
      <c r="E48" s="206">
        <v>2776.09</v>
      </c>
      <c r="F48" s="134">
        <v>3024.0639999999999</v>
      </c>
      <c r="H48" s="131" t="s">
        <v>97</v>
      </c>
      <c r="I48" s="202">
        <v>372.49799999999999</v>
      </c>
      <c r="J48" s="132">
        <v>1075.95</v>
      </c>
      <c r="K48" s="133" t="s">
        <v>102</v>
      </c>
      <c r="L48" s="206">
        <v>384.04899999999998</v>
      </c>
      <c r="M48" s="134">
        <v>773.14400000000001</v>
      </c>
    </row>
    <row r="49" spans="1:13" s="107" customFormat="1" ht="13.5" thickBot="1" x14ac:dyDescent="0.25">
      <c r="A49" s="135" t="s">
        <v>99</v>
      </c>
      <c r="B49" s="185">
        <v>1493.7760000000001</v>
      </c>
      <c r="C49" s="136">
        <v>2354.2359999999999</v>
      </c>
      <c r="D49" s="137" t="s">
        <v>93</v>
      </c>
      <c r="E49" s="184">
        <v>1613.771</v>
      </c>
      <c r="F49" s="138">
        <v>2459.268</v>
      </c>
      <c r="H49" s="135" t="s">
        <v>126</v>
      </c>
      <c r="I49" s="185">
        <v>329.08300000000003</v>
      </c>
      <c r="J49" s="136">
        <v>923.86400000000003</v>
      </c>
      <c r="K49" s="137" t="s">
        <v>92</v>
      </c>
      <c r="L49" s="184">
        <v>353.55</v>
      </c>
      <c r="M49" s="138">
        <v>223.02</v>
      </c>
    </row>
    <row r="50" spans="1:13" s="107" customFormat="1" x14ac:dyDescent="0.2">
      <c r="A50" s="227" t="s">
        <v>131</v>
      </c>
      <c r="H50" s="227" t="s">
        <v>131</v>
      </c>
    </row>
    <row r="51" spans="1:13" s="107" customFormat="1" x14ac:dyDescent="0.2">
      <c r="A51" s="105"/>
      <c r="B51" s="165"/>
      <c r="C51" s="165"/>
      <c r="D51" s="163"/>
      <c r="E51" s="164"/>
      <c r="F51" s="164"/>
      <c r="H51" s="166"/>
      <c r="I51" s="167"/>
      <c r="J51" s="167"/>
    </row>
    <row r="52" spans="1:13" s="107" customFormat="1" x14ac:dyDescent="0.2">
      <c r="A52" s="106" t="s">
        <v>121</v>
      </c>
      <c r="B52" s="106"/>
      <c r="C52" s="106"/>
      <c r="D52" s="106"/>
      <c r="E52" s="106"/>
      <c r="H52" s="106" t="s">
        <v>127</v>
      </c>
      <c r="I52" s="106"/>
      <c r="J52" s="106"/>
      <c r="K52" s="106"/>
      <c r="L52" s="106"/>
    </row>
    <row r="53" spans="1:13" s="107" customFormat="1" ht="13.5" thickBot="1" x14ac:dyDescent="0.25">
      <c r="A53" s="429" t="s">
        <v>172</v>
      </c>
      <c r="B53" s="429"/>
      <c r="C53" s="429"/>
      <c r="D53" s="429"/>
      <c r="E53" s="429"/>
      <c r="F53" s="430"/>
      <c r="G53" s="430"/>
      <c r="H53" s="429" t="s">
        <v>172</v>
      </c>
      <c r="I53" s="429"/>
      <c r="J53" s="429"/>
      <c r="K53" s="429"/>
      <c r="L53" s="429"/>
      <c r="M53" s="430"/>
    </row>
    <row r="54" spans="1:13" s="107" customFormat="1" ht="21" thickBot="1" x14ac:dyDescent="0.35">
      <c r="A54" s="108" t="s">
        <v>84</v>
      </c>
      <c r="B54" s="109"/>
      <c r="C54" s="109"/>
      <c r="D54" s="109"/>
      <c r="E54" s="109"/>
      <c r="F54" s="110"/>
      <c r="G54" s="430"/>
      <c r="H54" s="108" t="s">
        <v>85</v>
      </c>
      <c r="I54" s="109"/>
      <c r="J54" s="109"/>
      <c r="K54" s="109"/>
      <c r="L54" s="109"/>
      <c r="M54" s="110"/>
    </row>
    <row r="55" spans="1:13" s="107" customFormat="1" ht="16.5" thickBot="1" x14ac:dyDescent="0.3">
      <c r="A55" s="158" t="s">
        <v>170</v>
      </c>
      <c r="B55" s="159"/>
      <c r="C55" s="160"/>
      <c r="D55" s="161" t="s">
        <v>171</v>
      </c>
      <c r="E55" s="159"/>
      <c r="F55" s="162"/>
      <c r="G55" s="430"/>
      <c r="H55" s="111" t="s">
        <v>170</v>
      </c>
      <c r="I55" s="112"/>
      <c r="J55" s="113"/>
      <c r="K55" s="114" t="s">
        <v>171</v>
      </c>
      <c r="L55" s="112"/>
      <c r="M55" s="115"/>
    </row>
    <row r="56" spans="1:13" s="107" customFormat="1" ht="29.25" thickBot="1" x14ac:dyDescent="0.25">
      <c r="A56" s="116" t="s">
        <v>86</v>
      </c>
      <c r="B56" s="198" t="s">
        <v>68</v>
      </c>
      <c r="C56" s="168" t="s">
        <v>87</v>
      </c>
      <c r="D56" s="116" t="s">
        <v>86</v>
      </c>
      <c r="E56" s="198" t="s">
        <v>68</v>
      </c>
      <c r="F56" s="119" t="s">
        <v>87</v>
      </c>
      <c r="G56" s="430"/>
      <c r="H56" s="116" t="s">
        <v>86</v>
      </c>
      <c r="I56" s="198" t="s">
        <v>68</v>
      </c>
      <c r="J56" s="119" t="s">
        <v>87</v>
      </c>
      <c r="K56" s="215" t="s">
        <v>86</v>
      </c>
      <c r="L56" s="198" t="s">
        <v>68</v>
      </c>
      <c r="M56" s="119" t="s">
        <v>87</v>
      </c>
    </row>
    <row r="57" spans="1:13" s="107" customFormat="1" ht="15" thickBot="1" x14ac:dyDescent="0.25">
      <c r="A57" s="151" t="s">
        <v>19</v>
      </c>
      <c r="B57" s="203">
        <v>417.661</v>
      </c>
      <c r="C57" s="433">
        <v>1470.7819999999999</v>
      </c>
      <c r="D57" s="151" t="s">
        <v>19</v>
      </c>
      <c r="E57" s="203">
        <v>1750.61</v>
      </c>
      <c r="F57" s="121">
        <v>4330.6499999999996</v>
      </c>
      <c r="G57" s="430"/>
      <c r="H57" s="151" t="s">
        <v>19</v>
      </c>
      <c r="I57" s="199">
        <v>28045.088</v>
      </c>
      <c r="J57" s="121">
        <v>104818.51700000001</v>
      </c>
      <c r="K57" s="122" t="s">
        <v>19</v>
      </c>
      <c r="L57" s="203">
        <v>28630.011999999999</v>
      </c>
      <c r="M57" s="121">
        <v>107377.01</v>
      </c>
    </row>
    <row r="58" spans="1:13" s="107" customFormat="1" x14ac:dyDescent="0.2">
      <c r="A58" s="178" t="s">
        <v>97</v>
      </c>
      <c r="B58" s="208">
        <v>218.71</v>
      </c>
      <c r="C58" s="443">
        <v>788.6</v>
      </c>
      <c r="D58" s="178" t="s">
        <v>126</v>
      </c>
      <c r="E58" s="209">
        <v>865.74300000000005</v>
      </c>
      <c r="F58" s="179">
        <v>1635.24</v>
      </c>
      <c r="G58" s="430"/>
      <c r="H58" s="178" t="s">
        <v>91</v>
      </c>
      <c r="I58" s="208">
        <v>26645.132000000001</v>
      </c>
      <c r="J58" s="182">
        <v>99202.76</v>
      </c>
      <c r="K58" s="180" t="s">
        <v>91</v>
      </c>
      <c r="L58" s="209">
        <v>27682.528999999999</v>
      </c>
      <c r="M58" s="179">
        <v>102862.85</v>
      </c>
    </row>
    <row r="59" spans="1:13" s="107" customFormat="1" x14ac:dyDescent="0.2">
      <c r="A59" s="127" t="s">
        <v>89</v>
      </c>
      <c r="B59" s="201">
        <v>198.91200000000001</v>
      </c>
      <c r="C59" s="434">
        <v>682.06</v>
      </c>
      <c r="D59" s="127" t="s">
        <v>89</v>
      </c>
      <c r="E59" s="205">
        <v>723.61599999999999</v>
      </c>
      <c r="F59" s="130">
        <v>2179.0300000000002</v>
      </c>
      <c r="G59" s="430"/>
      <c r="H59" s="127" t="s">
        <v>97</v>
      </c>
      <c r="I59" s="201">
        <v>1000.33</v>
      </c>
      <c r="J59" s="156">
        <v>4345.4170000000004</v>
      </c>
      <c r="K59" s="181" t="s">
        <v>99</v>
      </c>
      <c r="L59" s="205">
        <v>372.30599999999998</v>
      </c>
      <c r="M59" s="130">
        <v>3023.55</v>
      </c>
    </row>
    <row r="60" spans="1:13" s="107" customFormat="1" ht="13.5" thickBot="1" x14ac:dyDescent="0.25">
      <c r="A60" s="135"/>
      <c r="B60" s="185"/>
      <c r="C60" s="444"/>
      <c r="D60" s="135" t="s">
        <v>90</v>
      </c>
      <c r="E60" s="184">
        <v>161.251</v>
      </c>
      <c r="F60" s="432">
        <v>516.38</v>
      </c>
      <c r="G60" s="430"/>
      <c r="H60" s="127" t="s">
        <v>92</v>
      </c>
      <c r="I60" s="201">
        <v>260.10700000000003</v>
      </c>
      <c r="J60" s="156">
        <v>842.88</v>
      </c>
      <c r="K60" s="181" t="s">
        <v>93</v>
      </c>
      <c r="L60" s="205">
        <v>328.791</v>
      </c>
      <c r="M60" s="130">
        <v>809.15</v>
      </c>
    </row>
    <row r="61" spans="1:13" s="107" customFormat="1" x14ac:dyDescent="0.2">
      <c r="A61" s="227" t="s">
        <v>131</v>
      </c>
      <c r="B61" s="368"/>
      <c r="C61" s="368"/>
      <c r="D61" s="369"/>
      <c r="E61" s="370"/>
      <c r="F61" s="370"/>
      <c r="G61" s="430"/>
      <c r="H61" s="127" t="s">
        <v>173</v>
      </c>
      <c r="I61" s="201">
        <v>55.837000000000003</v>
      </c>
      <c r="J61" s="156">
        <v>110</v>
      </c>
      <c r="K61" s="181" t="s">
        <v>158</v>
      </c>
      <c r="L61" s="205">
        <v>94.061999999999998</v>
      </c>
      <c r="M61" s="130">
        <v>321.66000000000003</v>
      </c>
    </row>
    <row r="62" spans="1:13" s="107" customFormat="1" x14ac:dyDescent="0.2">
      <c r="A62" s="445"/>
      <c r="B62" s="446"/>
      <c r="C62" s="446"/>
      <c r="D62" s="371"/>
      <c r="E62" s="368"/>
      <c r="F62" s="368"/>
      <c r="G62" s="430"/>
      <c r="H62" s="127" t="s">
        <v>158</v>
      </c>
      <c r="I62" s="201">
        <v>47.786000000000001</v>
      </c>
      <c r="J62" s="435">
        <v>222.42</v>
      </c>
      <c r="K62" s="181" t="s">
        <v>173</v>
      </c>
      <c r="L62" s="205">
        <v>88.606999999999999</v>
      </c>
      <c r="M62" s="130">
        <v>176</v>
      </c>
    </row>
    <row r="63" spans="1:13" s="107" customFormat="1" ht="13.5" thickBot="1" x14ac:dyDescent="0.25">
      <c r="A63" s="371"/>
      <c r="B63" s="371"/>
      <c r="C63" s="371"/>
      <c r="D63" s="371"/>
      <c r="E63" s="371"/>
      <c r="F63" s="371"/>
      <c r="G63" s="430"/>
      <c r="H63" s="135" t="s">
        <v>93</v>
      </c>
      <c r="I63" s="185">
        <v>34.540999999999997</v>
      </c>
      <c r="J63" s="442">
        <v>73.599999999999994</v>
      </c>
      <c r="K63" s="189" t="s">
        <v>97</v>
      </c>
      <c r="L63" s="184">
        <v>51.405999999999999</v>
      </c>
      <c r="M63" s="432">
        <v>159.86000000000001</v>
      </c>
    </row>
    <row r="64" spans="1:13" s="441" customFormat="1" x14ac:dyDescent="0.2">
      <c r="B64" s="371"/>
      <c r="C64" s="371"/>
      <c r="D64" s="371"/>
      <c r="E64" s="371"/>
      <c r="F64" s="371"/>
      <c r="H64" s="227" t="s">
        <v>131</v>
      </c>
      <c r="I64" s="368"/>
      <c r="J64" s="368"/>
      <c r="K64" s="369"/>
      <c r="L64" s="370"/>
      <c r="M64" s="370"/>
    </row>
    <row r="65" spans="1:13" s="107" customFormat="1" x14ac:dyDescent="0.2">
      <c r="A65" s="438"/>
      <c r="B65" s="438"/>
      <c r="C65" s="438"/>
      <c r="D65" s="438"/>
      <c r="E65" s="438"/>
      <c r="F65" s="438"/>
      <c r="G65" s="439"/>
      <c r="H65" s="440"/>
      <c r="I65" s="436"/>
      <c r="J65" s="436"/>
      <c r="K65" s="440"/>
      <c r="L65" s="437"/>
      <c r="M65" s="437"/>
    </row>
    <row r="66" spans="1:13" s="107" customFormat="1" x14ac:dyDescent="0.2">
      <c r="A66" s="106" t="s">
        <v>122</v>
      </c>
      <c r="B66" s="106"/>
      <c r="C66" s="106"/>
      <c r="D66" s="106"/>
      <c r="E66" s="106"/>
      <c r="H66" s="106" t="s">
        <v>123</v>
      </c>
      <c r="I66" s="106"/>
      <c r="J66" s="106"/>
      <c r="K66" s="106"/>
      <c r="L66" s="106"/>
    </row>
    <row r="67" spans="1:13" s="107" customFormat="1" ht="13.5" thickBot="1" x14ac:dyDescent="0.25">
      <c r="A67" s="106" t="s">
        <v>172</v>
      </c>
      <c r="B67" s="106"/>
      <c r="C67" s="106"/>
      <c r="D67" s="106"/>
      <c r="E67" s="106"/>
      <c r="H67" s="106" t="s">
        <v>172</v>
      </c>
      <c r="I67" s="106"/>
      <c r="J67" s="106"/>
      <c r="K67" s="106"/>
      <c r="L67" s="106"/>
    </row>
    <row r="68" spans="1:13" s="107" customFormat="1" ht="21" thickBot="1" x14ac:dyDescent="0.35">
      <c r="A68" s="108" t="s">
        <v>84</v>
      </c>
      <c r="B68" s="109"/>
      <c r="C68" s="109"/>
      <c r="D68" s="109"/>
      <c r="E68" s="109"/>
      <c r="F68" s="110"/>
      <c r="H68" s="108" t="s">
        <v>85</v>
      </c>
      <c r="I68" s="109"/>
      <c r="J68" s="109"/>
      <c r="K68" s="109"/>
      <c r="L68" s="109"/>
      <c r="M68" s="110"/>
    </row>
    <row r="69" spans="1:13" s="107" customFormat="1" ht="16.5" thickBot="1" x14ac:dyDescent="0.3">
      <c r="A69" s="158" t="s">
        <v>170</v>
      </c>
      <c r="B69" s="159"/>
      <c r="C69" s="162"/>
      <c r="D69" s="214" t="s">
        <v>171</v>
      </c>
      <c r="E69" s="112"/>
      <c r="F69" s="115"/>
      <c r="H69" s="111" t="s">
        <v>170</v>
      </c>
      <c r="I69" s="112"/>
      <c r="J69" s="113"/>
      <c r="K69" s="114" t="s">
        <v>171</v>
      </c>
      <c r="L69" s="112"/>
      <c r="M69" s="115"/>
    </row>
    <row r="70" spans="1:13" s="107" customFormat="1" ht="29.25" thickBot="1" x14ac:dyDescent="0.25">
      <c r="A70" s="116" t="s">
        <v>86</v>
      </c>
      <c r="B70" s="198" t="s">
        <v>68</v>
      </c>
      <c r="C70" s="119" t="s">
        <v>87</v>
      </c>
      <c r="D70" s="215" t="s">
        <v>86</v>
      </c>
      <c r="E70" s="198" t="s">
        <v>68</v>
      </c>
      <c r="F70" s="119" t="s">
        <v>87</v>
      </c>
      <c r="H70" s="116" t="s">
        <v>86</v>
      </c>
      <c r="I70" s="198" t="s">
        <v>68</v>
      </c>
      <c r="J70" s="119" t="s">
        <v>87</v>
      </c>
      <c r="K70" s="215" t="s">
        <v>86</v>
      </c>
      <c r="L70" s="198" t="s">
        <v>68</v>
      </c>
      <c r="M70" s="119" t="s">
        <v>87</v>
      </c>
    </row>
    <row r="71" spans="1:13" s="107" customFormat="1" ht="15" thickBot="1" x14ac:dyDescent="0.25">
      <c r="A71" s="151" t="s">
        <v>19</v>
      </c>
      <c r="B71" s="199">
        <v>54253.25</v>
      </c>
      <c r="C71" s="121">
        <v>54296.726999999999</v>
      </c>
      <c r="D71" s="122" t="s">
        <v>19</v>
      </c>
      <c r="E71" s="203">
        <v>64309.875</v>
      </c>
      <c r="F71" s="121">
        <v>56685.152000000002</v>
      </c>
      <c r="H71" s="151" t="s">
        <v>19</v>
      </c>
      <c r="I71" s="199">
        <v>84575.448000000004</v>
      </c>
      <c r="J71" s="121">
        <v>90761.618000000002</v>
      </c>
      <c r="K71" s="122" t="s">
        <v>19</v>
      </c>
      <c r="L71" s="203">
        <v>99248.41</v>
      </c>
      <c r="M71" s="121">
        <v>88830.947</v>
      </c>
    </row>
    <row r="72" spans="1:13" s="107" customFormat="1" x14ac:dyDescent="0.2">
      <c r="A72" s="123" t="s">
        <v>89</v>
      </c>
      <c r="B72" s="200">
        <v>11737.909</v>
      </c>
      <c r="C72" s="217">
        <v>13307.251</v>
      </c>
      <c r="D72" s="216" t="s">
        <v>89</v>
      </c>
      <c r="E72" s="204">
        <v>16743.464</v>
      </c>
      <c r="F72" s="126">
        <v>18332.282999999999</v>
      </c>
      <c r="H72" s="123" t="s">
        <v>89</v>
      </c>
      <c r="I72" s="200">
        <v>34041.22</v>
      </c>
      <c r="J72" s="217">
        <v>53680.150999999998</v>
      </c>
      <c r="K72" s="216" t="s">
        <v>89</v>
      </c>
      <c r="L72" s="204">
        <v>42056.508999999998</v>
      </c>
      <c r="M72" s="126">
        <v>55214.472000000002</v>
      </c>
    </row>
    <row r="73" spans="1:13" s="107" customFormat="1" x14ac:dyDescent="0.2">
      <c r="A73" s="127" t="s">
        <v>91</v>
      </c>
      <c r="B73" s="201">
        <v>4458.8209999999999</v>
      </c>
      <c r="C73" s="156">
        <v>3113.8380000000002</v>
      </c>
      <c r="D73" s="181" t="s">
        <v>92</v>
      </c>
      <c r="E73" s="205">
        <v>5738.8310000000001</v>
      </c>
      <c r="F73" s="130">
        <v>11277.126</v>
      </c>
      <c r="H73" s="127" t="s">
        <v>126</v>
      </c>
      <c r="I73" s="201">
        <v>8029.1450000000004</v>
      </c>
      <c r="J73" s="156">
        <v>6620.6180000000004</v>
      </c>
      <c r="K73" s="181" t="s">
        <v>126</v>
      </c>
      <c r="L73" s="205">
        <v>11371.444</v>
      </c>
      <c r="M73" s="130">
        <v>6803.1459999999997</v>
      </c>
    </row>
    <row r="74" spans="1:13" s="107" customFormat="1" x14ac:dyDescent="0.2">
      <c r="A74" s="127" t="s">
        <v>92</v>
      </c>
      <c r="B74" s="201">
        <v>4364.3879999999999</v>
      </c>
      <c r="C74" s="156">
        <v>9501.1039999999994</v>
      </c>
      <c r="D74" s="181" t="s">
        <v>94</v>
      </c>
      <c r="E74" s="205">
        <v>4629.6279999999997</v>
      </c>
      <c r="F74" s="130">
        <v>1822.4010000000001</v>
      </c>
      <c r="H74" s="127" t="s">
        <v>102</v>
      </c>
      <c r="I74" s="201">
        <v>7355.5249999999996</v>
      </c>
      <c r="J74" s="156">
        <v>4473.1559999999999</v>
      </c>
      <c r="K74" s="181" t="s">
        <v>102</v>
      </c>
      <c r="L74" s="205">
        <v>8188.1</v>
      </c>
      <c r="M74" s="130">
        <v>4920.7550000000001</v>
      </c>
    </row>
    <row r="75" spans="1:13" s="107" customFormat="1" x14ac:dyDescent="0.2">
      <c r="A75" s="127" t="s">
        <v>94</v>
      </c>
      <c r="B75" s="201">
        <v>3791.9250000000002</v>
      </c>
      <c r="C75" s="156">
        <v>1783.806</v>
      </c>
      <c r="D75" s="181" t="s">
        <v>91</v>
      </c>
      <c r="E75" s="205">
        <v>4344.3280000000004</v>
      </c>
      <c r="F75" s="130">
        <v>2608.9810000000002</v>
      </c>
      <c r="H75" s="127" t="s">
        <v>88</v>
      </c>
      <c r="I75" s="201">
        <v>6537.1310000000003</v>
      </c>
      <c r="J75" s="156">
        <v>6638.6310000000003</v>
      </c>
      <c r="K75" s="181" t="s">
        <v>88</v>
      </c>
      <c r="L75" s="205">
        <v>7452.2060000000001</v>
      </c>
      <c r="M75" s="130">
        <v>6315.1679999999997</v>
      </c>
    </row>
    <row r="76" spans="1:13" s="107" customFormat="1" x14ac:dyDescent="0.2">
      <c r="A76" s="127" t="s">
        <v>99</v>
      </c>
      <c r="B76" s="201">
        <v>2850.8139999999999</v>
      </c>
      <c r="C76" s="156">
        <v>1737.9580000000001</v>
      </c>
      <c r="D76" s="181" t="s">
        <v>126</v>
      </c>
      <c r="E76" s="205">
        <v>3334.6149999999998</v>
      </c>
      <c r="F76" s="130">
        <v>2213.538</v>
      </c>
      <c r="H76" s="127" t="s">
        <v>94</v>
      </c>
      <c r="I76" s="201">
        <v>6443.7939999999999</v>
      </c>
      <c r="J76" s="156">
        <v>3102.451</v>
      </c>
      <c r="K76" s="181" t="s">
        <v>94</v>
      </c>
      <c r="L76" s="205">
        <v>7242.8770000000004</v>
      </c>
      <c r="M76" s="130">
        <v>3151.49</v>
      </c>
    </row>
    <row r="77" spans="1:13" s="107" customFormat="1" x14ac:dyDescent="0.2">
      <c r="A77" s="131" t="s">
        <v>90</v>
      </c>
      <c r="B77" s="202">
        <v>2531.7289999999998</v>
      </c>
      <c r="C77" s="212">
        <v>5450.9430000000002</v>
      </c>
      <c r="D77" s="213" t="s">
        <v>97</v>
      </c>
      <c r="E77" s="206">
        <v>2661.877</v>
      </c>
      <c r="F77" s="134">
        <v>1711.5709999999999</v>
      </c>
      <c r="H77" s="131" t="s">
        <v>114</v>
      </c>
      <c r="I77" s="202">
        <v>4900.0429999999997</v>
      </c>
      <c r="J77" s="212">
        <v>7116.1120000000001</v>
      </c>
      <c r="K77" s="213" t="s">
        <v>100</v>
      </c>
      <c r="L77" s="206">
        <v>5442.4120000000003</v>
      </c>
      <c r="M77" s="134">
        <v>2551.7950000000001</v>
      </c>
    </row>
    <row r="78" spans="1:13" s="107" customFormat="1" x14ac:dyDescent="0.2">
      <c r="A78" s="131" t="s">
        <v>100</v>
      </c>
      <c r="B78" s="202">
        <v>2377.7289999999998</v>
      </c>
      <c r="C78" s="212">
        <v>977.48900000000003</v>
      </c>
      <c r="D78" s="213" t="s">
        <v>90</v>
      </c>
      <c r="E78" s="206">
        <v>2279.047</v>
      </c>
      <c r="F78" s="134">
        <v>4048.9929999999999</v>
      </c>
      <c r="H78" s="131" t="s">
        <v>100</v>
      </c>
      <c r="I78" s="202">
        <v>4133.049</v>
      </c>
      <c r="J78" s="212">
        <v>1545.78</v>
      </c>
      <c r="K78" s="213" t="s">
        <v>155</v>
      </c>
      <c r="L78" s="206">
        <v>3580.761</v>
      </c>
      <c r="M78" s="134">
        <v>450.589</v>
      </c>
    </row>
    <row r="79" spans="1:13" s="107" customFormat="1" ht="13.5" thickBot="1" x14ac:dyDescent="0.25">
      <c r="A79" s="135" t="s">
        <v>126</v>
      </c>
      <c r="B79" s="185">
        <v>2228.7179999999998</v>
      </c>
      <c r="C79" s="188">
        <v>1131.4179999999999</v>
      </c>
      <c r="D79" s="189" t="s">
        <v>95</v>
      </c>
      <c r="E79" s="184">
        <v>2072.3969999999999</v>
      </c>
      <c r="F79" s="138">
        <v>1011.651</v>
      </c>
      <c r="H79" s="135" t="s">
        <v>155</v>
      </c>
      <c r="I79" s="185">
        <v>3920.7020000000002</v>
      </c>
      <c r="J79" s="188">
        <v>392.012</v>
      </c>
      <c r="K79" s="189" t="s">
        <v>95</v>
      </c>
      <c r="L79" s="184">
        <v>2308.9720000000002</v>
      </c>
      <c r="M79" s="138">
        <v>1319.2840000000001</v>
      </c>
    </row>
    <row r="80" spans="1:13" s="107" customFormat="1" x14ac:dyDescent="0.2">
      <c r="A80" s="227" t="s">
        <v>131</v>
      </c>
      <c r="B80" s="102"/>
      <c r="C80" s="102"/>
      <c r="D80" s="102"/>
      <c r="E80" s="210"/>
      <c r="F80" s="102"/>
      <c r="H80" s="227" t="s">
        <v>131</v>
      </c>
      <c r="I80" s="103"/>
      <c r="J80" s="102"/>
      <c r="K80" s="102"/>
      <c r="L80" s="102"/>
      <c r="M80" s="102"/>
    </row>
    <row r="81" spans="1:13" s="107" customFormat="1" x14ac:dyDescent="0.2">
      <c r="A81" s="227"/>
      <c r="B81" s="102"/>
      <c r="C81" s="102"/>
      <c r="D81" s="102"/>
      <c r="E81" s="210"/>
      <c r="F81" s="102"/>
      <c r="H81" s="227"/>
      <c r="I81" s="103"/>
      <c r="J81" s="102"/>
      <c r="K81" s="102"/>
      <c r="L81" s="102"/>
      <c r="M81" s="102"/>
    </row>
    <row r="82" spans="1:13" s="225" customFormat="1" ht="15" x14ac:dyDescent="0.25">
      <c r="A82" s="226" t="s">
        <v>130</v>
      </c>
      <c r="B82" s="224"/>
      <c r="C82" s="224"/>
      <c r="D82" s="224"/>
      <c r="E82" s="224"/>
      <c r="F82" s="224"/>
      <c r="G82" s="224"/>
      <c r="H82" s="224"/>
      <c r="I82" s="224"/>
      <c r="J82" s="224"/>
      <c r="K82" s="224"/>
      <c r="L82" s="224"/>
    </row>
    <row r="83" spans="1:13" s="107" customFormat="1" x14ac:dyDescent="0.2">
      <c r="A83" s="102"/>
      <c r="B83" s="102"/>
      <c r="C83" s="102"/>
      <c r="D83" s="102"/>
      <c r="E83" s="102"/>
      <c r="F83" s="102"/>
      <c r="H83" s="103"/>
      <c r="I83" s="103"/>
      <c r="J83" s="102"/>
      <c r="K83" s="102"/>
      <c r="L83" s="102"/>
      <c r="M83" s="102"/>
    </row>
    <row r="84" spans="1:13" s="107" customFormat="1" x14ac:dyDescent="0.2">
      <c r="A84" s="102"/>
      <c r="B84" s="102"/>
      <c r="C84" s="102"/>
      <c r="D84" s="102"/>
      <c r="E84" s="102"/>
      <c r="F84" s="102"/>
      <c r="H84" s="103"/>
      <c r="I84" s="103"/>
      <c r="J84" s="102"/>
      <c r="K84" s="102"/>
      <c r="L84" s="102"/>
      <c r="M84" s="102"/>
    </row>
    <row r="85" spans="1:13" s="107" customFormat="1" x14ac:dyDescent="0.2">
      <c r="A85" s="102"/>
      <c r="B85" s="102"/>
      <c r="C85" s="102"/>
      <c r="D85" s="102"/>
      <c r="E85" s="102"/>
      <c r="F85" s="102"/>
      <c r="H85" s="103"/>
      <c r="I85" s="103"/>
      <c r="J85" s="102"/>
      <c r="K85" s="102"/>
      <c r="L85" s="102"/>
      <c r="M85" s="102"/>
    </row>
    <row r="86" spans="1:13" s="107" customFormat="1" x14ac:dyDescent="0.2">
      <c r="A86" s="102"/>
      <c r="B86" s="102"/>
      <c r="C86" s="102"/>
      <c r="D86" s="102"/>
      <c r="E86" s="102"/>
      <c r="F86" s="102"/>
      <c r="H86" s="103"/>
      <c r="I86" s="103"/>
      <c r="J86" s="102"/>
      <c r="K86" s="102"/>
      <c r="L86" s="102"/>
      <c r="M86" s="102"/>
    </row>
    <row r="87" spans="1:13" s="107" customFormat="1" x14ac:dyDescent="0.2">
      <c r="A87" s="102"/>
      <c r="B87" s="102"/>
      <c r="C87" s="102"/>
      <c r="D87" s="102"/>
      <c r="E87" s="102"/>
      <c r="F87" s="102"/>
      <c r="H87" s="103"/>
      <c r="I87" s="103"/>
      <c r="J87" s="102"/>
      <c r="K87" s="102"/>
      <c r="L87" s="102"/>
      <c r="M87" s="102"/>
    </row>
    <row r="88" spans="1:13" s="107" customFormat="1" x14ac:dyDescent="0.2">
      <c r="A88" s="102"/>
      <c r="B88" s="102"/>
      <c r="C88" s="102"/>
      <c r="D88" s="102"/>
      <c r="E88" s="102"/>
      <c r="F88" s="102"/>
      <c r="H88" s="103"/>
      <c r="I88" s="103"/>
      <c r="J88" s="102"/>
      <c r="K88" s="102"/>
      <c r="L88" s="102"/>
      <c r="M88" s="102"/>
    </row>
    <row r="89" spans="1:13" s="107" customFormat="1" x14ac:dyDescent="0.2">
      <c r="A89" s="102"/>
      <c r="B89" s="102"/>
      <c r="C89" s="102"/>
      <c r="D89" s="102"/>
      <c r="E89" s="102"/>
      <c r="F89" s="102"/>
      <c r="H89" s="103"/>
      <c r="I89" s="103"/>
      <c r="J89" s="102"/>
      <c r="K89" s="102"/>
      <c r="L89" s="102"/>
      <c r="M89" s="102"/>
    </row>
    <row r="90" spans="1:13" s="107" customFormat="1" x14ac:dyDescent="0.2">
      <c r="A90" s="102"/>
      <c r="B90" s="102"/>
      <c r="C90" s="102"/>
      <c r="D90" s="102"/>
      <c r="E90" s="102"/>
      <c r="F90" s="102"/>
      <c r="H90" s="103"/>
      <c r="I90" s="103"/>
      <c r="J90" s="102"/>
      <c r="K90" s="102"/>
      <c r="L90" s="102"/>
      <c r="M90" s="102"/>
    </row>
    <row r="91" spans="1:13" s="107" customFormat="1" x14ac:dyDescent="0.2">
      <c r="A91" s="102"/>
      <c r="B91" s="102"/>
      <c r="C91" s="102"/>
      <c r="D91" s="102"/>
      <c r="E91" s="102"/>
      <c r="F91" s="102"/>
      <c r="H91" s="103"/>
      <c r="I91" s="103"/>
      <c r="J91" s="102"/>
      <c r="K91" s="102"/>
      <c r="L91" s="102"/>
      <c r="M91" s="102"/>
    </row>
    <row r="92" spans="1:13" s="107" customFormat="1" x14ac:dyDescent="0.2">
      <c r="A92" s="102"/>
      <c r="B92" s="102"/>
      <c r="C92" s="102"/>
      <c r="D92" s="102"/>
      <c r="E92" s="102"/>
      <c r="F92" s="102"/>
      <c r="H92" s="103"/>
      <c r="I92" s="103"/>
      <c r="J92" s="102"/>
      <c r="K92" s="102"/>
      <c r="L92" s="102"/>
      <c r="M92" s="102"/>
    </row>
    <row r="93" spans="1:13" s="107" customFormat="1" x14ac:dyDescent="0.2">
      <c r="A93" s="102"/>
      <c r="B93" s="102"/>
      <c r="C93" s="102"/>
      <c r="D93" s="102"/>
      <c r="E93" s="102"/>
      <c r="F93" s="102"/>
      <c r="H93" s="103"/>
      <c r="I93" s="103"/>
      <c r="J93" s="102"/>
      <c r="K93" s="102"/>
      <c r="L93" s="102"/>
      <c r="M93" s="102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8.42578125" style="223" customWidth="1"/>
    <col min="2" max="2" width="69.7109375" style="223" customWidth="1"/>
    <col min="3" max="14" width="11.28515625" style="223" customWidth="1"/>
    <col min="15" max="15" width="11.5703125" style="223" bestFit="1" customWidth="1"/>
    <col min="16" max="20" width="10.42578125" style="223" bestFit="1" customWidth="1"/>
    <col min="21" max="16384" width="9.140625" style="223"/>
  </cols>
  <sheetData>
    <row r="1" spans="1:14" s="449" customFormat="1" ht="20.25" x14ac:dyDescent="0.3">
      <c r="A1" s="447" t="s">
        <v>174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</row>
    <row r="2" spans="1:14" s="449" customFormat="1" ht="2.25" customHeight="1" x14ac:dyDescent="0.2">
      <c r="A2" s="448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</row>
    <row r="3" spans="1:14" s="449" customFormat="1" ht="23.25" thickBot="1" x14ac:dyDescent="0.35">
      <c r="A3" s="450" t="s">
        <v>19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</row>
    <row r="4" spans="1:14" s="449" customFormat="1" ht="15" thickBot="1" x14ac:dyDescent="0.25">
      <c r="A4" s="451"/>
      <c r="B4" s="452"/>
      <c r="C4" s="556" t="s">
        <v>63</v>
      </c>
      <c r="D4" s="557"/>
      <c r="E4" s="557"/>
      <c r="F4" s="557"/>
      <c r="G4" s="557"/>
      <c r="H4" s="557"/>
      <c r="I4" s="562"/>
      <c r="J4" s="562"/>
      <c r="K4" s="562"/>
      <c r="L4" s="562"/>
      <c r="M4" s="562"/>
      <c r="N4" s="563"/>
    </row>
    <row r="5" spans="1:14" s="449" customFormat="1" ht="14.25" x14ac:dyDescent="0.2">
      <c r="A5" s="453" t="s">
        <v>66</v>
      </c>
      <c r="B5" s="454" t="s">
        <v>67</v>
      </c>
      <c r="C5" s="455" t="s">
        <v>68</v>
      </c>
      <c r="D5" s="456"/>
      <c r="E5" s="456"/>
      <c r="F5" s="456"/>
      <c r="G5" s="457"/>
      <c r="H5" s="458"/>
      <c r="I5" s="459" t="s">
        <v>69</v>
      </c>
      <c r="J5" s="460"/>
      <c r="K5" s="460"/>
      <c r="L5" s="460"/>
      <c r="M5" s="460"/>
      <c r="N5" s="461"/>
    </row>
    <row r="6" spans="1:14" s="449" customFormat="1" ht="15.75" thickBot="1" x14ac:dyDescent="0.3">
      <c r="A6" s="462"/>
      <c r="B6" s="463"/>
      <c r="C6" s="464">
        <v>2015</v>
      </c>
      <c r="D6" s="465">
        <v>2016</v>
      </c>
      <c r="E6" s="465">
        <v>2017</v>
      </c>
      <c r="F6" s="465">
        <v>2018</v>
      </c>
      <c r="G6" s="466">
        <v>2019</v>
      </c>
      <c r="H6" s="466">
        <v>2020</v>
      </c>
      <c r="I6" s="467">
        <v>2015</v>
      </c>
      <c r="J6" s="468">
        <v>2016</v>
      </c>
      <c r="K6" s="468">
        <v>2017</v>
      </c>
      <c r="L6" s="468">
        <v>2018</v>
      </c>
      <c r="M6" s="468">
        <v>2019</v>
      </c>
      <c r="N6" s="469">
        <v>2020</v>
      </c>
    </row>
    <row r="7" spans="1:14" s="480" customFormat="1" ht="20.100000000000001" customHeight="1" x14ac:dyDescent="0.2">
      <c r="A7" s="470" t="s">
        <v>175</v>
      </c>
      <c r="B7" s="471"/>
      <c r="C7" s="472">
        <v>389369.09100000001</v>
      </c>
      <c r="D7" s="473">
        <v>360520.66</v>
      </c>
      <c r="E7" s="473">
        <v>384375.98800000001</v>
      </c>
      <c r="F7" s="473">
        <v>443082.19400000002</v>
      </c>
      <c r="G7" s="474">
        <v>465024.80200000003</v>
      </c>
      <c r="H7" s="475">
        <v>502933.93300000008</v>
      </c>
      <c r="I7" s="476">
        <v>1185649.6330000001</v>
      </c>
      <c r="J7" s="477">
        <v>1120149.5819999999</v>
      </c>
      <c r="K7" s="478">
        <v>1053046.97</v>
      </c>
      <c r="L7" s="478">
        <v>1091022.821</v>
      </c>
      <c r="M7" s="478">
        <v>1165800.2009999999</v>
      </c>
      <c r="N7" s="479">
        <v>1285868.767</v>
      </c>
    </row>
    <row r="8" spans="1:14" s="480" customFormat="1" ht="15" x14ac:dyDescent="0.2">
      <c r="A8" s="481" t="s">
        <v>71</v>
      </c>
      <c r="B8" s="482" t="s">
        <v>72</v>
      </c>
      <c r="C8" s="483">
        <v>68482.983999999997</v>
      </c>
      <c r="D8" s="484">
        <v>57033.563999999998</v>
      </c>
      <c r="E8" s="484">
        <v>66752.929000000004</v>
      </c>
      <c r="F8" s="484">
        <v>83097.208999999988</v>
      </c>
      <c r="G8" s="485">
        <v>94025.074000000008</v>
      </c>
      <c r="H8" s="486">
        <v>102757.80900000001</v>
      </c>
      <c r="I8" s="487">
        <v>202304.52600000001</v>
      </c>
      <c r="J8" s="488">
        <v>211830.56299999999</v>
      </c>
      <c r="K8" s="487">
        <v>177583.41999999998</v>
      </c>
      <c r="L8" s="488">
        <v>220827.83</v>
      </c>
      <c r="M8" s="489">
        <v>222248.152</v>
      </c>
      <c r="N8" s="490">
        <v>231603.43</v>
      </c>
    </row>
    <row r="9" spans="1:14" s="480" customFormat="1" ht="15" x14ac:dyDescent="0.2">
      <c r="A9" s="481" t="s">
        <v>73</v>
      </c>
      <c r="B9" s="482" t="s">
        <v>161</v>
      </c>
      <c r="C9" s="483">
        <v>65824.167000000001</v>
      </c>
      <c r="D9" s="484">
        <v>55744.652999999998</v>
      </c>
      <c r="E9" s="484">
        <v>62894.906000000003</v>
      </c>
      <c r="F9" s="484">
        <v>74898.342999999993</v>
      </c>
      <c r="G9" s="485">
        <v>83277.570000000007</v>
      </c>
      <c r="H9" s="486">
        <v>92222.978000000003</v>
      </c>
      <c r="I9" s="487">
        <v>198826.617</v>
      </c>
      <c r="J9" s="489">
        <v>209957.72200000001</v>
      </c>
      <c r="K9" s="489">
        <v>174383.85699999999</v>
      </c>
      <c r="L9" s="489">
        <v>214558.538</v>
      </c>
      <c r="M9" s="489">
        <v>213890.15</v>
      </c>
      <c r="N9" s="490">
        <v>222955.24400000001</v>
      </c>
    </row>
    <row r="10" spans="1:14" s="480" customFormat="1" ht="15" x14ac:dyDescent="0.2">
      <c r="A10" s="481" t="s">
        <v>74</v>
      </c>
      <c r="B10" s="482" t="s">
        <v>162</v>
      </c>
      <c r="C10" s="483">
        <v>2658.817</v>
      </c>
      <c r="D10" s="484">
        <v>1288.9110000000001</v>
      </c>
      <c r="E10" s="484">
        <v>3858.0230000000001</v>
      </c>
      <c r="F10" s="484">
        <v>8198.866</v>
      </c>
      <c r="G10" s="485">
        <v>10747.504000000001</v>
      </c>
      <c r="H10" s="486">
        <v>10534.831</v>
      </c>
      <c r="I10" s="487">
        <v>3477.9090000000001</v>
      </c>
      <c r="J10" s="489">
        <v>1872.8409999999999</v>
      </c>
      <c r="K10" s="489">
        <v>3199.5630000000001</v>
      </c>
      <c r="L10" s="489">
        <v>6269.2920000000004</v>
      </c>
      <c r="M10" s="489">
        <v>8358.0020000000004</v>
      </c>
      <c r="N10" s="490">
        <v>8648.1859999999997</v>
      </c>
    </row>
    <row r="11" spans="1:14" s="480" customFormat="1" ht="15" x14ac:dyDescent="0.2">
      <c r="A11" s="481" t="s">
        <v>75</v>
      </c>
      <c r="B11" s="482" t="s">
        <v>76</v>
      </c>
      <c r="C11" s="483">
        <v>8850.7250000000004</v>
      </c>
      <c r="D11" s="484">
        <v>9289.5400000000009</v>
      </c>
      <c r="E11" s="484">
        <v>13288.938</v>
      </c>
      <c r="F11" s="484">
        <v>7709.0609999999997</v>
      </c>
      <c r="G11" s="485">
        <v>36744.546000000002</v>
      </c>
      <c r="H11" s="486">
        <v>37267.063000000002</v>
      </c>
      <c r="I11" s="487">
        <v>21385.694</v>
      </c>
      <c r="J11" s="489">
        <v>25233.475999999999</v>
      </c>
      <c r="K11" s="489">
        <v>35298.466999999997</v>
      </c>
      <c r="L11" s="489">
        <v>21005.915000000001</v>
      </c>
      <c r="M11" s="489">
        <v>95258.364000000001</v>
      </c>
      <c r="N11" s="490">
        <v>93319.282999999996</v>
      </c>
    </row>
    <row r="12" spans="1:14" s="480" customFormat="1" ht="15" x14ac:dyDescent="0.2">
      <c r="A12" s="481" t="s">
        <v>77</v>
      </c>
      <c r="B12" s="482" t="s">
        <v>78</v>
      </c>
      <c r="C12" s="483">
        <v>4781.21</v>
      </c>
      <c r="D12" s="484">
        <v>3997.402</v>
      </c>
      <c r="E12" s="484">
        <v>6609.0609999999997</v>
      </c>
      <c r="F12" s="484">
        <v>5409.2929999999997</v>
      </c>
      <c r="G12" s="485">
        <v>3206.8090000000002</v>
      </c>
      <c r="H12" s="486">
        <v>2041.556</v>
      </c>
      <c r="I12" s="487">
        <v>19531.157999999999</v>
      </c>
      <c r="J12" s="489">
        <v>16943.736000000001</v>
      </c>
      <c r="K12" s="489">
        <v>32711.5</v>
      </c>
      <c r="L12" s="489">
        <v>27600.370999999999</v>
      </c>
      <c r="M12" s="489">
        <v>14802.642</v>
      </c>
      <c r="N12" s="490">
        <v>8129.2730000000001</v>
      </c>
    </row>
    <row r="13" spans="1:14" s="480" customFormat="1" ht="30" x14ac:dyDescent="0.2">
      <c r="A13" s="491" t="s">
        <v>79</v>
      </c>
      <c r="B13" s="482" t="s">
        <v>80</v>
      </c>
      <c r="C13" s="483">
        <v>176493.47700000001</v>
      </c>
      <c r="D13" s="484">
        <v>139054.68599999999</v>
      </c>
      <c r="E13" s="484">
        <v>122545.459</v>
      </c>
      <c r="F13" s="484">
        <v>128917.74600000001</v>
      </c>
      <c r="G13" s="485">
        <v>129429.07699999999</v>
      </c>
      <c r="H13" s="486">
        <v>156142.791</v>
      </c>
      <c r="I13" s="487">
        <v>771697.55</v>
      </c>
      <c r="J13" s="489">
        <v>672712.63699999999</v>
      </c>
      <c r="K13" s="489">
        <v>605311.63699999999</v>
      </c>
      <c r="L13" s="489">
        <v>605993.46299999999</v>
      </c>
      <c r="M13" s="489">
        <v>613595.97399999993</v>
      </c>
      <c r="N13" s="490">
        <v>727628.41500000004</v>
      </c>
    </row>
    <row r="14" spans="1:14" s="501" customFormat="1" ht="15.75" thickBot="1" x14ac:dyDescent="0.25">
      <c r="A14" s="492" t="s">
        <v>82</v>
      </c>
      <c r="B14" s="493" t="s">
        <v>83</v>
      </c>
      <c r="C14" s="494">
        <v>130760.69500000001</v>
      </c>
      <c r="D14" s="495">
        <v>151145.46799999999</v>
      </c>
      <c r="E14" s="495">
        <v>175179.601</v>
      </c>
      <c r="F14" s="495">
        <v>217948.88500000001</v>
      </c>
      <c r="G14" s="496">
        <v>201619.296</v>
      </c>
      <c r="H14" s="497">
        <v>204724.71400000001</v>
      </c>
      <c r="I14" s="498">
        <v>170730.70499999999</v>
      </c>
      <c r="J14" s="499">
        <v>193429.17</v>
      </c>
      <c r="K14" s="499">
        <v>202141.946</v>
      </c>
      <c r="L14" s="499">
        <v>215595.242</v>
      </c>
      <c r="M14" s="499">
        <v>219895.06899999999</v>
      </c>
      <c r="N14" s="500">
        <v>225188.36600000001</v>
      </c>
    </row>
    <row r="15" spans="1:14" ht="15" x14ac:dyDescent="0.25">
      <c r="A15" s="502"/>
      <c r="B15" s="503"/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04"/>
      <c r="N15" s="504"/>
    </row>
    <row r="16" spans="1:14" ht="15.75" thickBot="1" x14ac:dyDescent="0.3">
      <c r="A16" s="503"/>
      <c r="B16" s="503"/>
      <c r="C16" s="505"/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</row>
    <row r="17" spans="1:19" s="449" customFormat="1" ht="15" thickBot="1" x14ac:dyDescent="0.25">
      <c r="A17" s="451"/>
      <c r="B17" s="452"/>
      <c r="C17" s="556" t="s">
        <v>64</v>
      </c>
      <c r="D17" s="557"/>
      <c r="E17" s="557"/>
      <c r="F17" s="557"/>
      <c r="G17" s="557"/>
      <c r="H17" s="557"/>
      <c r="I17" s="564"/>
      <c r="J17" s="564"/>
      <c r="K17" s="564"/>
      <c r="L17" s="564"/>
      <c r="M17" s="564"/>
      <c r="N17" s="563"/>
    </row>
    <row r="18" spans="1:19" s="449" customFormat="1" ht="14.25" x14ac:dyDescent="0.2">
      <c r="A18" s="453" t="s">
        <v>66</v>
      </c>
      <c r="B18" s="454" t="s">
        <v>67</v>
      </c>
      <c r="C18" s="455" t="s">
        <v>68</v>
      </c>
      <c r="D18" s="456"/>
      <c r="E18" s="456"/>
      <c r="F18" s="456"/>
      <c r="G18" s="457"/>
      <c r="H18" s="458"/>
      <c r="I18" s="459" t="s">
        <v>69</v>
      </c>
      <c r="J18" s="460"/>
      <c r="K18" s="460"/>
      <c r="L18" s="460"/>
      <c r="M18" s="460"/>
      <c r="N18" s="461"/>
    </row>
    <row r="19" spans="1:19" s="449" customFormat="1" ht="15.75" thickBot="1" x14ac:dyDescent="0.3">
      <c r="A19" s="462"/>
      <c r="B19" s="463"/>
      <c r="C19" s="464">
        <v>2015</v>
      </c>
      <c r="D19" s="465">
        <v>2016</v>
      </c>
      <c r="E19" s="465">
        <v>2017</v>
      </c>
      <c r="F19" s="465">
        <v>2018</v>
      </c>
      <c r="G19" s="466">
        <v>2019</v>
      </c>
      <c r="H19" s="466">
        <v>2020</v>
      </c>
      <c r="I19" s="467">
        <v>2015</v>
      </c>
      <c r="J19" s="468">
        <v>2016</v>
      </c>
      <c r="K19" s="468">
        <v>2017</v>
      </c>
      <c r="L19" s="468">
        <v>2018</v>
      </c>
      <c r="M19" s="468">
        <v>2019</v>
      </c>
      <c r="N19" s="469">
        <v>2020</v>
      </c>
    </row>
    <row r="20" spans="1:19" s="480" customFormat="1" ht="20.100000000000001" customHeight="1" x14ac:dyDescent="0.2">
      <c r="A20" s="470" t="s">
        <v>175</v>
      </c>
      <c r="B20" s="471"/>
      <c r="C20" s="506">
        <v>1183475.463</v>
      </c>
      <c r="D20" s="507">
        <v>1153651.9720000001</v>
      </c>
      <c r="E20" s="507">
        <v>1197271.692</v>
      </c>
      <c r="F20" s="507">
        <v>1343946.4640000002</v>
      </c>
      <c r="G20" s="508">
        <v>1307020.4470000002</v>
      </c>
      <c r="H20" s="509">
        <v>1373824.2139999999</v>
      </c>
      <c r="I20" s="510">
        <v>2971610.2350000003</v>
      </c>
      <c r="J20" s="511">
        <v>3162626.4780000001</v>
      </c>
      <c r="K20" s="511">
        <v>3399658.8569999998</v>
      </c>
      <c r="L20" s="511">
        <v>3478845.1159999995</v>
      </c>
      <c r="M20" s="511">
        <v>3560261.7930000001</v>
      </c>
      <c r="N20" s="512">
        <v>3537513.327</v>
      </c>
    </row>
    <row r="21" spans="1:19" s="480" customFormat="1" ht="15" x14ac:dyDescent="0.2">
      <c r="A21" s="481" t="s">
        <v>71</v>
      </c>
      <c r="B21" s="482" t="s">
        <v>72</v>
      </c>
      <c r="C21" s="513">
        <v>29747.048999999999</v>
      </c>
      <c r="D21" s="514">
        <v>29887.42</v>
      </c>
      <c r="E21" s="514">
        <v>32414.558000000001</v>
      </c>
      <c r="F21" s="514">
        <v>35036.777999999998</v>
      </c>
      <c r="G21" s="515">
        <v>37571.150999999998</v>
      </c>
      <c r="H21" s="516">
        <v>35405.910000000003</v>
      </c>
      <c r="I21" s="517">
        <v>42131.156999999999</v>
      </c>
      <c r="J21" s="518">
        <v>41989.653999999995</v>
      </c>
      <c r="K21" s="518">
        <v>44761.297999999995</v>
      </c>
      <c r="L21" s="518">
        <v>48989.133000000002</v>
      </c>
      <c r="M21" s="518">
        <v>50791.126000000004</v>
      </c>
      <c r="N21" s="519">
        <v>45086.519</v>
      </c>
    </row>
    <row r="22" spans="1:19" s="480" customFormat="1" ht="15" x14ac:dyDescent="0.2">
      <c r="A22" s="481" t="s">
        <v>73</v>
      </c>
      <c r="B22" s="482" t="s">
        <v>161</v>
      </c>
      <c r="C22" s="513">
        <v>15755.915000000001</v>
      </c>
      <c r="D22" s="514">
        <v>14231.9</v>
      </c>
      <c r="E22" s="514">
        <v>15540.339</v>
      </c>
      <c r="F22" s="514">
        <v>17307.444</v>
      </c>
      <c r="G22" s="515">
        <v>17768.607</v>
      </c>
      <c r="H22" s="516">
        <v>12710.709000000001</v>
      </c>
      <c r="I22" s="517">
        <v>28269.082999999999</v>
      </c>
      <c r="J22" s="518">
        <v>26843.050999999999</v>
      </c>
      <c r="K22" s="518">
        <v>26738.284</v>
      </c>
      <c r="L22" s="518">
        <v>30607.522000000001</v>
      </c>
      <c r="M22" s="518">
        <v>31688.535</v>
      </c>
      <c r="N22" s="519">
        <v>20542.501</v>
      </c>
    </row>
    <row r="23" spans="1:19" s="480" customFormat="1" ht="15" x14ac:dyDescent="0.2">
      <c r="A23" s="481" t="s">
        <v>74</v>
      </c>
      <c r="B23" s="482" t="s">
        <v>162</v>
      </c>
      <c r="C23" s="513">
        <v>13991.134</v>
      </c>
      <c r="D23" s="514">
        <v>15655.52</v>
      </c>
      <c r="E23" s="514">
        <v>16874.219000000001</v>
      </c>
      <c r="F23" s="514">
        <v>17729.333999999999</v>
      </c>
      <c r="G23" s="515">
        <v>19802.544000000002</v>
      </c>
      <c r="H23" s="516">
        <v>22695.201000000001</v>
      </c>
      <c r="I23" s="517">
        <v>13862.074000000001</v>
      </c>
      <c r="J23" s="518">
        <v>15146.602999999999</v>
      </c>
      <c r="K23" s="518">
        <v>18023.013999999999</v>
      </c>
      <c r="L23" s="518">
        <v>18381.611000000001</v>
      </c>
      <c r="M23" s="518">
        <v>19102.591</v>
      </c>
      <c r="N23" s="519">
        <v>24544.018</v>
      </c>
    </row>
    <row r="24" spans="1:19" s="480" customFormat="1" ht="15" x14ac:dyDescent="0.2">
      <c r="A24" s="481" t="s">
        <v>75</v>
      </c>
      <c r="B24" s="482" t="s">
        <v>76</v>
      </c>
      <c r="C24" s="513">
        <v>811141.21499999997</v>
      </c>
      <c r="D24" s="514">
        <v>790771.353</v>
      </c>
      <c r="E24" s="514">
        <v>794304.446</v>
      </c>
      <c r="F24" s="514">
        <v>884332.66</v>
      </c>
      <c r="G24" s="515">
        <v>844617.03500000003</v>
      </c>
      <c r="H24" s="516">
        <v>900569.07299999997</v>
      </c>
      <c r="I24" s="517">
        <v>2141294.5980000002</v>
      </c>
      <c r="J24" s="518">
        <v>2283102.7310000001</v>
      </c>
      <c r="K24" s="518">
        <v>2408415.9789999998</v>
      </c>
      <c r="L24" s="518">
        <v>2510686.4049999998</v>
      </c>
      <c r="M24" s="518">
        <v>2619485.6869999999</v>
      </c>
      <c r="N24" s="519">
        <v>2675182.699</v>
      </c>
    </row>
    <row r="25" spans="1:19" s="480" customFormat="1" ht="15" x14ac:dyDescent="0.2">
      <c r="A25" s="481" t="s">
        <v>77</v>
      </c>
      <c r="B25" s="482" t="s">
        <v>78</v>
      </c>
      <c r="C25" s="513">
        <v>71897.505999999994</v>
      </c>
      <c r="D25" s="514">
        <v>58045.13</v>
      </c>
      <c r="E25" s="514">
        <v>70957.133000000002</v>
      </c>
      <c r="F25" s="514">
        <v>70777.850999999995</v>
      </c>
      <c r="G25" s="515">
        <v>81034.259999999995</v>
      </c>
      <c r="H25" s="516">
        <v>81246.612999999998</v>
      </c>
      <c r="I25" s="517">
        <v>393384.01699999999</v>
      </c>
      <c r="J25" s="518">
        <v>356080.978</v>
      </c>
      <c r="K25" s="518">
        <v>461824.625</v>
      </c>
      <c r="L25" s="518">
        <v>410896.261</v>
      </c>
      <c r="M25" s="518">
        <v>430816.31300000002</v>
      </c>
      <c r="N25" s="519">
        <v>408909.804</v>
      </c>
    </row>
    <row r="26" spans="1:19" s="480" customFormat="1" ht="30" x14ac:dyDescent="0.2">
      <c r="A26" s="520" t="s">
        <v>79</v>
      </c>
      <c r="B26" s="482" t="s">
        <v>80</v>
      </c>
      <c r="C26" s="513">
        <v>11444.574000000001</v>
      </c>
      <c r="D26" s="514">
        <v>7527.0169999999998</v>
      </c>
      <c r="E26" s="514">
        <v>9959.6710000000003</v>
      </c>
      <c r="F26" s="514">
        <v>7444.4110000000001</v>
      </c>
      <c r="G26" s="515">
        <v>6244.3559999999998</v>
      </c>
      <c r="H26" s="516">
        <v>6305.8449999999993</v>
      </c>
      <c r="I26" s="517">
        <v>54084.561999999998</v>
      </c>
      <c r="J26" s="518">
        <v>37786.404999999999</v>
      </c>
      <c r="K26" s="518">
        <v>35777.998</v>
      </c>
      <c r="L26" s="518">
        <v>32842.576999999997</v>
      </c>
      <c r="M26" s="518">
        <v>28974.036999999997</v>
      </c>
      <c r="N26" s="519">
        <v>30125.321000000004</v>
      </c>
    </row>
    <row r="27" spans="1:19" s="501" customFormat="1" ht="15.75" thickBot="1" x14ac:dyDescent="0.25">
      <c r="A27" s="492" t="s">
        <v>82</v>
      </c>
      <c r="B27" s="493" t="s">
        <v>83</v>
      </c>
      <c r="C27" s="521">
        <v>259245.11900000001</v>
      </c>
      <c r="D27" s="522">
        <v>267421.05200000003</v>
      </c>
      <c r="E27" s="522">
        <v>289635.88400000002</v>
      </c>
      <c r="F27" s="522">
        <v>346354.76400000002</v>
      </c>
      <c r="G27" s="523">
        <v>337553.64500000002</v>
      </c>
      <c r="H27" s="524">
        <v>350296.77299999999</v>
      </c>
      <c r="I27" s="525">
        <v>340715.90100000001</v>
      </c>
      <c r="J27" s="526">
        <v>443666.71</v>
      </c>
      <c r="K27" s="526">
        <v>448878.95699999999</v>
      </c>
      <c r="L27" s="526">
        <v>475430.74</v>
      </c>
      <c r="M27" s="526">
        <v>430194.63</v>
      </c>
      <c r="N27" s="527">
        <v>378208.984</v>
      </c>
    </row>
    <row r="28" spans="1:19" ht="14.25" x14ac:dyDescent="0.2">
      <c r="A28" s="503"/>
      <c r="B28" s="503"/>
      <c r="C28" s="528"/>
      <c r="D28" s="528"/>
      <c r="E28" s="528"/>
      <c r="F28" s="528"/>
      <c r="G28" s="528"/>
      <c r="H28" s="528"/>
      <c r="I28" s="528"/>
      <c r="J28" s="528"/>
      <c r="K28" s="528"/>
      <c r="L28" s="528"/>
      <c r="M28" s="528"/>
      <c r="N28" s="528"/>
    </row>
    <row r="29" spans="1:19" ht="15.75" thickBot="1" x14ac:dyDescent="0.3">
      <c r="A29" s="503"/>
      <c r="B29" s="503"/>
      <c r="C29" s="529"/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29"/>
    </row>
    <row r="30" spans="1:19" ht="15" x14ac:dyDescent="0.25">
      <c r="A30" s="451"/>
      <c r="B30" s="452"/>
      <c r="C30" s="558" t="s">
        <v>65</v>
      </c>
      <c r="D30" s="559"/>
      <c r="E30" s="559"/>
      <c r="F30" s="559"/>
      <c r="G30" s="560"/>
      <c r="H30" s="561"/>
      <c r="I30" s="505"/>
      <c r="J30" s="530"/>
      <c r="K30" s="505"/>
      <c r="L30" s="505"/>
      <c r="M30" s="505"/>
      <c r="N30" s="505"/>
    </row>
    <row r="31" spans="1:19" ht="15" x14ac:dyDescent="0.25">
      <c r="A31" s="453" t="s">
        <v>66</v>
      </c>
      <c r="B31" s="454" t="s">
        <v>67</v>
      </c>
      <c r="C31" s="531" t="s">
        <v>68</v>
      </c>
      <c r="D31" s="532"/>
      <c r="E31" s="532"/>
      <c r="F31" s="532"/>
      <c r="G31" s="533"/>
      <c r="H31" s="534"/>
      <c r="I31" s="505"/>
      <c r="J31" s="530"/>
      <c r="K31" s="505"/>
      <c r="L31" s="505"/>
      <c r="M31" s="505"/>
      <c r="N31" s="505"/>
    </row>
    <row r="32" spans="1:19" ht="15.75" thickBot="1" x14ac:dyDescent="0.3">
      <c r="A32" s="462"/>
      <c r="B32" s="463"/>
      <c r="C32" s="535">
        <v>2015</v>
      </c>
      <c r="D32" s="536">
        <v>2016</v>
      </c>
      <c r="E32" s="536">
        <v>2017</v>
      </c>
      <c r="F32" s="536">
        <v>2018</v>
      </c>
      <c r="G32" s="537">
        <v>2019</v>
      </c>
      <c r="H32" s="537">
        <v>2020</v>
      </c>
      <c r="I32" s="505"/>
      <c r="J32" s="530"/>
      <c r="K32" s="530"/>
      <c r="L32" s="530"/>
      <c r="M32" s="530"/>
      <c r="N32" s="530"/>
      <c r="O32" s="538"/>
      <c r="P32" s="538"/>
      <c r="Q32" s="538"/>
      <c r="R32" s="538"/>
      <c r="S32" s="538"/>
    </row>
    <row r="33" spans="1:20" s="501" customFormat="1" ht="20.100000000000001" customHeight="1" x14ac:dyDescent="0.2">
      <c r="A33" s="470" t="s">
        <v>175</v>
      </c>
      <c r="B33" s="471"/>
      <c r="C33" s="539">
        <f t="shared" ref="C33:H40" si="0">C7-C20</f>
        <v>-794106.37199999997</v>
      </c>
      <c r="D33" s="540">
        <f t="shared" si="0"/>
        <v>-793131.31200000015</v>
      </c>
      <c r="E33" s="540">
        <f t="shared" si="0"/>
        <v>-812895.70400000003</v>
      </c>
      <c r="F33" s="540">
        <f t="shared" si="0"/>
        <v>-900864.27000000014</v>
      </c>
      <c r="G33" s="541">
        <f t="shared" si="0"/>
        <v>-841995.64500000014</v>
      </c>
      <c r="H33" s="541">
        <f t="shared" si="0"/>
        <v>-870890.28099999984</v>
      </c>
      <c r="I33" s="542"/>
      <c r="J33" s="543"/>
      <c r="K33" s="543"/>
      <c r="L33" s="543"/>
      <c r="M33" s="544"/>
      <c r="N33" s="544"/>
      <c r="O33" s="543"/>
      <c r="P33" s="543"/>
      <c r="Q33" s="543"/>
      <c r="R33" s="543"/>
      <c r="S33" s="543"/>
      <c r="T33" s="543"/>
    </row>
    <row r="34" spans="1:20" s="501" customFormat="1" ht="15" x14ac:dyDescent="0.2">
      <c r="A34" s="481" t="s">
        <v>71</v>
      </c>
      <c r="B34" s="482" t="s">
        <v>72</v>
      </c>
      <c r="C34" s="545">
        <f t="shared" si="0"/>
        <v>38735.934999999998</v>
      </c>
      <c r="D34" s="546">
        <f t="shared" si="0"/>
        <v>27146.144</v>
      </c>
      <c r="E34" s="546">
        <f t="shared" si="0"/>
        <v>34338.370999999999</v>
      </c>
      <c r="F34" s="546">
        <f t="shared" si="0"/>
        <v>48060.43099999999</v>
      </c>
      <c r="G34" s="547">
        <f t="shared" si="0"/>
        <v>56453.92300000001</v>
      </c>
      <c r="H34" s="547">
        <f t="shared" si="0"/>
        <v>67351.899000000005</v>
      </c>
      <c r="I34" s="542"/>
      <c r="J34" s="544"/>
      <c r="K34" s="544"/>
      <c r="L34" s="544"/>
      <c r="M34" s="544"/>
      <c r="N34" s="544"/>
      <c r="O34" s="543"/>
      <c r="P34" s="543"/>
      <c r="Q34" s="543"/>
      <c r="R34" s="543"/>
      <c r="S34" s="543"/>
      <c r="T34" s="543"/>
    </row>
    <row r="35" spans="1:20" s="501" customFormat="1" ht="15" x14ac:dyDescent="0.2">
      <c r="A35" s="481" t="s">
        <v>73</v>
      </c>
      <c r="B35" s="482" t="s">
        <v>161</v>
      </c>
      <c r="C35" s="545">
        <f t="shared" si="0"/>
        <v>50068.252</v>
      </c>
      <c r="D35" s="546">
        <f t="shared" si="0"/>
        <v>41512.752999999997</v>
      </c>
      <c r="E35" s="546">
        <f t="shared" si="0"/>
        <v>47354.567000000003</v>
      </c>
      <c r="F35" s="546">
        <f t="shared" si="0"/>
        <v>57590.89899999999</v>
      </c>
      <c r="G35" s="547">
        <f t="shared" si="0"/>
        <v>65508.963000000003</v>
      </c>
      <c r="H35" s="547">
        <f t="shared" si="0"/>
        <v>79512.269</v>
      </c>
      <c r="I35" s="542"/>
      <c r="J35" s="544"/>
      <c r="K35" s="544"/>
      <c r="L35" s="544"/>
      <c r="M35" s="544"/>
      <c r="N35" s="544"/>
      <c r="O35" s="543"/>
      <c r="P35" s="543"/>
      <c r="Q35" s="543"/>
      <c r="R35" s="543"/>
      <c r="S35" s="543"/>
      <c r="T35" s="543"/>
    </row>
    <row r="36" spans="1:20" s="501" customFormat="1" ht="15" x14ac:dyDescent="0.2">
      <c r="A36" s="481" t="s">
        <v>74</v>
      </c>
      <c r="B36" s="482" t="s">
        <v>162</v>
      </c>
      <c r="C36" s="545">
        <f t="shared" si="0"/>
        <v>-11332.316999999999</v>
      </c>
      <c r="D36" s="546">
        <f t="shared" si="0"/>
        <v>-14366.609</v>
      </c>
      <c r="E36" s="546">
        <f t="shared" si="0"/>
        <v>-13016.196</v>
      </c>
      <c r="F36" s="546">
        <f t="shared" si="0"/>
        <v>-9530.4679999999989</v>
      </c>
      <c r="G36" s="547">
        <f t="shared" si="0"/>
        <v>-9055.0400000000009</v>
      </c>
      <c r="H36" s="547">
        <f t="shared" si="0"/>
        <v>-12160.37</v>
      </c>
      <c r="I36" s="542"/>
      <c r="J36" s="544"/>
      <c r="K36" s="544"/>
      <c r="L36" s="544"/>
      <c r="M36" s="544"/>
      <c r="N36" s="544"/>
      <c r="O36" s="543"/>
      <c r="P36" s="543"/>
      <c r="Q36" s="543"/>
      <c r="R36" s="543"/>
      <c r="S36" s="543"/>
      <c r="T36" s="543"/>
    </row>
    <row r="37" spans="1:20" s="501" customFormat="1" ht="15" x14ac:dyDescent="0.2">
      <c r="A37" s="481" t="s">
        <v>75</v>
      </c>
      <c r="B37" s="482" t="s">
        <v>76</v>
      </c>
      <c r="C37" s="545">
        <f t="shared" si="0"/>
        <v>-802290.49</v>
      </c>
      <c r="D37" s="546">
        <f t="shared" si="0"/>
        <v>-781481.81299999997</v>
      </c>
      <c r="E37" s="546">
        <f t="shared" si="0"/>
        <v>-781015.50800000003</v>
      </c>
      <c r="F37" s="546">
        <f t="shared" si="0"/>
        <v>-876623.59900000005</v>
      </c>
      <c r="G37" s="547">
        <f t="shared" si="0"/>
        <v>-807872.48900000006</v>
      </c>
      <c r="H37" s="547">
        <f t="shared" si="0"/>
        <v>-863302.01</v>
      </c>
      <c r="I37" s="542"/>
      <c r="J37" s="544"/>
      <c r="K37" s="544"/>
      <c r="L37" s="544"/>
      <c r="M37" s="544"/>
      <c r="N37" s="544"/>
      <c r="O37" s="543"/>
      <c r="P37" s="543"/>
      <c r="Q37" s="543"/>
      <c r="R37" s="543"/>
      <c r="S37" s="543"/>
      <c r="T37" s="543"/>
    </row>
    <row r="38" spans="1:20" s="501" customFormat="1" ht="15" x14ac:dyDescent="0.2">
      <c r="A38" s="481" t="s">
        <v>77</v>
      </c>
      <c r="B38" s="482" t="s">
        <v>78</v>
      </c>
      <c r="C38" s="545">
        <f t="shared" si="0"/>
        <v>-67116.295999999988</v>
      </c>
      <c r="D38" s="546">
        <f t="shared" si="0"/>
        <v>-54047.727999999996</v>
      </c>
      <c r="E38" s="546">
        <f t="shared" si="0"/>
        <v>-64348.072</v>
      </c>
      <c r="F38" s="546">
        <f t="shared" si="0"/>
        <v>-65368.557999999997</v>
      </c>
      <c r="G38" s="547">
        <f t="shared" si="0"/>
        <v>-77827.451000000001</v>
      </c>
      <c r="H38" s="547">
        <f t="shared" si="0"/>
        <v>-79205.057000000001</v>
      </c>
      <c r="I38" s="542"/>
      <c r="J38" s="544"/>
      <c r="K38" s="544"/>
      <c r="L38" s="544"/>
      <c r="M38" s="544"/>
      <c r="N38" s="544"/>
      <c r="O38" s="543"/>
      <c r="P38" s="543"/>
      <c r="Q38" s="543"/>
      <c r="R38" s="543"/>
      <c r="S38" s="543"/>
      <c r="T38" s="543"/>
    </row>
    <row r="39" spans="1:20" s="501" customFormat="1" ht="30" x14ac:dyDescent="0.2">
      <c r="A39" s="520" t="s">
        <v>79</v>
      </c>
      <c r="B39" s="482" t="s">
        <v>80</v>
      </c>
      <c r="C39" s="545">
        <f t="shared" si="0"/>
        <v>165048.90300000002</v>
      </c>
      <c r="D39" s="546">
        <f t="shared" si="0"/>
        <v>131527.66899999999</v>
      </c>
      <c r="E39" s="546">
        <f t="shared" si="0"/>
        <v>112585.788</v>
      </c>
      <c r="F39" s="546">
        <f t="shared" si="0"/>
        <v>121473.33500000002</v>
      </c>
      <c r="G39" s="547">
        <f t="shared" si="0"/>
        <v>123184.72099999999</v>
      </c>
      <c r="H39" s="547">
        <f t="shared" si="0"/>
        <v>149836.946</v>
      </c>
      <c r="I39" s="542"/>
      <c r="J39" s="544"/>
      <c r="K39" s="544"/>
      <c r="L39" s="544"/>
      <c r="M39" s="544"/>
      <c r="N39" s="544"/>
      <c r="O39" s="543"/>
      <c r="P39" s="543"/>
      <c r="Q39" s="543"/>
      <c r="R39" s="543"/>
      <c r="S39" s="543"/>
      <c r="T39" s="543"/>
    </row>
    <row r="40" spans="1:20" s="501" customFormat="1" ht="15.75" thickBot="1" x14ac:dyDescent="0.25">
      <c r="A40" s="492" t="s">
        <v>82</v>
      </c>
      <c r="B40" s="493" t="s">
        <v>83</v>
      </c>
      <c r="C40" s="548">
        <f t="shared" si="0"/>
        <v>-128484.424</v>
      </c>
      <c r="D40" s="549">
        <f t="shared" si="0"/>
        <v>-116275.58400000003</v>
      </c>
      <c r="E40" s="549">
        <f t="shared" si="0"/>
        <v>-114456.28300000002</v>
      </c>
      <c r="F40" s="549">
        <f t="shared" si="0"/>
        <v>-128405.87900000002</v>
      </c>
      <c r="G40" s="550">
        <f t="shared" si="0"/>
        <v>-135934.34900000002</v>
      </c>
      <c r="H40" s="550">
        <f t="shared" si="0"/>
        <v>-145572.05899999998</v>
      </c>
      <c r="I40" s="542"/>
      <c r="J40" s="551"/>
      <c r="K40" s="551"/>
      <c r="L40" s="551"/>
      <c r="M40" s="542"/>
      <c r="N40" s="542"/>
    </row>
    <row r="41" spans="1:20" ht="15" x14ac:dyDescent="0.25">
      <c r="C41" s="552"/>
      <c r="D41" s="552"/>
      <c r="E41" s="552"/>
      <c r="F41" s="552"/>
      <c r="G41" s="552"/>
      <c r="H41" s="552"/>
      <c r="I41" s="553"/>
      <c r="J41" s="554"/>
      <c r="K41" s="554"/>
      <c r="L41" s="554"/>
      <c r="M41" s="555"/>
      <c r="N41" s="555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3"/>
  <sheetViews>
    <sheetView showGridLines="0" zoomScale="90" workbookViewId="0">
      <selection activeCell="D23" sqref="D23"/>
    </sheetView>
  </sheetViews>
  <sheetFormatPr defaultRowHeight="12.75" x14ac:dyDescent="0.2"/>
  <cols>
    <col min="1" max="1" width="37.7109375" style="342" customWidth="1"/>
    <col min="2" max="4" width="12.7109375" style="342" customWidth="1"/>
    <col min="5" max="5" width="11.7109375" style="342" bestFit="1" customWidth="1"/>
    <col min="6" max="7" width="11.7109375" style="342" customWidth="1"/>
    <col min="8" max="16384" width="9.140625" style="342"/>
  </cols>
  <sheetData>
    <row r="1" spans="1:6" s="340" customFormat="1" ht="18.75" x14ac:dyDescent="0.3">
      <c r="A1" s="337" t="s">
        <v>154</v>
      </c>
      <c r="B1" s="338"/>
      <c r="C1" s="339"/>
      <c r="D1" s="338"/>
      <c r="E1" s="338"/>
    </row>
    <row r="2" spans="1:6" s="340" customFormat="1" ht="18.75" x14ac:dyDescent="0.3">
      <c r="A2" s="337" t="s">
        <v>140</v>
      </c>
      <c r="B2" s="338"/>
      <c r="C2" s="339"/>
      <c r="D2" s="338"/>
      <c r="E2" s="338"/>
    </row>
    <row r="3" spans="1:6" s="340" customFormat="1" ht="15.75" x14ac:dyDescent="0.25">
      <c r="A3" s="341"/>
      <c r="B3" s="338"/>
      <c r="C3" s="339"/>
      <c r="D3" s="338"/>
      <c r="E3" s="338"/>
    </row>
    <row r="4" spans="1:6" ht="20.25" thickBot="1" x14ac:dyDescent="0.4">
      <c r="A4" s="343"/>
      <c r="B4" s="344" t="s">
        <v>141</v>
      </c>
      <c r="C4" s="343" t="s">
        <v>104</v>
      </c>
      <c r="D4" s="343"/>
      <c r="E4" s="343"/>
      <c r="F4" s="343"/>
    </row>
    <row r="5" spans="1:6" ht="19.5" thickBot="1" x14ac:dyDescent="0.35">
      <c r="A5" s="345"/>
      <c r="B5" s="346" t="s">
        <v>12</v>
      </c>
      <c r="C5" s="347"/>
      <c r="D5" s="347"/>
      <c r="E5" s="347"/>
      <c r="F5" s="348"/>
    </row>
    <row r="6" spans="1:6" ht="48" thickBot="1" x14ac:dyDescent="0.3">
      <c r="A6" s="565" t="s">
        <v>145</v>
      </c>
      <c r="B6" s="365" t="s">
        <v>146</v>
      </c>
      <c r="C6" s="366" t="s">
        <v>147</v>
      </c>
      <c r="D6" s="367" t="s">
        <v>156</v>
      </c>
      <c r="E6" s="349" t="s">
        <v>142</v>
      </c>
      <c r="F6" s="350"/>
    </row>
    <row r="7" spans="1:6" ht="31.5" customHeight="1" thickBot="1" x14ac:dyDescent="0.25">
      <c r="A7" s="566"/>
      <c r="B7" s="384"/>
      <c r="C7" s="372" t="s">
        <v>167</v>
      </c>
      <c r="D7" s="385"/>
      <c r="E7" s="351" t="s">
        <v>143</v>
      </c>
      <c r="F7" s="352" t="s">
        <v>144</v>
      </c>
    </row>
    <row r="8" spans="1:6" ht="20.100000000000001" customHeight="1" x14ac:dyDescent="0.35">
      <c r="A8" s="353" t="s">
        <v>148</v>
      </c>
      <c r="B8" s="354">
        <v>2288.8910000000001</v>
      </c>
      <c r="C8" s="355">
        <v>1780.3009999999999</v>
      </c>
      <c r="D8" s="356">
        <v>1578.4839999999999</v>
      </c>
      <c r="E8" s="357">
        <v>28.567641089905592</v>
      </c>
      <c r="F8" s="358">
        <v>45.005650991711043</v>
      </c>
    </row>
    <row r="9" spans="1:6" ht="20.100000000000001" customHeight="1" thickBot="1" x14ac:dyDescent="0.4">
      <c r="A9" s="359" t="s">
        <v>149</v>
      </c>
      <c r="B9" s="360">
        <v>1878.904</v>
      </c>
      <c r="C9" s="361">
        <v>1486.9169999999999</v>
      </c>
      <c r="D9" s="362">
        <v>1255.606</v>
      </c>
      <c r="E9" s="363">
        <v>26.362399515238582</v>
      </c>
      <c r="F9" s="364">
        <v>49.64120910540408</v>
      </c>
    </row>
    <row r="10" spans="1:6" ht="20.100000000000001" customHeight="1" x14ac:dyDescent="0.35">
      <c r="A10" s="353" t="s">
        <v>150</v>
      </c>
      <c r="B10" s="354">
        <v>2311.38</v>
      </c>
      <c r="C10" s="355">
        <v>1643.3330000000001</v>
      </c>
      <c r="D10" s="356">
        <v>1393.6759999999999</v>
      </c>
      <c r="E10" s="357">
        <v>40.651955507496048</v>
      </c>
      <c r="F10" s="358">
        <v>65.847729314417421</v>
      </c>
    </row>
    <row r="11" spans="1:6" ht="20.100000000000001" customHeight="1" thickBot="1" x14ac:dyDescent="0.4">
      <c r="A11" s="359" t="s">
        <v>151</v>
      </c>
      <c r="B11" s="360">
        <v>2346.913</v>
      </c>
      <c r="C11" s="361">
        <v>1658.337</v>
      </c>
      <c r="D11" s="362">
        <v>1390.646</v>
      </c>
      <c r="E11" s="363">
        <v>41.522079046659393</v>
      </c>
      <c r="F11" s="364">
        <v>68.764228998609283</v>
      </c>
    </row>
    <row r="12" spans="1:6" ht="20.100000000000001" customHeight="1" x14ac:dyDescent="0.35">
      <c r="A12" s="353" t="s">
        <v>152</v>
      </c>
      <c r="B12" s="354">
        <v>2190.125</v>
      </c>
      <c r="C12" s="355">
        <v>1726.79</v>
      </c>
      <c r="D12" s="356">
        <v>1476.8009999999999</v>
      </c>
      <c r="E12" s="357">
        <v>26.832156776446475</v>
      </c>
      <c r="F12" s="358">
        <v>48.30197162650893</v>
      </c>
    </row>
    <row r="13" spans="1:6" ht="20.100000000000001" customHeight="1" thickBot="1" x14ac:dyDescent="0.4">
      <c r="A13" s="359" t="s">
        <v>153</v>
      </c>
      <c r="B13" s="360">
        <v>1759.3309999999999</v>
      </c>
      <c r="C13" s="361">
        <v>1243.6220000000001</v>
      </c>
      <c r="D13" s="362">
        <v>1020.7430000000001</v>
      </c>
      <c r="E13" s="363">
        <v>41.468307894199349</v>
      </c>
      <c r="F13" s="364">
        <v>72.35788048509761</v>
      </c>
    </row>
  </sheetData>
  <mergeCells count="1">
    <mergeCell ref="A6:A7"/>
  </mergeCells>
  <conditionalFormatting sqref="E10:F11">
    <cfRule type="cellIs" dxfId="9" priority="11" stopIfTrue="1" operator="greaterThan">
      <formula>0</formula>
    </cfRule>
    <cfRule type="cellIs" dxfId="8" priority="12" stopIfTrue="1" operator="lessThan">
      <formula>0</formula>
    </cfRule>
  </conditionalFormatting>
  <conditionalFormatting sqref="E12:F13">
    <cfRule type="cellIs" dxfId="7" priority="9" stopIfTrue="1" operator="greaterThan">
      <formula>0</formula>
    </cfRule>
    <cfRule type="cellIs" dxfId="6" priority="10" stopIfTrue="1" operator="lessThan">
      <formula>0</formula>
    </cfRule>
  </conditionalFormatting>
  <conditionalFormatting sqref="E8:F9">
    <cfRule type="cellIs" dxfId="5" priority="7" stopIfTrue="1" operator="greaterThan">
      <formula>0</formula>
    </cfRule>
    <cfRule type="cellIs" dxfId="4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="90" zoomScaleNormal="90" workbookViewId="0">
      <selection activeCell="H7" sqref="H7"/>
    </sheetView>
  </sheetViews>
  <sheetFormatPr defaultRowHeight="12.75" x14ac:dyDescent="0.2"/>
  <cols>
    <col min="1" max="1" width="29.85546875" customWidth="1"/>
    <col min="2" max="3" width="13.7109375" customWidth="1"/>
    <col min="4" max="4" width="11.7109375" customWidth="1"/>
    <col min="5" max="6" width="12.42578125" bestFit="1" customWidth="1"/>
    <col min="7" max="7" width="10.140625" customWidth="1"/>
  </cols>
  <sheetData>
    <row r="1" spans="1:10" ht="21" customHeight="1" x14ac:dyDescent="0.2">
      <c r="A1" s="8" t="s">
        <v>49</v>
      </c>
      <c r="B1" s="9"/>
      <c r="D1" s="10"/>
      <c r="G1" s="40" t="s">
        <v>168</v>
      </c>
    </row>
    <row r="2" spans="1:10" ht="20.25" customHeight="1" thickBot="1" x14ac:dyDescent="0.25"/>
    <row r="3" spans="1:10" ht="21" customHeight="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0" ht="21" thickBot="1" x14ac:dyDescent="0.25">
      <c r="A4" s="567" t="s">
        <v>13</v>
      </c>
      <c r="B4" s="218">
        <v>2022</v>
      </c>
      <c r="C4" s="75"/>
      <c r="D4" s="76"/>
      <c r="E4" s="77"/>
      <c r="F4" s="75"/>
      <c r="G4" s="76"/>
    </row>
    <row r="5" spans="1:10" ht="31.5" customHeight="1" x14ac:dyDescent="0.2">
      <c r="A5" s="568"/>
      <c r="B5" s="43" t="s">
        <v>14</v>
      </c>
      <c r="C5" s="15"/>
      <c r="D5" s="16"/>
      <c r="E5" s="81" t="s">
        <v>15</v>
      </c>
      <c r="F5" s="231"/>
      <c r="G5" s="16"/>
    </row>
    <row r="6" spans="1:10" ht="34.5" customHeight="1" thickBot="1" x14ac:dyDescent="0.25">
      <c r="A6" s="569"/>
      <c r="B6" s="232" t="s">
        <v>167</v>
      </c>
      <c r="C6" s="152" t="s">
        <v>159</v>
      </c>
      <c r="D6" s="233" t="s">
        <v>16</v>
      </c>
      <c r="E6" s="232" t="s">
        <v>167</v>
      </c>
      <c r="F6" s="152" t="s">
        <v>159</v>
      </c>
      <c r="G6" s="233" t="s">
        <v>16</v>
      </c>
    </row>
    <row r="7" spans="1:10" ht="16.5" thickBot="1" x14ac:dyDescent="0.3">
      <c r="A7" s="234" t="s">
        <v>57</v>
      </c>
      <c r="B7" s="235">
        <v>2288.8910000000001</v>
      </c>
      <c r="C7" s="386">
        <v>2125.1019999999999</v>
      </c>
      <c r="D7" s="236">
        <v>7.7073476943695045</v>
      </c>
      <c r="E7" s="237">
        <v>100</v>
      </c>
      <c r="F7" s="238">
        <v>100</v>
      </c>
      <c r="G7" s="239" t="s">
        <v>46</v>
      </c>
    </row>
    <row r="8" spans="1:10" ht="16.5" customHeight="1" x14ac:dyDescent="0.25">
      <c r="A8" s="59" t="s">
        <v>19</v>
      </c>
      <c r="B8" s="60"/>
      <c r="C8" s="387"/>
      <c r="D8" s="62"/>
      <c r="E8" s="62"/>
      <c r="F8" s="62"/>
      <c r="G8" s="63"/>
      <c r="J8" s="80"/>
    </row>
    <row r="9" spans="1:10" ht="16.5" customHeight="1" x14ac:dyDescent="0.25">
      <c r="A9" s="73" t="s">
        <v>17</v>
      </c>
      <c r="B9" s="240">
        <v>2283.14</v>
      </c>
      <c r="C9" s="381">
        <v>2083.5329999999999</v>
      </c>
      <c r="D9" s="241">
        <v>9.5802178319229885</v>
      </c>
      <c r="E9" s="242">
        <v>2.311693133559495</v>
      </c>
      <c r="F9" s="243">
        <v>2.0375459116500969</v>
      </c>
      <c r="G9" s="241">
        <v>13.454775195096403</v>
      </c>
    </row>
    <row r="10" spans="1:10" ht="15.75" x14ac:dyDescent="0.25">
      <c r="A10" s="73" t="s">
        <v>18</v>
      </c>
      <c r="B10" s="244">
        <v>1933.5419999999999</v>
      </c>
      <c r="C10" s="388">
        <v>1802.69</v>
      </c>
      <c r="D10" s="245">
        <v>7.2587078199801329</v>
      </c>
      <c r="E10" s="246">
        <v>86.779440888639996</v>
      </c>
      <c r="F10" s="247">
        <v>86.850868810757774</v>
      </c>
      <c r="G10" s="245">
        <v>-8.2242035221794102E-2</v>
      </c>
    </row>
    <row r="11" spans="1:10" ht="15.75" x14ac:dyDescent="0.25">
      <c r="A11" s="73" t="s">
        <v>53</v>
      </c>
      <c r="B11" s="244">
        <v>3772.5459999999998</v>
      </c>
      <c r="C11" s="388">
        <v>3361.1120000000001</v>
      </c>
      <c r="D11" s="245">
        <v>12.241008332956465</v>
      </c>
      <c r="E11" s="246">
        <v>5.6495340738666586</v>
      </c>
      <c r="F11" s="247">
        <v>5.6437550063810624</v>
      </c>
      <c r="G11" s="245">
        <v>0.10239756118155641</v>
      </c>
    </row>
    <row r="12" spans="1:10" ht="15.75" x14ac:dyDescent="0.25">
      <c r="A12" s="73" t="s">
        <v>61</v>
      </c>
      <c r="B12" s="244">
        <v>4476.1859999999997</v>
      </c>
      <c r="C12" s="388">
        <v>3122.3359999999998</v>
      </c>
      <c r="D12" s="248">
        <v>43.360163672327381</v>
      </c>
      <c r="E12" s="249">
        <v>1.1964400963805109</v>
      </c>
      <c r="F12" s="247">
        <v>1.2016237254453046</v>
      </c>
      <c r="G12" s="245">
        <v>-0.43138537921867098</v>
      </c>
    </row>
    <row r="13" spans="1:10" ht="16.5" thickBot="1" x14ac:dyDescent="0.3">
      <c r="A13" s="74" t="s">
        <v>105</v>
      </c>
      <c r="B13" s="250">
        <v>7174.9</v>
      </c>
      <c r="C13" s="389">
        <v>6792.558</v>
      </c>
      <c r="D13" s="251">
        <v>5.628836735733425</v>
      </c>
      <c r="E13" s="252">
        <v>4.0628918075533456</v>
      </c>
      <c r="F13" s="253">
        <v>4.2662065457657476</v>
      </c>
      <c r="G13" s="241">
        <v>-4.7657031142618722</v>
      </c>
    </row>
    <row r="14" spans="1:10" ht="18.75" x14ac:dyDescent="0.3">
      <c r="A14" s="79" t="s">
        <v>20</v>
      </c>
      <c r="B14" s="64"/>
      <c r="C14" s="58"/>
      <c r="D14" s="65"/>
      <c r="E14" s="65"/>
      <c r="F14" s="65"/>
      <c r="G14" s="66"/>
    </row>
    <row r="15" spans="1:10" ht="16.5" thickBot="1" x14ac:dyDescent="0.3">
      <c r="A15" s="72" t="s">
        <v>34</v>
      </c>
      <c r="B15" s="254">
        <v>2283.14</v>
      </c>
      <c r="C15" s="20">
        <v>2083.5329999999999</v>
      </c>
      <c r="D15" s="241">
        <v>9.5802178319229885</v>
      </c>
      <c r="E15" s="242">
        <v>2.311693133559495</v>
      </c>
      <c r="F15" s="243">
        <v>2.0375459116500969</v>
      </c>
      <c r="G15" s="241">
        <v>13.454775195096403</v>
      </c>
      <c r="H15" s="57"/>
    </row>
    <row r="16" spans="1:10" ht="18.75" x14ac:dyDescent="0.3">
      <c r="A16" s="79" t="s">
        <v>18</v>
      </c>
      <c r="B16" s="64"/>
      <c r="C16" s="58"/>
      <c r="D16" s="65"/>
      <c r="E16" s="65"/>
      <c r="F16" s="65"/>
      <c r="G16" s="66"/>
      <c r="J16" s="80"/>
    </row>
    <row r="17" spans="1:7" ht="15.75" x14ac:dyDescent="0.25">
      <c r="A17" s="172" t="s">
        <v>34</v>
      </c>
      <c r="B17" s="240">
        <v>2493.9059999999999</v>
      </c>
      <c r="C17" s="20">
        <v>2332.0450000000001</v>
      </c>
      <c r="D17" s="241">
        <v>6.940732275749391</v>
      </c>
      <c r="E17" s="242">
        <v>2.8561300726982486</v>
      </c>
      <c r="F17" s="243">
        <v>2.9471920149339375</v>
      </c>
      <c r="G17" s="241">
        <v>-3.0897865417068884</v>
      </c>
    </row>
    <row r="18" spans="1:7" ht="15.75" x14ac:dyDescent="0.25">
      <c r="A18" s="173" t="s">
        <v>35</v>
      </c>
      <c r="B18" s="244">
        <v>1878.904</v>
      </c>
      <c r="C18" s="21">
        <v>1747.9670000000001</v>
      </c>
      <c r="D18" s="248">
        <v>7.4908164742240491</v>
      </c>
      <c r="E18" s="246">
        <v>80.448118357933481</v>
      </c>
      <c r="F18" s="247">
        <v>79.484543870747856</v>
      </c>
      <c r="G18" s="245">
        <v>1.2122790674279031</v>
      </c>
    </row>
    <row r="19" spans="1:7" ht="15.75" x14ac:dyDescent="0.25">
      <c r="A19" s="173" t="s">
        <v>36</v>
      </c>
      <c r="B19" s="244">
        <v>2659.672</v>
      </c>
      <c r="C19" s="21">
        <v>2354.0169999999998</v>
      </c>
      <c r="D19" s="245">
        <v>12.984400707386575</v>
      </c>
      <c r="E19" s="246">
        <v>3.2946964914833945</v>
      </c>
      <c r="F19" s="247">
        <v>4.2081916360492881</v>
      </c>
      <c r="G19" s="245">
        <v>-21.707546223429507</v>
      </c>
    </row>
    <row r="20" spans="1:7" ht="16.5" thickBot="1" x14ac:dyDescent="0.3">
      <c r="A20" s="174" t="s">
        <v>37</v>
      </c>
      <c r="B20" s="244">
        <v>4164.3609999999999</v>
      </c>
      <c r="C20" s="21">
        <v>4028.28</v>
      </c>
      <c r="D20" s="245">
        <v>3.3781415393170207</v>
      </c>
      <c r="E20" s="246">
        <v>0.18049596652486208</v>
      </c>
      <c r="F20" s="247">
        <v>0.2109412890267047</v>
      </c>
      <c r="G20" s="245">
        <v>-14.433078816536629</v>
      </c>
    </row>
    <row r="21" spans="1:7" ht="18.75" x14ac:dyDescent="0.3">
      <c r="A21" s="79" t="s">
        <v>53</v>
      </c>
      <c r="B21" s="64"/>
      <c r="C21" s="58"/>
      <c r="D21" s="65"/>
      <c r="E21" s="65"/>
      <c r="F21" s="65"/>
      <c r="G21" s="66"/>
    </row>
    <row r="22" spans="1:7" ht="15.75" x14ac:dyDescent="0.25">
      <c r="A22" s="172" t="s">
        <v>34</v>
      </c>
      <c r="B22" s="240">
        <v>3998.2420000000002</v>
      </c>
      <c r="C22" s="20">
        <v>3616.721</v>
      </c>
      <c r="D22" s="241">
        <v>10.548809266736367</v>
      </c>
      <c r="E22" s="242">
        <v>0.15407257202992272</v>
      </c>
      <c r="F22" s="243">
        <v>0.1451641458630929</v>
      </c>
      <c r="G22" s="241">
        <v>6.1367950838435918</v>
      </c>
    </row>
    <row r="23" spans="1:7" ht="15.75" x14ac:dyDescent="0.25">
      <c r="A23" s="173" t="s">
        <v>35</v>
      </c>
      <c r="B23" s="244">
        <v>3617.3380000000002</v>
      </c>
      <c r="C23" s="21">
        <v>3305.2660000000001</v>
      </c>
      <c r="D23" s="245">
        <v>9.4416606711835023</v>
      </c>
      <c r="E23" s="246">
        <v>4.877962107495736</v>
      </c>
      <c r="F23" s="247">
        <v>5.0086820523437501</v>
      </c>
      <c r="G23" s="245">
        <v>-2.6098670964120259</v>
      </c>
    </row>
    <row r="24" spans="1:7" ht="15.75" x14ac:dyDescent="0.25">
      <c r="A24" s="173" t="s">
        <v>36</v>
      </c>
      <c r="B24" s="244">
        <v>3304.6550000000002</v>
      </c>
      <c r="C24" s="21">
        <v>3127.1550000000002</v>
      </c>
      <c r="D24" s="245">
        <v>5.6760857712521444</v>
      </c>
      <c r="E24" s="246">
        <v>0.3807504981296454</v>
      </c>
      <c r="F24" s="247">
        <v>0.32851663488149324</v>
      </c>
      <c r="G24" s="245">
        <v>15.899914251524777</v>
      </c>
    </row>
    <row r="25" spans="1:7" ht="16.5" thickBot="1" x14ac:dyDescent="0.3">
      <c r="A25" s="174" t="s">
        <v>37</v>
      </c>
      <c r="B25" s="244" t="s">
        <v>59</v>
      </c>
      <c r="C25" s="21">
        <v>5340.5820000000003</v>
      </c>
      <c r="D25" s="255" t="s">
        <v>46</v>
      </c>
      <c r="E25" s="246">
        <v>0.23674889621135412</v>
      </c>
      <c r="F25" s="247">
        <v>0.16139217329272673</v>
      </c>
      <c r="G25" s="245">
        <v>46.691683605962936</v>
      </c>
    </row>
    <row r="26" spans="1:7" ht="18.75" x14ac:dyDescent="0.3">
      <c r="A26" s="79" t="s">
        <v>60</v>
      </c>
      <c r="B26" s="64"/>
      <c r="C26" s="58"/>
      <c r="D26" s="65"/>
      <c r="E26" s="65"/>
      <c r="F26" s="65"/>
      <c r="G26" s="66"/>
    </row>
    <row r="27" spans="1:7" ht="15.75" x14ac:dyDescent="0.25">
      <c r="A27" s="172" t="s">
        <v>34</v>
      </c>
      <c r="B27" s="240">
        <v>5481.6059999999998</v>
      </c>
      <c r="C27" s="20">
        <v>6700.7650000000003</v>
      </c>
      <c r="D27" s="241">
        <v>-18.194325573274103</v>
      </c>
      <c r="E27" s="242">
        <v>7.8223274439538706E-2</v>
      </c>
      <c r="F27" s="243">
        <v>5.7622761221358017E-2</v>
      </c>
      <c r="G27" s="241">
        <v>35.750652661443546</v>
      </c>
    </row>
    <row r="28" spans="1:7" ht="15.75" x14ac:dyDescent="0.25">
      <c r="A28" s="173" t="s">
        <v>35</v>
      </c>
      <c r="B28" s="244">
        <v>5000.6109999999999</v>
      </c>
      <c r="C28" s="21">
        <v>3643.8519999999999</v>
      </c>
      <c r="D28" s="245">
        <v>37.234196119930232</v>
      </c>
      <c r="E28" s="246">
        <v>0.91123848012988762</v>
      </c>
      <c r="F28" s="247">
        <v>0.77844936411391441</v>
      </c>
      <c r="G28" s="245">
        <v>17.058157169557596</v>
      </c>
    </row>
    <row r="29" spans="1:7" ht="15.75" x14ac:dyDescent="0.25">
      <c r="A29" s="173" t="s">
        <v>36</v>
      </c>
      <c r="B29" s="256" t="s">
        <v>59</v>
      </c>
      <c r="C29" s="26">
        <v>6329.9669999999996</v>
      </c>
      <c r="D29" s="245" t="s">
        <v>46</v>
      </c>
      <c r="E29" s="246">
        <v>6.8712621845099034E-2</v>
      </c>
      <c r="F29" s="247">
        <v>4.121019332344119E-2</v>
      </c>
      <c r="G29" s="245">
        <v>66.736955844402473</v>
      </c>
    </row>
    <row r="30" spans="1:7" ht="16.5" thickBot="1" x14ac:dyDescent="0.3">
      <c r="A30" s="175" t="s">
        <v>37</v>
      </c>
      <c r="B30" s="250" t="s">
        <v>59</v>
      </c>
      <c r="C30" s="22" t="s">
        <v>59</v>
      </c>
      <c r="D30" s="257" t="s">
        <v>46</v>
      </c>
      <c r="E30" s="258">
        <v>0.13826571996598577</v>
      </c>
      <c r="F30" s="259">
        <v>0.32434140678659101</v>
      </c>
      <c r="G30" s="260">
        <v>-57.370315022108365</v>
      </c>
    </row>
    <row r="32" spans="1:7" ht="15.75" x14ac:dyDescent="0.2">
      <c r="A32" s="30" t="s">
        <v>21</v>
      </c>
      <c r="B32" s="50"/>
      <c r="C32" s="50"/>
      <c r="E32" s="50"/>
    </row>
    <row r="33" spans="1:5" ht="15.75" x14ac:dyDescent="0.2">
      <c r="A33" s="30" t="s">
        <v>160</v>
      </c>
      <c r="B33" s="50"/>
      <c r="C33" s="50"/>
      <c r="E33" s="50"/>
    </row>
    <row r="34" spans="1:5" ht="15.75" x14ac:dyDescent="0.25">
      <c r="A34" s="51" t="s">
        <v>47</v>
      </c>
    </row>
    <row r="39" spans="1:5" ht="12.75" customHeight="1" x14ac:dyDescent="0.2">
      <c r="A39" s="316"/>
      <c r="B39" s="316"/>
      <c r="C39" s="316"/>
      <c r="D39" s="316"/>
      <c r="E39" s="316"/>
    </row>
    <row r="40" spans="1:5" ht="12.75" customHeight="1" x14ac:dyDescent="0.2">
      <c r="A40" s="316"/>
      <c r="B40" s="316"/>
      <c r="C40" s="316"/>
      <c r="D40" s="316"/>
      <c r="E40" s="316"/>
    </row>
    <row r="41" spans="1:5" ht="12.75" customHeight="1" x14ac:dyDescent="0.2">
      <c r="A41" s="316"/>
      <c r="B41" s="316"/>
      <c r="C41" s="316"/>
      <c r="D41" s="316"/>
      <c r="E41" s="316"/>
    </row>
    <row r="42" spans="1:5" ht="12.75" customHeight="1" x14ac:dyDescent="0.2">
      <c r="A42" s="316"/>
      <c r="B42" s="316"/>
      <c r="C42" s="316"/>
      <c r="D42" s="316"/>
      <c r="E42" s="316"/>
    </row>
    <row r="43" spans="1:5" ht="12.75" customHeight="1" x14ac:dyDescent="0.2">
      <c r="A43" s="316"/>
      <c r="B43" s="316"/>
      <c r="C43" s="316"/>
      <c r="D43" s="316"/>
      <c r="E43" s="316"/>
    </row>
    <row r="44" spans="1:5" ht="12.75" customHeight="1" x14ac:dyDescent="0.2">
      <c r="A44" s="316"/>
      <c r="B44" s="316"/>
      <c r="C44" s="316"/>
      <c r="D44" s="316"/>
      <c r="E44" s="316"/>
    </row>
    <row r="80" ht="28.5" customHeight="1" x14ac:dyDescent="0.2"/>
    <row r="140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5"/>
  <sheetViews>
    <sheetView showGridLines="0" zoomScale="80" zoomScaleNormal="80" zoomScaleSheetLayoutView="75" workbookViewId="0">
      <selection activeCell="M41" sqref="M41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49</v>
      </c>
      <c r="B1" s="9"/>
      <c r="D1" s="10"/>
      <c r="G1" s="40" t="str">
        <f>Bydło_PL!G1</f>
        <v>marzec - kwiecień 2022r.</v>
      </c>
      <c r="H1" s="40"/>
    </row>
    <row r="2" spans="1:15" ht="20.25" customHeight="1" thickBot="1" x14ac:dyDescent="0.25"/>
    <row r="3" spans="1:15" ht="21" thickBot="1" x14ac:dyDescent="0.35">
      <c r="A3" s="11" t="s">
        <v>136</v>
      </c>
      <c r="B3" s="12"/>
      <c r="C3" s="12"/>
      <c r="D3" s="12"/>
      <c r="E3" s="12"/>
      <c r="F3" s="12"/>
      <c r="G3" s="13"/>
      <c r="I3" s="11" t="s">
        <v>137</v>
      </c>
      <c r="J3" s="12"/>
      <c r="K3" s="12"/>
      <c r="L3" s="12"/>
      <c r="M3" s="12"/>
      <c r="N3" s="12"/>
      <c r="O3" s="13"/>
    </row>
    <row r="4" spans="1:15" ht="21" thickBot="1" x14ac:dyDescent="0.25">
      <c r="A4" s="567" t="s">
        <v>13</v>
      </c>
      <c r="B4" s="218">
        <v>2022</v>
      </c>
      <c r="C4" s="75"/>
      <c r="D4" s="76"/>
      <c r="E4" s="77"/>
      <c r="F4" s="75"/>
      <c r="G4" s="76"/>
      <c r="I4" s="567" t="s">
        <v>13</v>
      </c>
      <c r="J4" s="218">
        <v>2022</v>
      </c>
      <c r="K4" s="75"/>
      <c r="L4" s="76"/>
      <c r="M4" s="77"/>
      <c r="N4" s="75"/>
      <c r="O4" s="76"/>
    </row>
    <row r="5" spans="1:15" ht="15.75" customHeight="1" x14ac:dyDescent="0.2">
      <c r="A5" s="568"/>
      <c r="B5" s="43" t="s">
        <v>14</v>
      </c>
      <c r="C5" s="15"/>
      <c r="D5" s="16"/>
      <c r="E5" s="17" t="s">
        <v>15</v>
      </c>
      <c r="F5" s="231"/>
      <c r="G5" s="16"/>
      <c r="I5" s="568"/>
      <c r="J5" s="43" t="s">
        <v>14</v>
      </c>
      <c r="K5" s="15"/>
      <c r="L5" s="16"/>
      <c r="M5" s="17" t="s">
        <v>15</v>
      </c>
      <c r="N5" s="231"/>
      <c r="O5" s="16"/>
    </row>
    <row r="6" spans="1:15" ht="26.25" thickBot="1" x14ac:dyDescent="0.25">
      <c r="A6" s="569"/>
      <c r="B6" s="232" t="s">
        <v>167</v>
      </c>
      <c r="C6" s="152" t="s">
        <v>159</v>
      </c>
      <c r="D6" s="233" t="s">
        <v>16</v>
      </c>
      <c r="E6" s="232" t="s">
        <v>167</v>
      </c>
      <c r="F6" s="152" t="s">
        <v>159</v>
      </c>
      <c r="G6" s="233" t="s">
        <v>16</v>
      </c>
      <c r="I6" s="569"/>
      <c r="J6" s="232" t="s">
        <v>167</v>
      </c>
      <c r="K6" s="152" t="s">
        <v>159</v>
      </c>
      <c r="L6" s="233" t="s">
        <v>16</v>
      </c>
      <c r="M6" s="232" t="s">
        <v>167</v>
      </c>
      <c r="N6" s="152" t="s">
        <v>159</v>
      </c>
      <c r="O6" s="233" t="s">
        <v>16</v>
      </c>
    </row>
    <row r="7" spans="1:15" ht="16.5" thickBot="1" x14ac:dyDescent="0.3">
      <c r="A7" s="78" t="s">
        <v>57</v>
      </c>
      <c r="B7" s="318">
        <v>2149.788</v>
      </c>
      <c r="C7" s="386">
        <v>1959.89</v>
      </c>
      <c r="D7" s="236">
        <v>9.6892172519886266</v>
      </c>
      <c r="E7" s="237">
        <v>100</v>
      </c>
      <c r="F7" s="238">
        <v>100</v>
      </c>
      <c r="G7" s="239" t="s">
        <v>46</v>
      </c>
      <c r="I7" s="234" t="s">
        <v>57</v>
      </c>
      <c r="J7" s="235">
        <v>2853.893</v>
      </c>
      <c r="K7" s="18">
        <v>2735.8029999999999</v>
      </c>
      <c r="L7" s="236">
        <v>4.3164657689168457</v>
      </c>
      <c r="M7" s="237">
        <v>100</v>
      </c>
      <c r="N7" s="238">
        <v>100</v>
      </c>
      <c r="O7" s="239" t="s">
        <v>46</v>
      </c>
    </row>
    <row r="8" spans="1:15" ht="15.75" x14ac:dyDescent="0.25">
      <c r="A8" s="59" t="s">
        <v>19</v>
      </c>
      <c r="B8" s="60"/>
      <c r="C8" s="61"/>
      <c r="D8" s="62"/>
      <c r="E8" s="62"/>
      <c r="F8" s="62"/>
      <c r="G8" s="63"/>
      <c r="I8" s="59" t="s">
        <v>19</v>
      </c>
      <c r="J8" s="60"/>
      <c r="K8" s="61"/>
      <c r="L8" s="62"/>
      <c r="M8" s="62"/>
      <c r="N8" s="62"/>
      <c r="O8" s="63"/>
    </row>
    <row r="9" spans="1:15" ht="15.75" x14ac:dyDescent="0.25">
      <c r="A9" s="73" t="s">
        <v>17</v>
      </c>
      <c r="B9" s="319">
        <v>2300.0279999999998</v>
      </c>
      <c r="C9" s="381">
        <v>2091.8209999999999</v>
      </c>
      <c r="D9" s="241">
        <v>9.9533851127797206</v>
      </c>
      <c r="E9" s="242">
        <v>2.4695877025572388</v>
      </c>
      <c r="F9" s="243">
        <v>2.1585171223738047</v>
      </c>
      <c r="G9" s="241">
        <v>14.411309364149858</v>
      </c>
      <c r="I9" s="73" t="s">
        <v>17</v>
      </c>
      <c r="J9" s="240">
        <v>2181.723</v>
      </c>
      <c r="K9" s="20">
        <v>2041.951</v>
      </c>
      <c r="L9" s="241">
        <v>6.8450222360869546</v>
      </c>
      <c r="M9" s="242">
        <v>1.6703649053198659</v>
      </c>
      <c r="N9" s="243">
        <v>1.5903779964487337</v>
      </c>
      <c r="O9" s="241">
        <v>5.0294275354501012</v>
      </c>
    </row>
    <row r="10" spans="1:15" ht="15.75" x14ac:dyDescent="0.25">
      <c r="A10" s="73" t="s">
        <v>18</v>
      </c>
      <c r="B10" s="320">
        <v>1840.0119999999999</v>
      </c>
      <c r="C10" s="21">
        <v>1708.453</v>
      </c>
      <c r="D10" s="245">
        <v>7.7004752252476338</v>
      </c>
      <c r="E10" s="246">
        <v>88.985292653015165</v>
      </c>
      <c r="F10" s="247">
        <v>90.05461979287179</v>
      </c>
      <c r="G10" s="245">
        <v>-1.1874206368491793</v>
      </c>
      <c r="I10" s="73" t="s">
        <v>18</v>
      </c>
      <c r="J10" s="244">
        <v>2367.9450000000002</v>
      </c>
      <c r="K10" s="21">
        <v>2220.913</v>
      </c>
      <c r="L10" s="245">
        <v>6.6203403735310724</v>
      </c>
      <c r="M10" s="246">
        <v>77.819823007000153</v>
      </c>
      <c r="N10" s="247">
        <v>75.00826064865322</v>
      </c>
      <c r="O10" s="245">
        <v>3.7483369618668991</v>
      </c>
    </row>
    <row r="11" spans="1:15" ht="15.75" x14ac:dyDescent="0.25">
      <c r="A11" s="73" t="s">
        <v>53</v>
      </c>
      <c r="B11" s="320">
        <v>4139.2110000000002</v>
      </c>
      <c r="C11" s="21">
        <v>3726.123</v>
      </c>
      <c r="D11" s="245">
        <v>11.086268488721391</v>
      </c>
      <c r="E11" s="246">
        <v>3.9529647143480333</v>
      </c>
      <c r="F11" s="247">
        <v>3.3125036726546266</v>
      </c>
      <c r="G11" s="245">
        <v>19.334651519952697</v>
      </c>
      <c r="I11" s="73" t="s">
        <v>53</v>
      </c>
      <c r="J11" s="244">
        <v>3303.098</v>
      </c>
      <c r="K11" s="21">
        <v>3047.7150000000001</v>
      </c>
      <c r="L11" s="245">
        <v>8.3794908644673072</v>
      </c>
      <c r="M11" s="246">
        <v>12.540574268170444</v>
      </c>
      <c r="N11" s="247">
        <v>14.261183834912696</v>
      </c>
      <c r="O11" s="245">
        <v>-12.064984132173105</v>
      </c>
    </row>
    <row r="12" spans="1:15" ht="15.75" x14ac:dyDescent="0.25">
      <c r="A12" s="73" t="s">
        <v>61</v>
      </c>
      <c r="B12" s="320">
        <v>4316.7830000000004</v>
      </c>
      <c r="C12" s="21">
        <v>2914.8440000000001</v>
      </c>
      <c r="D12" s="245">
        <v>48.096536212572623</v>
      </c>
      <c r="E12" s="247">
        <v>1.4563834678232916</v>
      </c>
      <c r="F12" s="247">
        <v>1.4857234298000186</v>
      </c>
      <c r="G12" s="245">
        <v>-1.9747929788437251</v>
      </c>
      <c r="I12" s="73" t="s">
        <v>61</v>
      </c>
      <c r="J12" s="244" t="s">
        <v>59</v>
      </c>
      <c r="K12" s="21" t="s">
        <v>59</v>
      </c>
      <c r="L12" s="248" t="s">
        <v>46</v>
      </c>
      <c r="M12" s="249">
        <v>0.14061516897330775</v>
      </c>
      <c r="N12" s="247">
        <v>0.15145425334028131</v>
      </c>
      <c r="O12" s="245">
        <v>-7.1566721487977905</v>
      </c>
    </row>
    <row r="13" spans="1:15" ht="16.5" thickBot="1" x14ac:dyDescent="0.3">
      <c r="A13" s="74" t="s">
        <v>105</v>
      </c>
      <c r="B13" s="254">
        <v>7307.8019999999997</v>
      </c>
      <c r="C13" s="390">
        <v>7008.6139999999996</v>
      </c>
      <c r="D13" s="321">
        <v>4.2688611471540607</v>
      </c>
      <c r="E13" s="313">
        <v>3.1357714622562636</v>
      </c>
      <c r="F13" s="253">
        <v>2.9886359822997464</v>
      </c>
      <c r="G13" s="241">
        <v>4.9231649765287546</v>
      </c>
      <c r="I13" s="74" t="s">
        <v>105</v>
      </c>
      <c r="J13" s="250">
        <v>6958.6760000000004</v>
      </c>
      <c r="K13" s="22">
        <v>6527.0190000000002</v>
      </c>
      <c r="L13" s="251">
        <v>6.6133866011421159</v>
      </c>
      <c r="M13" s="252">
        <v>7.8286226505362269</v>
      </c>
      <c r="N13" s="253">
        <v>8.9887232666450725</v>
      </c>
      <c r="O13" s="241">
        <v>-12.906177904193489</v>
      </c>
    </row>
    <row r="14" spans="1:15" ht="18.75" x14ac:dyDescent="0.3">
      <c r="A14" s="79" t="s">
        <v>20</v>
      </c>
      <c r="B14" s="64"/>
      <c r="C14" s="58"/>
      <c r="D14" s="65"/>
      <c r="E14" s="65"/>
      <c r="F14" s="65"/>
      <c r="G14" s="66"/>
      <c r="I14" s="79" t="s">
        <v>20</v>
      </c>
      <c r="J14" s="64"/>
      <c r="K14" s="58"/>
      <c r="L14" s="65"/>
      <c r="M14" s="65"/>
      <c r="N14" s="65"/>
      <c r="O14" s="66"/>
    </row>
    <row r="15" spans="1:15" ht="16.5" thickBot="1" x14ac:dyDescent="0.3">
      <c r="A15" s="72" t="s">
        <v>34</v>
      </c>
      <c r="B15" s="319">
        <v>2300.0279999999998</v>
      </c>
      <c r="C15" s="20">
        <v>2091.8209999999999</v>
      </c>
      <c r="D15" s="241">
        <v>9.9533851127797206</v>
      </c>
      <c r="E15" s="242">
        <v>2.4695877025572388</v>
      </c>
      <c r="F15" s="243">
        <v>2.1585171223738047</v>
      </c>
      <c r="G15" s="241">
        <v>14.411309364149858</v>
      </c>
      <c r="I15" s="72" t="s">
        <v>34</v>
      </c>
      <c r="J15" s="254">
        <v>2181.723</v>
      </c>
      <c r="K15" s="20">
        <v>2041.951</v>
      </c>
      <c r="L15" s="241">
        <v>6.8450222360869546</v>
      </c>
      <c r="M15" s="242">
        <v>1.6703649053198659</v>
      </c>
      <c r="N15" s="243">
        <v>1.5903779964487337</v>
      </c>
      <c r="O15" s="241">
        <v>5.0294275354501012</v>
      </c>
    </row>
    <row r="16" spans="1:15" ht="18.75" x14ac:dyDescent="0.3">
      <c r="A16" s="79" t="s">
        <v>18</v>
      </c>
      <c r="B16" s="64"/>
      <c r="C16" s="58"/>
      <c r="D16" s="65"/>
      <c r="E16" s="65"/>
      <c r="F16" s="65"/>
      <c r="G16" s="66"/>
      <c r="I16" s="79" t="s">
        <v>18</v>
      </c>
      <c r="J16" s="64"/>
      <c r="K16" s="58"/>
      <c r="L16" s="65"/>
      <c r="M16" s="65"/>
      <c r="N16" s="65"/>
      <c r="O16" s="66"/>
    </row>
    <row r="17" spans="1:15" ht="15.75" x14ac:dyDescent="0.25">
      <c r="A17" s="172" t="s">
        <v>34</v>
      </c>
      <c r="B17" s="319">
        <v>2223.0149999999999</v>
      </c>
      <c r="C17" s="20">
        <v>2084.9929999999999</v>
      </c>
      <c r="D17" s="241">
        <v>6.6197824165356884</v>
      </c>
      <c r="E17" s="242">
        <v>2.7689238708558293</v>
      </c>
      <c r="F17" s="243">
        <v>2.8297721466752379</v>
      </c>
      <c r="G17" s="241">
        <v>-2.1502888807107894</v>
      </c>
      <c r="I17" s="172" t="s">
        <v>34</v>
      </c>
      <c r="J17" s="240">
        <v>3442.9110000000001</v>
      </c>
      <c r="K17" s="20">
        <v>3096.3240000000001</v>
      </c>
      <c r="L17" s="241">
        <v>11.193499129936015</v>
      </c>
      <c r="M17" s="242">
        <v>3.2103398423826359</v>
      </c>
      <c r="N17" s="243">
        <v>3.3812324562781471</v>
      </c>
      <c r="O17" s="241">
        <v>-5.0541515883713961</v>
      </c>
    </row>
    <row r="18" spans="1:15" ht="15.75" x14ac:dyDescent="0.25">
      <c r="A18" s="173" t="s">
        <v>35</v>
      </c>
      <c r="B18" s="320">
        <v>1806.174</v>
      </c>
      <c r="C18" s="21">
        <v>1674.1880000000001</v>
      </c>
      <c r="D18" s="245">
        <v>7.8835829667874737</v>
      </c>
      <c r="E18" s="246">
        <v>84.271143074603245</v>
      </c>
      <c r="F18" s="247">
        <v>84.79590591146092</v>
      </c>
      <c r="G18" s="245">
        <v>-0.61885397793332519</v>
      </c>
      <c r="I18" s="173" t="s">
        <v>35</v>
      </c>
      <c r="J18" s="244">
        <v>2262.3710000000001</v>
      </c>
      <c r="K18" s="21">
        <v>2134.355</v>
      </c>
      <c r="L18" s="248">
        <v>5.9978775789407139</v>
      </c>
      <c r="M18" s="246">
        <v>64.919948620232304</v>
      </c>
      <c r="N18" s="247">
        <v>59.851189154228749</v>
      </c>
      <c r="O18" s="245">
        <v>8.4689369378142523</v>
      </c>
    </row>
    <row r="19" spans="1:15" ht="15.75" x14ac:dyDescent="0.25">
      <c r="A19" s="173" t="s">
        <v>36</v>
      </c>
      <c r="B19" s="320">
        <v>2551.2150000000001</v>
      </c>
      <c r="C19" s="21">
        <v>2264.5129999999999</v>
      </c>
      <c r="D19" s="245">
        <v>12.660647123686205</v>
      </c>
      <c r="E19" s="246">
        <v>1.7800854899686551</v>
      </c>
      <c r="F19" s="247">
        <v>2.2281821601525071</v>
      </c>
      <c r="G19" s="245">
        <v>-20.11041458805963</v>
      </c>
      <c r="I19" s="173" t="s">
        <v>36</v>
      </c>
      <c r="J19" s="244">
        <v>2742.6819999999998</v>
      </c>
      <c r="K19" s="21">
        <v>2417.9690000000001</v>
      </c>
      <c r="L19" s="245">
        <v>13.429163070328848</v>
      </c>
      <c r="M19" s="246">
        <v>9.4466673682497806</v>
      </c>
      <c r="N19" s="247">
        <v>11.527261223919373</v>
      </c>
      <c r="O19" s="245">
        <v>-18.049333794503632</v>
      </c>
    </row>
    <row r="20" spans="1:15" ht="16.5" thickBot="1" x14ac:dyDescent="0.3">
      <c r="A20" s="174" t="s">
        <v>37</v>
      </c>
      <c r="B20" s="320">
        <v>5019.268</v>
      </c>
      <c r="C20" s="21">
        <v>4702.223</v>
      </c>
      <c r="D20" s="255">
        <v>6.7424492628273924</v>
      </c>
      <c r="E20" s="246">
        <v>0.16514021758744238</v>
      </c>
      <c r="F20" s="247">
        <v>0.20075957458313445</v>
      </c>
      <c r="G20" s="245">
        <v>-17.74229551425061</v>
      </c>
      <c r="I20" s="174" t="s">
        <v>37</v>
      </c>
      <c r="J20" s="244" t="s">
        <v>59</v>
      </c>
      <c r="K20" s="21" t="s">
        <v>59</v>
      </c>
      <c r="L20" s="245" t="s">
        <v>46</v>
      </c>
      <c r="M20" s="246">
        <v>0.24286717613542641</v>
      </c>
      <c r="N20" s="247">
        <v>0.24857781422694952</v>
      </c>
      <c r="O20" s="245">
        <v>-2.2973241233464812</v>
      </c>
    </row>
    <row r="21" spans="1:15" ht="18.75" x14ac:dyDescent="0.3">
      <c r="A21" s="79" t="s">
        <v>53</v>
      </c>
      <c r="B21" s="64"/>
      <c r="C21" s="58"/>
      <c r="D21" s="65"/>
      <c r="E21" s="65"/>
      <c r="F21" s="65"/>
      <c r="G21" s="66"/>
      <c r="I21" s="79" t="s">
        <v>53</v>
      </c>
      <c r="J21" s="64"/>
      <c r="K21" s="58"/>
      <c r="L21" s="65"/>
      <c r="M21" s="65"/>
      <c r="N21" s="65"/>
      <c r="O21" s="66"/>
    </row>
    <row r="22" spans="1:15" ht="15.75" x14ac:dyDescent="0.25">
      <c r="A22" s="172" t="s">
        <v>34</v>
      </c>
      <c r="B22" s="319">
        <v>4268.3339999999998</v>
      </c>
      <c r="C22" s="20">
        <v>3666.7849999999999</v>
      </c>
      <c r="D22" s="241">
        <v>16.40535237271888</v>
      </c>
      <c r="E22" s="242">
        <v>0.12445695935459522</v>
      </c>
      <c r="F22" s="243">
        <v>0.10726715955828792</v>
      </c>
      <c r="G22" s="241">
        <v>16.025221388440453</v>
      </c>
      <c r="I22" s="172" t="s">
        <v>34</v>
      </c>
      <c r="J22" s="240" t="s">
        <v>59</v>
      </c>
      <c r="K22" s="20" t="s">
        <v>59</v>
      </c>
      <c r="L22" s="241" t="s">
        <v>46</v>
      </c>
      <c r="M22" s="242">
        <v>0.27436377980142207</v>
      </c>
      <c r="N22" s="243">
        <v>0.2852496774284411</v>
      </c>
      <c r="O22" s="241">
        <v>-3.8162699166416783</v>
      </c>
    </row>
    <row r="23" spans="1:15" ht="15.75" x14ac:dyDescent="0.25">
      <c r="A23" s="173" t="s">
        <v>35</v>
      </c>
      <c r="B23" s="320">
        <v>3928.518</v>
      </c>
      <c r="C23" s="21">
        <v>3696.665</v>
      </c>
      <c r="D23" s="245">
        <v>6.2719505283816641</v>
      </c>
      <c r="E23" s="246">
        <v>3.0847060717282231</v>
      </c>
      <c r="F23" s="247">
        <v>2.6135086575002093</v>
      </c>
      <c r="G23" s="245">
        <v>18.029303743677229</v>
      </c>
      <c r="I23" s="173" t="s">
        <v>35</v>
      </c>
      <c r="J23" s="244">
        <v>3296.752</v>
      </c>
      <c r="K23" s="21">
        <v>3032.4969999999998</v>
      </c>
      <c r="L23" s="245">
        <v>8.7141059001872101</v>
      </c>
      <c r="M23" s="246">
        <v>12.161719386159556</v>
      </c>
      <c r="N23" s="247">
        <v>13.862397635666934</v>
      </c>
      <c r="O23" s="245">
        <v>-12.268283555304009</v>
      </c>
    </row>
    <row r="24" spans="1:15" ht="15.75" x14ac:dyDescent="0.25">
      <c r="A24" s="173" t="s">
        <v>36</v>
      </c>
      <c r="B24" s="320">
        <v>3292.1309999999999</v>
      </c>
      <c r="C24" s="21">
        <v>3085.5430000000001</v>
      </c>
      <c r="D24" s="255">
        <v>6.695353135574508</v>
      </c>
      <c r="E24" s="246">
        <v>0.44876537152781992</v>
      </c>
      <c r="F24" s="322">
        <v>0.38667466383395394</v>
      </c>
      <c r="G24" s="255">
        <v>16.057609536198893</v>
      </c>
      <c r="I24" s="173" t="s">
        <v>36</v>
      </c>
      <c r="J24" s="244" t="s">
        <v>59</v>
      </c>
      <c r="K24" s="21" t="s">
        <v>59</v>
      </c>
      <c r="L24" s="245" t="s">
        <v>46</v>
      </c>
      <c r="M24" s="246">
        <v>0.10449110220946435</v>
      </c>
      <c r="N24" s="247">
        <v>0.11353652181732103</v>
      </c>
      <c r="O24" s="245">
        <v>-7.9669690977592715</v>
      </c>
    </row>
    <row r="25" spans="1:15" ht="16.5" thickBot="1" x14ac:dyDescent="0.3">
      <c r="A25" s="174" t="s">
        <v>37</v>
      </c>
      <c r="B25" s="323" t="s">
        <v>59</v>
      </c>
      <c r="C25" s="52" t="s">
        <v>59</v>
      </c>
      <c r="D25" s="255" t="s">
        <v>46</v>
      </c>
      <c r="E25" s="246">
        <v>0.29503631173739564</v>
      </c>
      <c r="F25" s="247">
        <v>0.20505319176217524</v>
      </c>
      <c r="G25" s="245">
        <v>43.882818502812974</v>
      </c>
      <c r="I25" s="174" t="s">
        <v>37</v>
      </c>
      <c r="J25" s="244" t="s">
        <v>46</v>
      </c>
      <c r="K25" s="21" t="s">
        <v>46</v>
      </c>
      <c r="L25" s="255" t="s">
        <v>46</v>
      </c>
      <c r="M25" s="246">
        <v>0</v>
      </c>
      <c r="N25" s="247">
        <v>0</v>
      </c>
      <c r="O25" s="245" t="s">
        <v>46</v>
      </c>
    </row>
    <row r="26" spans="1:15" ht="18.75" x14ac:dyDescent="0.3">
      <c r="A26" s="79" t="s">
        <v>60</v>
      </c>
      <c r="B26" s="64"/>
      <c r="C26" s="58"/>
      <c r="D26" s="65"/>
      <c r="E26" s="65"/>
      <c r="F26" s="65"/>
      <c r="G26" s="66"/>
      <c r="I26" s="79" t="s">
        <v>60</v>
      </c>
      <c r="J26" s="64"/>
      <c r="K26" s="58"/>
      <c r="L26" s="65"/>
      <c r="M26" s="65"/>
      <c r="N26" s="65"/>
      <c r="O26" s="66"/>
    </row>
    <row r="27" spans="1:15" ht="15.75" x14ac:dyDescent="0.25">
      <c r="A27" s="172" t="s">
        <v>34</v>
      </c>
      <c r="B27" s="319">
        <v>5481.6059999999998</v>
      </c>
      <c r="C27" s="20">
        <v>6700.7650000000003</v>
      </c>
      <c r="D27" s="262">
        <v>-18.194325573274103</v>
      </c>
      <c r="E27" s="242">
        <v>9.7481790842481555E-2</v>
      </c>
      <c r="F27" s="243">
        <v>7.3211301796886119E-2</v>
      </c>
      <c r="G27" s="241">
        <v>33.151287369442365</v>
      </c>
      <c r="I27" s="172" t="s">
        <v>34</v>
      </c>
      <c r="J27" s="240" t="s">
        <v>46</v>
      </c>
      <c r="K27" s="20" t="s">
        <v>46</v>
      </c>
      <c r="L27" s="262" t="s">
        <v>46</v>
      </c>
      <c r="M27" s="242">
        <v>0</v>
      </c>
      <c r="N27" s="243">
        <v>0</v>
      </c>
      <c r="O27" s="241" t="s">
        <v>46</v>
      </c>
    </row>
    <row r="28" spans="1:15" ht="15.75" x14ac:dyDescent="0.25">
      <c r="A28" s="173" t="s">
        <v>35</v>
      </c>
      <c r="B28" s="323">
        <v>4836.9449999999997</v>
      </c>
      <c r="C28" s="21">
        <v>3393.0369999999998</v>
      </c>
      <c r="D28" s="255">
        <v>42.55503255637943</v>
      </c>
      <c r="E28" s="246">
        <v>1.1089771082251847</v>
      </c>
      <c r="F28" s="247">
        <v>0.95866360359333269</v>
      </c>
      <c r="G28" s="245">
        <v>15.679483821899151</v>
      </c>
      <c r="I28" s="173" t="s">
        <v>35</v>
      </c>
      <c r="J28" s="244" t="s">
        <v>59</v>
      </c>
      <c r="K28" s="21" t="s">
        <v>59</v>
      </c>
      <c r="L28" s="245" t="s">
        <v>46</v>
      </c>
      <c r="M28" s="246">
        <v>0.10807365428521741</v>
      </c>
      <c r="N28" s="247">
        <v>0.11229065349585234</v>
      </c>
      <c r="O28" s="245">
        <v>-3.755432067897519</v>
      </c>
    </row>
    <row r="29" spans="1:15" ht="15.75" x14ac:dyDescent="0.25">
      <c r="A29" s="173" t="s">
        <v>36</v>
      </c>
      <c r="B29" s="324" t="s">
        <v>59</v>
      </c>
      <c r="C29" s="26">
        <v>5898.9449999999997</v>
      </c>
      <c r="D29" s="255" t="s">
        <v>46</v>
      </c>
      <c r="E29" s="246">
        <v>7.761792356619078E-2</v>
      </c>
      <c r="F29" s="247">
        <v>4.1763853106710457E-2</v>
      </c>
      <c r="G29" s="245">
        <v>85.849527264330476</v>
      </c>
      <c r="I29" s="173" t="s">
        <v>36</v>
      </c>
      <c r="J29" s="256" t="s">
        <v>59</v>
      </c>
      <c r="K29" s="325" t="s">
        <v>59</v>
      </c>
      <c r="L29" s="255" t="s">
        <v>46</v>
      </c>
      <c r="M29" s="246">
        <v>3.2541514688090328E-2</v>
      </c>
      <c r="N29" s="322">
        <v>3.9163599844428965E-2</v>
      </c>
      <c r="O29" s="255">
        <v>-16.908775451296084</v>
      </c>
    </row>
    <row r="30" spans="1:15" ht="16.5" thickBot="1" x14ac:dyDescent="0.3">
      <c r="A30" s="175" t="s">
        <v>37</v>
      </c>
      <c r="B30" s="326" t="s">
        <v>59</v>
      </c>
      <c r="C30" s="327" t="s">
        <v>59</v>
      </c>
      <c r="D30" s="257" t="s">
        <v>46</v>
      </c>
      <c r="E30" s="258">
        <v>0.17230664518943442</v>
      </c>
      <c r="F30" s="259">
        <v>0.41208467130308929</v>
      </c>
      <c r="G30" s="260">
        <v>-58.186591933990563</v>
      </c>
      <c r="I30" s="175" t="s">
        <v>37</v>
      </c>
      <c r="J30" s="250" t="s">
        <v>46</v>
      </c>
      <c r="K30" s="22" t="s">
        <v>46</v>
      </c>
      <c r="L30" s="257" t="s">
        <v>46</v>
      </c>
      <c r="M30" s="258" t="s">
        <v>46</v>
      </c>
      <c r="N30" s="259" t="s">
        <v>46</v>
      </c>
      <c r="O30" s="260" t="s">
        <v>46</v>
      </c>
    </row>
    <row r="31" spans="1:15" x14ac:dyDescent="0.2">
      <c r="D31" s="80"/>
      <c r="E31" s="80"/>
      <c r="F31" s="80"/>
      <c r="G31" s="80"/>
      <c r="H31" s="80"/>
      <c r="I31" s="80"/>
      <c r="J31" s="80"/>
      <c r="K31" s="80"/>
      <c r="L31" s="80"/>
    </row>
    <row r="32" spans="1:15" ht="15.75" x14ac:dyDescent="0.2">
      <c r="A32" s="30" t="s">
        <v>21</v>
      </c>
      <c r="B32" s="50"/>
      <c r="C32" s="50"/>
      <c r="E32" s="50"/>
    </row>
    <row r="33" spans="1:12" ht="15.75" x14ac:dyDescent="0.2">
      <c r="A33" s="30" t="s">
        <v>160</v>
      </c>
      <c r="B33" s="50"/>
      <c r="C33" s="50"/>
      <c r="E33" s="50"/>
    </row>
    <row r="34" spans="1:12" ht="15.75" x14ac:dyDescent="0.25">
      <c r="A34" s="51" t="s">
        <v>47</v>
      </c>
    </row>
    <row r="35" spans="1:12" ht="13.5" thickBo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31"/>
      <c r="L35" s="28"/>
    </row>
    <row r="36" spans="1:12" ht="16.5" thickBot="1" x14ac:dyDescent="0.3">
      <c r="A36" s="38" t="s">
        <v>28</v>
      </c>
      <c r="B36" s="584"/>
      <c r="C36" s="33"/>
      <c r="D36" s="33"/>
      <c r="E36" s="39" t="s">
        <v>29</v>
      </c>
      <c r="F36" s="33"/>
      <c r="G36" s="33"/>
      <c r="H36" s="33"/>
      <c r="I36" s="577"/>
      <c r="J36" s="580"/>
      <c r="K36" s="581"/>
      <c r="L36" s="582"/>
    </row>
    <row r="37" spans="1:12" ht="15.75" x14ac:dyDescent="0.2">
      <c r="A37" s="34" t="s">
        <v>30</v>
      </c>
      <c r="B37" s="585" t="s">
        <v>33</v>
      </c>
      <c r="C37" s="37"/>
      <c r="D37" s="37"/>
      <c r="E37" s="37"/>
      <c r="F37" s="37"/>
      <c r="G37" s="37"/>
      <c r="H37" s="37"/>
      <c r="I37" s="578"/>
      <c r="J37" s="580"/>
      <c r="K37" s="580"/>
      <c r="L37" s="583"/>
    </row>
    <row r="38" spans="1:12" ht="16.5" thickBot="1" x14ac:dyDescent="0.3">
      <c r="A38" s="42" t="s">
        <v>31</v>
      </c>
      <c r="B38" s="586" t="s">
        <v>32</v>
      </c>
      <c r="C38" s="36"/>
      <c r="D38" s="36"/>
      <c r="E38" s="36"/>
      <c r="F38" s="36"/>
      <c r="G38" s="36"/>
      <c r="H38" s="36"/>
      <c r="I38" s="579"/>
      <c r="J38" s="581"/>
      <c r="K38" s="581"/>
      <c r="L38" s="583"/>
    </row>
    <row r="45" spans="1:12" ht="28.5" customHeight="1" x14ac:dyDescent="0.2"/>
    <row r="105" ht="27.75" customHeight="1" x14ac:dyDescent="0.2"/>
  </sheetData>
  <mergeCells count="2">
    <mergeCell ref="A4:A6"/>
    <mergeCell ref="I4:I6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P34" sqref="P34"/>
    </sheetView>
  </sheetViews>
  <sheetFormatPr defaultRowHeight="12.75" x14ac:dyDescent="0.2"/>
  <cols>
    <col min="1" max="16384" width="9.140625" style="80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4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7" max="7" width="11.7109375" customWidth="1"/>
  </cols>
  <sheetData>
    <row r="1" spans="1:10" ht="20.25" customHeight="1" x14ac:dyDescent="0.2">
      <c r="A1" s="8" t="s">
        <v>50</v>
      </c>
      <c r="F1" s="40" t="str">
        <f>Bydło_PL!G1</f>
        <v>marzec - kwiecień 2022r.</v>
      </c>
    </row>
    <row r="2" spans="1:10" ht="20.25" customHeight="1" thickBot="1" x14ac:dyDescent="0.25">
      <c r="A2" s="8"/>
      <c r="F2" s="40"/>
    </row>
    <row r="3" spans="1:10" s="67" customFormat="1" ht="21" customHeight="1" thickBot="1" x14ac:dyDescent="0.35">
      <c r="A3" s="11" t="s">
        <v>12</v>
      </c>
      <c r="B3" s="12"/>
      <c r="C3" s="12"/>
      <c r="D3" s="12"/>
      <c r="E3" s="12"/>
      <c r="F3" s="12"/>
      <c r="G3" s="13"/>
      <c r="J3" s="316"/>
    </row>
    <row r="4" spans="1:10" s="67" customFormat="1" ht="21" thickBot="1" x14ac:dyDescent="0.25">
      <c r="A4" s="567" t="s">
        <v>13</v>
      </c>
      <c r="B4" s="218">
        <v>2022</v>
      </c>
      <c r="C4" s="75"/>
      <c r="D4" s="76"/>
      <c r="E4" s="77"/>
      <c r="F4" s="75"/>
      <c r="G4" s="76"/>
      <c r="J4" s="316"/>
    </row>
    <row r="5" spans="1:10" s="67" customFormat="1" ht="15.75" customHeight="1" x14ac:dyDescent="0.2">
      <c r="A5" s="568"/>
      <c r="B5" s="43" t="s">
        <v>14</v>
      </c>
      <c r="C5" s="15"/>
      <c r="D5" s="16"/>
      <c r="E5" s="81" t="s">
        <v>15</v>
      </c>
      <c r="F5" s="231"/>
      <c r="G5" s="16"/>
      <c r="J5" s="316"/>
    </row>
    <row r="6" spans="1:10" s="67" customFormat="1" ht="26.25" thickBot="1" x14ac:dyDescent="0.25">
      <c r="A6" s="569"/>
      <c r="B6" s="232" t="s">
        <v>167</v>
      </c>
      <c r="C6" s="152" t="s">
        <v>159</v>
      </c>
      <c r="D6" s="233" t="s">
        <v>16</v>
      </c>
      <c r="E6" s="232" t="s">
        <v>167</v>
      </c>
      <c r="F6" s="152" t="s">
        <v>159</v>
      </c>
      <c r="G6" s="233" t="s">
        <v>16</v>
      </c>
      <c r="J6" s="316"/>
    </row>
    <row r="7" spans="1:10" s="67" customFormat="1" ht="16.5" thickBot="1" x14ac:dyDescent="0.3">
      <c r="A7" s="78" t="s">
        <v>52</v>
      </c>
      <c r="B7" s="261">
        <v>2311.38</v>
      </c>
      <c r="C7" s="383">
        <v>2099.3910000000001</v>
      </c>
      <c r="D7" s="236">
        <v>10.097642602068888</v>
      </c>
      <c r="E7" s="237">
        <v>100</v>
      </c>
      <c r="F7" s="238">
        <v>100</v>
      </c>
      <c r="G7" s="239" t="s">
        <v>46</v>
      </c>
      <c r="J7" s="316"/>
    </row>
    <row r="8" spans="1:10" s="67" customFormat="1" ht="15.75" x14ac:dyDescent="0.25">
      <c r="A8" s="264" t="s">
        <v>17</v>
      </c>
      <c r="B8" s="265">
        <v>2248.837</v>
      </c>
      <c r="C8" s="382">
        <v>2035.56</v>
      </c>
      <c r="D8" s="267">
        <v>10.477559000962883</v>
      </c>
      <c r="E8" s="268">
        <v>97.626619241640839</v>
      </c>
      <c r="F8" s="269">
        <v>97.526797238344386</v>
      </c>
      <c r="G8" s="267">
        <v>0.10235341067593853</v>
      </c>
      <c r="J8" s="316"/>
    </row>
    <row r="9" spans="1:10" s="67" customFormat="1" ht="15.75" x14ac:dyDescent="0.25">
      <c r="A9" s="73" t="s">
        <v>18</v>
      </c>
      <c r="B9" s="240">
        <v>3401.3270000000002</v>
      </c>
      <c r="C9" s="20">
        <v>3130.866</v>
      </c>
      <c r="D9" s="270">
        <v>8.6385364304955949</v>
      </c>
      <c r="E9" s="246">
        <v>0.33562130845849208</v>
      </c>
      <c r="F9" s="247">
        <v>0.47807945531253093</v>
      </c>
      <c r="G9" s="245">
        <v>-29.798006434079216</v>
      </c>
      <c r="J9" s="316"/>
    </row>
    <row r="10" spans="1:10" s="67" customFormat="1" ht="15.75" x14ac:dyDescent="0.25">
      <c r="A10" s="73" t="s">
        <v>53</v>
      </c>
      <c r="B10" s="240">
        <v>5994.4780000000001</v>
      </c>
      <c r="C10" s="20">
        <v>5908.357</v>
      </c>
      <c r="D10" s="245">
        <v>1.4576133432695433</v>
      </c>
      <c r="E10" s="246">
        <v>0.42131648905145375</v>
      </c>
      <c r="F10" s="247">
        <v>0.49959876354000465</v>
      </c>
      <c r="G10" s="245">
        <v>-15.669028869060156</v>
      </c>
      <c r="J10" s="316"/>
    </row>
    <row r="11" spans="1:10" s="67" customFormat="1" ht="16.5" thickBot="1" x14ac:dyDescent="0.3">
      <c r="A11" s="74" t="s">
        <v>60</v>
      </c>
      <c r="B11" s="271">
        <v>4902.4449999999997</v>
      </c>
      <c r="C11" s="272">
        <v>4659.78</v>
      </c>
      <c r="D11" s="260">
        <v>5.2076492881638181</v>
      </c>
      <c r="E11" s="258">
        <v>1.6164429608492208</v>
      </c>
      <c r="F11" s="259">
        <v>1.4955245428030661</v>
      </c>
      <c r="G11" s="260">
        <v>8.0853516331812862</v>
      </c>
      <c r="J11" s="316"/>
    </row>
    <row r="12" spans="1:10" s="67" customFormat="1" ht="15.75" x14ac:dyDescent="0.25">
      <c r="A12" s="273" t="s">
        <v>22</v>
      </c>
      <c r="B12" s="240">
        <v>2396.7460000000001</v>
      </c>
      <c r="C12" s="381">
        <v>2182.4670000000001</v>
      </c>
      <c r="D12" s="241">
        <v>9.8182011457676097</v>
      </c>
      <c r="E12" s="242">
        <v>65.052617686996641</v>
      </c>
      <c r="F12" s="243">
        <v>64.047470166840355</v>
      </c>
      <c r="G12" s="241">
        <v>1.5693789583537459</v>
      </c>
    </row>
    <row r="13" spans="1:10" s="67" customFormat="1" ht="15.75" x14ac:dyDescent="0.25">
      <c r="A13" s="73" t="s">
        <v>23</v>
      </c>
      <c r="B13" s="240">
        <v>2411.1329999999998</v>
      </c>
      <c r="C13" s="20">
        <v>2170.7399999999998</v>
      </c>
      <c r="D13" s="245">
        <v>11.07424196357003</v>
      </c>
      <c r="E13" s="246">
        <v>11.434267418228229</v>
      </c>
      <c r="F13" s="247">
        <v>11.86067567888491</v>
      </c>
      <c r="G13" s="245">
        <v>-3.595143077858526</v>
      </c>
    </row>
    <row r="14" spans="1:10" s="67" customFormat="1" ht="16.5" thickBot="1" x14ac:dyDescent="0.3">
      <c r="A14" s="74" t="s">
        <v>41</v>
      </c>
      <c r="B14" s="271">
        <v>2028.396</v>
      </c>
      <c r="C14" s="272">
        <v>1846.211</v>
      </c>
      <c r="D14" s="260">
        <v>9.8680486683266402</v>
      </c>
      <c r="E14" s="258">
        <v>22.963184291024273</v>
      </c>
      <c r="F14" s="259">
        <v>23.479153653405703</v>
      </c>
      <c r="G14" s="260">
        <v>-2.1975637197066828</v>
      </c>
    </row>
    <row r="15" spans="1:10" s="67" customFormat="1" ht="16.5" thickBot="1" x14ac:dyDescent="0.3">
      <c r="A15" s="274" t="s">
        <v>42</v>
      </c>
      <c r="B15" s="271">
        <v>1955.4829999999999</v>
      </c>
      <c r="C15" s="272">
        <v>1736.0429999999999</v>
      </c>
      <c r="D15" s="275">
        <v>12.640239901891833</v>
      </c>
      <c r="E15" s="276">
        <v>0.54993060375087199</v>
      </c>
      <c r="F15" s="253">
        <v>0.6127005008690235</v>
      </c>
      <c r="G15" s="277">
        <v>-10.244792852155637</v>
      </c>
    </row>
    <row r="16" spans="1:10" s="67" customFormat="1" ht="16.5" thickBot="1" x14ac:dyDescent="0.3">
      <c r="A16" s="69"/>
      <c r="B16" s="70"/>
      <c r="C16" s="54"/>
      <c r="D16" s="68"/>
      <c r="E16" s="68"/>
      <c r="F16" s="68"/>
      <c r="G16" s="68"/>
    </row>
    <row r="17" spans="1:7" s="67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67" customFormat="1" ht="21" thickBot="1" x14ac:dyDescent="0.25">
      <c r="A18" s="278"/>
      <c r="B18" s="218">
        <v>2022</v>
      </c>
      <c r="C18" s="75"/>
      <c r="D18" s="76"/>
      <c r="E18" s="77"/>
      <c r="F18" s="75"/>
      <c r="G18" s="76"/>
    </row>
    <row r="19" spans="1:7" s="67" customFormat="1" ht="15.75" customHeight="1" x14ac:dyDescent="0.2">
      <c r="A19" s="279" t="s">
        <v>13</v>
      </c>
      <c r="B19" s="280" t="s">
        <v>14</v>
      </c>
      <c r="C19" s="15"/>
      <c r="D19" s="16"/>
      <c r="E19" s="82" t="s">
        <v>15</v>
      </c>
      <c r="F19" s="231"/>
      <c r="G19" s="16"/>
    </row>
    <row r="20" spans="1:7" s="67" customFormat="1" ht="26.25" thickBot="1" x14ac:dyDescent="0.25">
      <c r="A20" s="281"/>
      <c r="B20" s="282" t="s">
        <v>167</v>
      </c>
      <c r="C20" s="283" t="s">
        <v>159</v>
      </c>
      <c r="D20" s="284" t="s">
        <v>16</v>
      </c>
      <c r="E20" s="285" t="s">
        <v>167</v>
      </c>
      <c r="F20" s="283" t="s">
        <v>159</v>
      </c>
      <c r="G20" s="284" t="s">
        <v>16</v>
      </c>
    </row>
    <row r="21" spans="1:7" s="67" customFormat="1" ht="15.75" x14ac:dyDescent="0.25">
      <c r="A21" s="19" t="s">
        <v>24</v>
      </c>
      <c r="B21" s="286">
        <v>2346.913</v>
      </c>
      <c r="C21" s="380">
        <v>2133.5239999999999</v>
      </c>
      <c r="D21" s="287">
        <v>10.001715471679724</v>
      </c>
      <c r="E21" s="288">
        <v>63.792297992630523</v>
      </c>
      <c r="F21" s="289">
        <v>62.87796281231136</v>
      </c>
      <c r="G21" s="287">
        <v>1.4541424998905004</v>
      </c>
    </row>
    <row r="22" spans="1:7" s="67" customFormat="1" ht="15.75" x14ac:dyDescent="0.25">
      <c r="A22" s="72" t="s">
        <v>54</v>
      </c>
      <c r="B22" s="290">
        <v>2432.2719999999999</v>
      </c>
      <c r="C22" s="52">
        <v>2217.4720000000002</v>
      </c>
      <c r="D22" s="241">
        <v>9.6867063033941214</v>
      </c>
      <c r="E22" s="291">
        <v>7.9688156957583525</v>
      </c>
      <c r="F22" s="243">
        <v>7.611439629791021</v>
      </c>
      <c r="G22" s="241">
        <v>4.6952493003894933</v>
      </c>
    </row>
    <row r="23" spans="1:7" s="67" customFormat="1" ht="16.5" thickBot="1" x14ac:dyDescent="0.3">
      <c r="A23" s="72" t="s">
        <v>38</v>
      </c>
      <c r="B23" s="292">
        <v>2334.7280000000001</v>
      </c>
      <c r="C23" s="379">
        <v>2121.962</v>
      </c>
      <c r="D23" s="245">
        <v>10.026852507255082</v>
      </c>
      <c r="E23" s="249">
        <v>55.823482296872164</v>
      </c>
      <c r="F23" s="247">
        <v>55.266523182520331</v>
      </c>
      <c r="G23" s="245">
        <v>1.00776940954373</v>
      </c>
    </row>
    <row r="24" spans="1:7" s="67" customFormat="1" ht="15.75" x14ac:dyDescent="0.25">
      <c r="A24" s="19" t="s">
        <v>25</v>
      </c>
      <c r="B24" s="286">
        <v>3727.875</v>
      </c>
      <c r="C24" s="71">
        <v>3284.759</v>
      </c>
      <c r="D24" s="287">
        <v>13.490061219103136</v>
      </c>
      <c r="E24" s="288">
        <v>8.5720213508742649E-2</v>
      </c>
      <c r="F24" s="289">
        <v>0.16004833615275815</v>
      </c>
      <c r="G24" s="287">
        <v>-46.441046767942041</v>
      </c>
    </row>
    <row r="25" spans="1:7" s="67" customFormat="1" ht="15.75" x14ac:dyDescent="0.25">
      <c r="A25" s="72" t="s">
        <v>54</v>
      </c>
      <c r="B25" s="290" t="s">
        <v>59</v>
      </c>
      <c r="C25" s="52" t="s">
        <v>59</v>
      </c>
      <c r="D25" s="241" t="s">
        <v>46</v>
      </c>
      <c r="E25" s="291">
        <v>2.0201563035235032E-3</v>
      </c>
      <c r="F25" s="243">
        <v>2.3196051369312617E-3</v>
      </c>
      <c r="G25" s="241">
        <v>-12.90947448943472</v>
      </c>
    </row>
    <row r="26" spans="1:7" s="67" customFormat="1" ht="16.5" thickBot="1" x14ac:dyDescent="0.3">
      <c r="A26" s="72" t="s">
        <v>38</v>
      </c>
      <c r="B26" s="292">
        <v>3757.962</v>
      </c>
      <c r="C26" s="53">
        <v>3233.1669999999999</v>
      </c>
      <c r="D26" s="245">
        <v>16.231608203349847</v>
      </c>
      <c r="E26" s="249">
        <v>6.1400735827539639E-2</v>
      </c>
      <c r="F26" s="247">
        <v>0.11827997965374923</v>
      </c>
      <c r="G26" s="245">
        <v>-48.088648639200734</v>
      </c>
    </row>
    <row r="27" spans="1:7" s="67" customFormat="1" ht="15.75" x14ac:dyDescent="0.25">
      <c r="A27" s="19" t="s">
        <v>55</v>
      </c>
      <c r="B27" s="286">
        <v>6831.3540000000003</v>
      </c>
      <c r="C27" s="71">
        <v>6396.8090000000002</v>
      </c>
      <c r="D27" s="287">
        <v>6.7931526484533151</v>
      </c>
      <c r="E27" s="288">
        <v>8.0768702767268677E-2</v>
      </c>
      <c r="F27" s="289">
        <v>0.10935281359818806</v>
      </c>
      <c r="G27" s="287">
        <v>-26.139346478957915</v>
      </c>
    </row>
    <row r="28" spans="1:7" s="67" customFormat="1" ht="15.75" x14ac:dyDescent="0.25">
      <c r="A28" s="72" t="s">
        <v>54</v>
      </c>
      <c r="B28" s="290" t="s">
        <v>59</v>
      </c>
      <c r="C28" s="52" t="s">
        <v>59</v>
      </c>
      <c r="D28" s="262" t="s">
        <v>46</v>
      </c>
      <c r="E28" s="291">
        <v>4.2305627669823051E-3</v>
      </c>
      <c r="F28" s="243">
        <v>4.4735241926531482E-3</v>
      </c>
      <c r="G28" s="241">
        <v>-5.4310967194467779</v>
      </c>
    </row>
    <row r="29" spans="1:7" s="67" customFormat="1" ht="16.5" thickBot="1" x14ac:dyDescent="0.3">
      <c r="A29" s="72" t="s">
        <v>38</v>
      </c>
      <c r="B29" s="292">
        <v>6823.5349999999999</v>
      </c>
      <c r="C29" s="53">
        <v>6386.9229999999998</v>
      </c>
      <c r="D29" s="245">
        <v>6.836030432807787</v>
      </c>
      <c r="E29" s="249">
        <v>7.6538140000286387E-2</v>
      </c>
      <c r="F29" s="247">
        <v>0.10487928940553491</v>
      </c>
      <c r="G29" s="245">
        <v>-27.022636753060269</v>
      </c>
    </row>
    <row r="30" spans="1:7" s="67" customFormat="1" ht="15.75" x14ac:dyDescent="0.25">
      <c r="A30" s="19" t="s">
        <v>106</v>
      </c>
      <c r="B30" s="286">
        <v>4871.2719999999999</v>
      </c>
      <c r="C30" s="71">
        <v>4893.4889999999996</v>
      </c>
      <c r="D30" s="287">
        <v>-0.45401144255151377</v>
      </c>
      <c r="E30" s="288">
        <v>1.0938307780901106</v>
      </c>
      <c r="F30" s="289">
        <v>0.90010620477805514</v>
      </c>
      <c r="G30" s="287">
        <v>21.522412831252886</v>
      </c>
    </row>
    <row r="31" spans="1:7" s="67" customFormat="1" ht="15.75" x14ac:dyDescent="0.25">
      <c r="A31" s="72" t="s">
        <v>54</v>
      </c>
      <c r="B31" s="290">
        <v>3658.6959999999999</v>
      </c>
      <c r="C31" s="52">
        <v>4059.808</v>
      </c>
      <c r="D31" s="262">
        <v>-9.8800731463162812</v>
      </c>
      <c r="E31" s="291">
        <v>0.14378906824583645</v>
      </c>
      <c r="F31" s="243">
        <v>8.3194295096851792E-2</v>
      </c>
      <c r="G31" s="241">
        <v>72.835250396006629</v>
      </c>
    </row>
    <row r="32" spans="1:7" s="67" customFormat="1" ht="16.5" thickBot="1" x14ac:dyDescent="0.3">
      <c r="A32" s="72" t="s">
        <v>38</v>
      </c>
      <c r="B32" s="292">
        <v>5346.7920000000004</v>
      </c>
      <c r="C32" s="53">
        <v>5969.165</v>
      </c>
      <c r="D32" s="245">
        <v>-10.426466683363579</v>
      </c>
      <c r="E32" s="249">
        <v>0.8674005449765898</v>
      </c>
      <c r="F32" s="247">
        <v>0.62044135458312555</v>
      </c>
      <c r="G32" s="245">
        <v>39.80379266617328</v>
      </c>
    </row>
    <row r="33" spans="1:7" s="67" customFormat="1" ht="15.75" x14ac:dyDescent="0.25">
      <c r="A33" s="19" t="s">
        <v>26</v>
      </c>
      <c r="B33" s="286">
        <v>2306.8690000000001</v>
      </c>
      <c r="C33" s="45">
        <v>2095.634</v>
      </c>
      <c r="D33" s="287">
        <v>10.079765836973447</v>
      </c>
      <c r="E33" s="288">
        <v>11.225758249522297</v>
      </c>
      <c r="F33" s="289">
        <v>11.637618030622102</v>
      </c>
      <c r="G33" s="287">
        <v>-3.5390384872237348</v>
      </c>
    </row>
    <row r="34" spans="1:7" s="67" customFormat="1" ht="15.75" x14ac:dyDescent="0.25">
      <c r="A34" s="72" t="s">
        <v>54</v>
      </c>
      <c r="B34" s="290">
        <v>2596.701</v>
      </c>
      <c r="C34" s="53">
        <v>2323.29</v>
      </c>
      <c r="D34" s="241">
        <v>11.768268274731094</v>
      </c>
      <c r="E34" s="291">
        <v>0.98351822811815259</v>
      </c>
      <c r="F34" s="243">
        <v>1.3116770579453931</v>
      </c>
      <c r="G34" s="241">
        <v>-25.018264049023429</v>
      </c>
    </row>
    <row r="35" spans="1:7" s="67" customFormat="1" ht="16.5" thickBot="1" x14ac:dyDescent="0.3">
      <c r="A35" s="72" t="s">
        <v>38</v>
      </c>
      <c r="B35" s="292">
        <v>2248.6869999999999</v>
      </c>
      <c r="C35" s="53">
        <v>2044.0630000000001</v>
      </c>
      <c r="D35" s="245">
        <v>10.010650356667078</v>
      </c>
      <c r="E35" s="249">
        <v>8.5864152774483173</v>
      </c>
      <c r="F35" s="247">
        <v>8.6530991857633683</v>
      </c>
      <c r="G35" s="245">
        <v>-0.77063612566424322</v>
      </c>
    </row>
    <row r="36" spans="1:7" s="67" customFormat="1" ht="15.75" x14ac:dyDescent="0.25">
      <c r="A36" s="19" t="s">
        <v>27</v>
      </c>
      <c r="B36" s="286" t="s">
        <v>59</v>
      </c>
      <c r="C36" s="45">
        <v>3533.03</v>
      </c>
      <c r="D36" s="287" t="s">
        <v>46</v>
      </c>
      <c r="E36" s="288">
        <v>3.2417625936343696E-3</v>
      </c>
      <c r="F36" s="289">
        <v>1.0232772375491053E-2</v>
      </c>
      <c r="G36" s="287">
        <v>-68.319801568157104</v>
      </c>
    </row>
    <row r="37" spans="1:7" s="67" customFormat="1" ht="15.75" x14ac:dyDescent="0.25">
      <c r="A37" s="72" t="s">
        <v>54</v>
      </c>
      <c r="B37" s="290" t="s">
        <v>59</v>
      </c>
      <c r="C37" s="53" t="s">
        <v>59</v>
      </c>
      <c r="D37" s="262" t="s">
        <v>46</v>
      </c>
      <c r="E37" s="291">
        <v>2.5032915780960387E-6</v>
      </c>
      <c r="F37" s="243">
        <v>2.2091477494583447E-5</v>
      </c>
      <c r="G37" s="241">
        <v>-88.668518985614185</v>
      </c>
    </row>
    <row r="38" spans="1:7" s="67" customFormat="1" ht="16.5" thickBot="1" x14ac:dyDescent="0.3">
      <c r="A38" s="72" t="s">
        <v>38</v>
      </c>
      <c r="B38" s="292" t="s">
        <v>59</v>
      </c>
      <c r="C38" s="53">
        <v>3520.3710000000001</v>
      </c>
      <c r="D38" s="245" t="s">
        <v>46</v>
      </c>
      <c r="E38" s="249">
        <v>3.2392593020562741E-3</v>
      </c>
      <c r="F38" s="247">
        <v>1.0210680897996469E-2</v>
      </c>
      <c r="G38" s="245">
        <v>-68.275775784043162</v>
      </c>
    </row>
    <row r="39" spans="1:7" s="67" customFormat="1" ht="15.75" x14ac:dyDescent="0.25">
      <c r="A39" s="19" t="s">
        <v>56</v>
      </c>
      <c r="B39" s="286">
        <v>7405.491</v>
      </c>
      <c r="C39" s="45">
        <v>6382.1360000000004</v>
      </c>
      <c r="D39" s="293">
        <v>16.034678671842773</v>
      </c>
      <c r="E39" s="288">
        <v>0.10271005344928046</v>
      </c>
      <c r="F39" s="289">
        <v>9.2516898599566022E-2</v>
      </c>
      <c r="G39" s="287">
        <v>11.017614083490525</v>
      </c>
    </row>
    <row r="40" spans="1:7" s="67" customFormat="1" ht="15.75" x14ac:dyDescent="0.25">
      <c r="A40" s="72" t="s">
        <v>54</v>
      </c>
      <c r="B40" s="290" t="s">
        <v>59</v>
      </c>
      <c r="C40" s="53" t="s">
        <v>59</v>
      </c>
      <c r="D40" s="241" t="s">
        <v>46</v>
      </c>
      <c r="E40" s="291">
        <v>8.0305593825320924E-3</v>
      </c>
      <c r="F40" s="243">
        <v>7.9706050800457083E-3</v>
      </c>
      <c r="G40" s="241">
        <v>0.75219261127964832</v>
      </c>
    </row>
    <row r="41" spans="1:7" s="67" customFormat="1" ht="16.5" thickBot="1" x14ac:dyDescent="0.3">
      <c r="A41" s="72" t="s">
        <v>38</v>
      </c>
      <c r="B41" s="292" t="s">
        <v>59</v>
      </c>
      <c r="C41" s="53" t="s">
        <v>59</v>
      </c>
      <c r="D41" s="255" t="s">
        <v>46</v>
      </c>
      <c r="E41" s="249">
        <v>9.4679494066748388E-2</v>
      </c>
      <c r="F41" s="247">
        <v>8.4546293519520296E-2</v>
      </c>
      <c r="G41" s="245">
        <v>11.985387088422165</v>
      </c>
    </row>
    <row r="42" spans="1:7" s="67" customFormat="1" ht="15.75" x14ac:dyDescent="0.25">
      <c r="A42" s="19" t="s">
        <v>107</v>
      </c>
      <c r="B42" s="286">
        <v>8739.4419999999991</v>
      </c>
      <c r="C42" s="45">
        <v>6081.4780000000001</v>
      </c>
      <c r="D42" s="287">
        <v>43.705888601422203</v>
      </c>
      <c r="E42" s="288">
        <v>0.1025573526630166</v>
      </c>
      <c r="F42" s="289">
        <v>0.120307977287752</v>
      </c>
      <c r="G42" s="287">
        <v>-14.75432055704797</v>
      </c>
    </row>
    <row r="43" spans="1:7" s="67" customFormat="1" ht="15.75" x14ac:dyDescent="0.25">
      <c r="A43" s="72" t="s">
        <v>54</v>
      </c>
      <c r="B43" s="290" t="s">
        <v>59</v>
      </c>
      <c r="C43" s="53" t="s">
        <v>59</v>
      </c>
      <c r="D43" s="262" t="s">
        <v>46</v>
      </c>
      <c r="E43" s="291">
        <v>1.3622912767998643E-2</v>
      </c>
      <c r="F43" s="243">
        <v>9.9875569753011765E-3</v>
      </c>
      <c r="G43" s="241">
        <v>36.398849104816669</v>
      </c>
    </row>
    <row r="44" spans="1:7" s="67" customFormat="1" ht="16.5" thickBot="1" x14ac:dyDescent="0.3">
      <c r="A44" s="72" t="s">
        <v>38</v>
      </c>
      <c r="B44" s="294">
        <v>6755.3980000000001</v>
      </c>
      <c r="C44" s="153">
        <v>5528.0879999999997</v>
      </c>
      <c r="D44" s="260">
        <v>22.201347011842078</v>
      </c>
      <c r="E44" s="249">
        <v>8.8934439895017953E-2</v>
      </c>
      <c r="F44" s="247">
        <v>0.1103204203124508</v>
      </c>
      <c r="G44" s="245">
        <v>-19.385332612822921</v>
      </c>
    </row>
    <row r="45" spans="1:7" s="67" customFormat="1" ht="16.5" customHeight="1" thickBot="1" x14ac:dyDescent="0.3">
      <c r="A45" s="295" t="s">
        <v>43</v>
      </c>
      <c r="B45" s="296"/>
      <c r="C45" s="154"/>
      <c r="D45" s="297"/>
      <c r="E45" s="297"/>
      <c r="F45" s="297"/>
      <c r="G45" s="298"/>
    </row>
    <row r="46" spans="1:7" s="67" customFormat="1" ht="15.75" x14ac:dyDescent="0.25">
      <c r="A46" s="264" t="s">
        <v>17</v>
      </c>
      <c r="B46" s="299">
        <v>1904.4580000000001</v>
      </c>
      <c r="C46" s="155">
        <v>1710.7139999999999</v>
      </c>
      <c r="D46" s="267">
        <v>11.325329657675107</v>
      </c>
      <c r="E46" s="268">
        <v>15.376240718921311</v>
      </c>
      <c r="F46" s="269">
        <v>15.349394942045771</v>
      </c>
      <c r="G46" s="267">
        <v>0.17489794859602248</v>
      </c>
    </row>
    <row r="47" spans="1:7" s="67" customFormat="1" ht="15.75" x14ac:dyDescent="0.25">
      <c r="A47" s="73" t="s">
        <v>18</v>
      </c>
      <c r="B47" s="300">
        <v>3020.654</v>
      </c>
      <c r="C47" s="53">
        <v>2821.3679999999999</v>
      </c>
      <c r="D47" s="270">
        <v>7.0634529065332865</v>
      </c>
      <c r="E47" s="246">
        <v>0.19857610772404635</v>
      </c>
      <c r="F47" s="247">
        <v>0.24785975004597791</v>
      </c>
      <c r="G47" s="245">
        <v>-19.883681119177059</v>
      </c>
    </row>
    <row r="48" spans="1:7" s="67" customFormat="1" ht="15.75" x14ac:dyDescent="0.25">
      <c r="A48" s="301" t="s">
        <v>53</v>
      </c>
      <c r="B48" s="300">
        <v>5991.6270000000004</v>
      </c>
      <c r="C48" s="53">
        <v>5793.8879999999999</v>
      </c>
      <c r="D48" s="245">
        <v>3.4128895829536314</v>
      </c>
      <c r="E48" s="246">
        <v>0.17916308153591159</v>
      </c>
      <c r="F48" s="247">
        <v>0.2423589721498266</v>
      </c>
      <c r="G48" s="245">
        <v>-26.075325395771703</v>
      </c>
    </row>
    <row r="49" spans="1:7" s="67" customFormat="1" ht="16.5" thickBot="1" x14ac:dyDescent="0.3">
      <c r="A49" s="74" t="s">
        <v>60</v>
      </c>
      <c r="B49" s="302">
        <v>5302.527</v>
      </c>
      <c r="C49" s="153">
        <v>5610.1329999999998</v>
      </c>
      <c r="D49" s="260">
        <v>-5.4830429153818594</v>
      </c>
      <c r="E49" s="258">
        <v>0.23409280863407297</v>
      </c>
      <c r="F49" s="259">
        <v>0.2528877703237451</v>
      </c>
      <c r="G49" s="260">
        <v>-7.4321354748040802</v>
      </c>
    </row>
    <row r="50" spans="1:7" s="67" customFormat="1" ht="16.5" thickBot="1" x14ac:dyDescent="0.3">
      <c r="A50" s="295" t="s">
        <v>44</v>
      </c>
      <c r="B50" s="296"/>
      <c r="C50" s="154"/>
      <c r="D50" s="297"/>
      <c r="E50" s="297"/>
      <c r="F50" s="297"/>
      <c r="G50" s="298"/>
    </row>
    <row r="51" spans="1:7" s="67" customFormat="1" ht="15.75" x14ac:dyDescent="0.25">
      <c r="A51" s="264" t="s">
        <v>17</v>
      </c>
      <c r="B51" s="299">
        <v>1942.2660000000001</v>
      </c>
      <c r="C51" s="155">
        <v>1718.556</v>
      </c>
      <c r="D51" s="267">
        <v>13.01732384629887</v>
      </c>
      <c r="E51" s="268">
        <v>4.0860577573451327</v>
      </c>
      <c r="F51" s="269">
        <v>4.2838180479639121</v>
      </c>
      <c r="G51" s="267">
        <v>-4.6164493543971687</v>
      </c>
    </row>
    <row r="52" spans="1:7" s="67" customFormat="1" ht="15.75" x14ac:dyDescent="0.25">
      <c r="A52" s="73" t="s">
        <v>18</v>
      </c>
      <c r="B52" s="300" t="s">
        <v>59</v>
      </c>
      <c r="C52" s="53">
        <v>2492.3760000000002</v>
      </c>
      <c r="D52" s="303" t="s">
        <v>46</v>
      </c>
      <c r="E52" s="246">
        <v>2.7536207359056424E-3</v>
      </c>
      <c r="F52" s="247">
        <v>1.1138522952768973E-2</v>
      </c>
      <c r="G52" s="245">
        <v>-75.278403181625549</v>
      </c>
    </row>
    <row r="53" spans="1:7" s="67" customFormat="1" ht="15.75" x14ac:dyDescent="0.25">
      <c r="A53" s="301" t="s">
        <v>53</v>
      </c>
      <c r="B53" s="300" t="s">
        <v>59</v>
      </c>
      <c r="C53" s="53" t="s">
        <v>59</v>
      </c>
      <c r="D53" s="255" t="s">
        <v>46</v>
      </c>
      <c r="E53" s="246">
        <v>3.4482841488272936E-2</v>
      </c>
      <c r="F53" s="247">
        <v>2.1872771867387071E-2</v>
      </c>
      <c r="G53" s="245">
        <v>57.651904830991455</v>
      </c>
    </row>
    <row r="54" spans="1:7" s="67" customFormat="1" ht="16.5" thickBot="1" x14ac:dyDescent="0.3">
      <c r="A54" s="74" t="s">
        <v>60</v>
      </c>
      <c r="B54" s="302" t="s">
        <v>59</v>
      </c>
      <c r="C54" s="153" t="s">
        <v>59</v>
      </c>
      <c r="D54" s="260" t="s">
        <v>46</v>
      </c>
      <c r="E54" s="258">
        <v>5.8524453804307285E-2</v>
      </c>
      <c r="F54" s="259">
        <v>6.8238364833018803E-2</v>
      </c>
      <c r="G54" s="260">
        <v>-14.235263480421507</v>
      </c>
    </row>
    <row r="55" spans="1:7" s="67" customFormat="1" ht="16.5" thickBot="1" x14ac:dyDescent="0.3">
      <c r="A55" s="295" t="s">
        <v>45</v>
      </c>
      <c r="B55" s="296"/>
      <c r="C55" s="154"/>
      <c r="D55" s="297"/>
      <c r="E55" s="297"/>
      <c r="F55" s="297"/>
      <c r="G55" s="298"/>
    </row>
    <row r="56" spans="1:7" s="67" customFormat="1" ht="15.75" x14ac:dyDescent="0.25">
      <c r="A56" s="264" t="s">
        <v>17</v>
      </c>
      <c r="B56" s="299">
        <v>2163.34</v>
      </c>
      <c r="C56" s="155">
        <v>1892.5050000000001</v>
      </c>
      <c r="D56" s="267">
        <v>14.310926523311696</v>
      </c>
      <c r="E56" s="268">
        <v>2.7221393410195067</v>
      </c>
      <c r="F56" s="269">
        <v>2.9418535743734444</v>
      </c>
      <c r="G56" s="267">
        <v>-7.468564556301291</v>
      </c>
    </row>
    <row r="57" spans="1:7" s="67" customFormat="1" ht="15.75" x14ac:dyDescent="0.25">
      <c r="A57" s="73" t="s">
        <v>18</v>
      </c>
      <c r="B57" s="300">
        <v>4489.3230000000003</v>
      </c>
      <c r="C57" s="53">
        <v>4348.9160000000002</v>
      </c>
      <c r="D57" s="245">
        <v>3.2285516666682028</v>
      </c>
      <c r="E57" s="246">
        <v>2.3203009637372183E-2</v>
      </c>
      <c r="F57" s="247">
        <v>2.5422872300766626E-2</v>
      </c>
      <c r="G57" s="245">
        <v>-8.7317539778048729</v>
      </c>
    </row>
    <row r="58" spans="1:7" s="67" customFormat="1" ht="16.5" customHeight="1" x14ac:dyDescent="0.25">
      <c r="A58" s="301" t="s">
        <v>53</v>
      </c>
      <c r="B58" s="300" t="s">
        <v>59</v>
      </c>
      <c r="C58" s="53" t="s">
        <v>59</v>
      </c>
      <c r="D58" s="255" t="s">
        <v>46</v>
      </c>
      <c r="E58" s="246">
        <v>1.2591556637823074E-2</v>
      </c>
      <c r="F58" s="247">
        <v>8.1296637180067084E-3</v>
      </c>
      <c r="G58" s="245">
        <v>54.884101908588732</v>
      </c>
    </row>
    <row r="59" spans="1:7" s="67" customFormat="1" ht="16.5" thickBot="1" x14ac:dyDescent="0.3">
      <c r="A59" s="74" t="s">
        <v>60</v>
      </c>
      <c r="B59" s="302" t="s">
        <v>59</v>
      </c>
      <c r="C59" s="153" t="s">
        <v>59</v>
      </c>
      <c r="D59" s="257" t="s">
        <v>46</v>
      </c>
      <c r="E59" s="258">
        <v>3.5358993540606544E-2</v>
      </c>
      <c r="F59" s="259">
        <v>2.6178400831081382E-2</v>
      </c>
      <c r="G59" s="260">
        <v>35.06934120523178</v>
      </c>
    </row>
    <row r="60" spans="1:7" s="67" customFormat="1" ht="15.75" x14ac:dyDescent="0.25">
      <c r="A60" s="69"/>
      <c r="B60" s="70"/>
      <c r="C60" s="54"/>
      <c r="D60" s="68"/>
      <c r="E60" s="68"/>
      <c r="F60" s="68"/>
    </row>
    <row r="61" spans="1:7" ht="15.75" x14ac:dyDescent="0.2">
      <c r="A61" s="30" t="s">
        <v>21</v>
      </c>
      <c r="B61" s="50"/>
      <c r="C61" s="50"/>
      <c r="E61" s="50"/>
    </row>
    <row r="62" spans="1:7" ht="15.75" x14ac:dyDescent="0.2">
      <c r="A62" s="30" t="s">
        <v>157</v>
      </c>
      <c r="B62" s="50"/>
      <c r="C62" s="50"/>
      <c r="E62" s="50"/>
    </row>
    <row r="63" spans="1:7" ht="15.75" x14ac:dyDescent="0.25">
      <c r="A63" s="51" t="s">
        <v>48</v>
      </c>
    </row>
    <row r="64" spans="1:7" ht="15.75" x14ac:dyDescent="0.25">
      <c r="A64" s="51" t="s">
        <v>47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9"/>
  <sheetViews>
    <sheetView showGridLines="0" zoomScale="80" zoomScaleNormal="80" workbookViewId="0">
      <selection activeCell="L38" sqref="L38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</cols>
  <sheetData>
    <row r="1" spans="1:15" ht="20.25" customHeight="1" x14ac:dyDescent="0.2">
      <c r="A1" s="8" t="s">
        <v>50</v>
      </c>
      <c r="F1" s="40" t="str">
        <f>Bydło_PL!G1</f>
        <v>marzec - kwiecień 2022r.</v>
      </c>
    </row>
    <row r="2" spans="1:15" ht="20.25" customHeight="1" thickBot="1" x14ac:dyDescent="0.25">
      <c r="A2" s="8"/>
      <c r="F2" s="40"/>
    </row>
    <row r="3" spans="1:15" s="67" customFormat="1" ht="21" thickBot="1" x14ac:dyDescent="0.35">
      <c r="A3" s="11" t="s">
        <v>136</v>
      </c>
      <c r="B3" s="12"/>
      <c r="C3" s="12"/>
      <c r="D3" s="12"/>
      <c r="E3" s="12"/>
      <c r="F3" s="12"/>
      <c r="G3" s="13"/>
      <c r="I3" s="11" t="s">
        <v>137</v>
      </c>
      <c r="J3" s="12"/>
      <c r="K3" s="12"/>
      <c r="L3" s="12"/>
      <c r="M3" s="12"/>
      <c r="N3" s="12"/>
      <c r="O3" s="13"/>
    </row>
    <row r="4" spans="1:15" s="67" customFormat="1" ht="21" thickBot="1" x14ac:dyDescent="0.25">
      <c r="A4" s="567" t="s">
        <v>13</v>
      </c>
      <c r="B4" s="218">
        <v>2022</v>
      </c>
      <c r="C4" s="75"/>
      <c r="D4" s="76"/>
      <c r="E4" s="77"/>
      <c r="F4" s="75"/>
      <c r="G4" s="76"/>
      <c r="I4" s="567" t="s">
        <v>13</v>
      </c>
      <c r="J4" s="218">
        <v>2022</v>
      </c>
      <c r="K4" s="75"/>
      <c r="L4" s="76"/>
      <c r="M4" s="77"/>
      <c r="N4" s="75"/>
      <c r="O4" s="76"/>
    </row>
    <row r="5" spans="1:15" s="67" customFormat="1" ht="15.75" customHeight="1" x14ac:dyDescent="0.2">
      <c r="A5" s="568"/>
      <c r="B5" s="43" t="s">
        <v>14</v>
      </c>
      <c r="C5" s="15"/>
      <c r="D5" s="16"/>
      <c r="E5" s="17" t="s">
        <v>15</v>
      </c>
      <c r="F5" s="231"/>
      <c r="G5" s="16"/>
      <c r="I5" s="568"/>
      <c r="J5" s="43" t="s">
        <v>14</v>
      </c>
      <c r="K5" s="15"/>
      <c r="L5" s="16"/>
      <c r="M5" s="17" t="s">
        <v>15</v>
      </c>
      <c r="N5" s="231"/>
      <c r="O5" s="16"/>
    </row>
    <row r="6" spans="1:15" s="67" customFormat="1" ht="26.25" thickBot="1" x14ac:dyDescent="0.25">
      <c r="A6" s="569"/>
      <c r="B6" s="232" t="s">
        <v>167</v>
      </c>
      <c r="C6" s="152" t="s">
        <v>159</v>
      </c>
      <c r="D6" s="233" t="s">
        <v>16</v>
      </c>
      <c r="E6" s="232" t="s">
        <v>167</v>
      </c>
      <c r="F6" s="152" t="s">
        <v>159</v>
      </c>
      <c r="G6" s="233" t="s">
        <v>16</v>
      </c>
      <c r="I6" s="569"/>
      <c r="J6" s="232" t="s">
        <v>167</v>
      </c>
      <c r="K6" s="152" t="s">
        <v>159</v>
      </c>
      <c r="L6" s="233" t="s">
        <v>16</v>
      </c>
      <c r="M6" s="232" t="s">
        <v>167</v>
      </c>
      <c r="N6" s="152" t="s">
        <v>159</v>
      </c>
      <c r="O6" s="233" t="s">
        <v>16</v>
      </c>
    </row>
    <row r="7" spans="1:15" s="67" customFormat="1" ht="16.5" thickBot="1" x14ac:dyDescent="0.3">
      <c r="A7" s="78" t="s">
        <v>52</v>
      </c>
      <c r="B7" s="261">
        <v>2342.4560000000001</v>
      </c>
      <c r="C7" s="383">
        <v>2140.3209999999999</v>
      </c>
      <c r="D7" s="236">
        <v>9.4441441260446553</v>
      </c>
      <c r="E7" s="237">
        <v>100</v>
      </c>
      <c r="F7" s="238">
        <v>100</v>
      </c>
      <c r="G7" s="239" t="s">
        <v>46</v>
      </c>
      <c r="I7" s="78" t="s">
        <v>52</v>
      </c>
      <c r="J7" s="261">
        <v>2204.8220000000001</v>
      </c>
      <c r="K7" s="263">
        <v>1962.2550000000001</v>
      </c>
      <c r="L7" s="236">
        <v>12.361645148056699</v>
      </c>
      <c r="M7" s="237">
        <v>100</v>
      </c>
      <c r="N7" s="238">
        <v>100</v>
      </c>
      <c r="O7" s="239" t="s">
        <v>46</v>
      </c>
    </row>
    <row r="8" spans="1:15" s="67" customFormat="1" ht="15.75" x14ac:dyDescent="0.25">
      <c r="A8" s="264" t="s">
        <v>17</v>
      </c>
      <c r="B8" s="265">
        <v>2263.357</v>
      </c>
      <c r="C8" s="382">
        <v>2060.3380000000002</v>
      </c>
      <c r="D8" s="267">
        <v>9.8536744941849239</v>
      </c>
      <c r="E8" s="268">
        <v>97.087051759168403</v>
      </c>
      <c r="F8" s="269">
        <v>97.032676895184494</v>
      </c>
      <c r="G8" s="267">
        <v>5.6037683101998345E-2</v>
      </c>
      <c r="I8" s="264" t="s">
        <v>17</v>
      </c>
      <c r="J8" s="265">
        <v>2200.2420000000002</v>
      </c>
      <c r="K8" s="266">
        <v>1954.3409999999999</v>
      </c>
      <c r="L8" s="267">
        <v>12.582297562196173</v>
      </c>
      <c r="M8" s="268">
        <v>99.476754460752758</v>
      </c>
      <c r="N8" s="269">
        <v>99.182337482402545</v>
      </c>
      <c r="O8" s="267">
        <v>0.29684416179690293</v>
      </c>
    </row>
    <row r="9" spans="1:15" s="67" customFormat="1" ht="15.75" x14ac:dyDescent="0.25">
      <c r="A9" s="73" t="s">
        <v>18</v>
      </c>
      <c r="B9" s="240">
        <v>3636.94</v>
      </c>
      <c r="C9" s="20">
        <v>3295.3180000000002</v>
      </c>
      <c r="D9" s="270">
        <v>10.366890236389928</v>
      </c>
      <c r="E9" s="246">
        <v>0.29301851949211416</v>
      </c>
      <c r="F9" s="247">
        <v>0.37902069453795356</v>
      </c>
      <c r="G9" s="245">
        <v>-22.690627790305921</v>
      </c>
      <c r="I9" s="73" t="s">
        <v>18</v>
      </c>
      <c r="J9" s="240">
        <v>2909.8829999999998</v>
      </c>
      <c r="K9" s="20">
        <v>2873.0329999999999</v>
      </c>
      <c r="L9" s="245">
        <v>1.2826166632962417</v>
      </c>
      <c r="M9" s="246">
        <v>0.48170298101947462</v>
      </c>
      <c r="N9" s="247">
        <v>0.80997383541453138</v>
      </c>
      <c r="O9" s="245">
        <v>-40.528575127004331</v>
      </c>
    </row>
    <row r="10" spans="1:15" s="67" customFormat="1" ht="15.75" x14ac:dyDescent="0.25">
      <c r="A10" s="73" t="s">
        <v>53</v>
      </c>
      <c r="B10" s="240">
        <v>6040.1120000000001</v>
      </c>
      <c r="C10" s="20">
        <v>5900.6040000000003</v>
      </c>
      <c r="D10" s="245">
        <v>2.3643003326439089</v>
      </c>
      <c r="E10" s="246">
        <v>0.53448784388952075</v>
      </c>
      <c r="F10" s="247">
        <v>0.64641656460303198</v>
      </c>
      <c r="G10" s="245">
        <v>-17.315261836188757</v>
      </c>
      <c r="I10" s="73" t="s">
        <v>53</v>
      </c>
      <c r="J10" s="240" t="s">
        <v>59</v>
      </c>
      <c r="K10" s="20">
        <v>8092.5</v>
      </c>
      <c r="L10" s="245" t="s">
        <v>46</v>
      </c>
      <c r="M10" s="246">
        <v>3.3260655106297728E-2</v>
      </c>
      <c r="N10" s="247">
        <v>7.6886821829398912E-3</v>
      </c>
      <c r="O10" s="245">
        <v>332.59240419767207</v>
      </c>
    </row>
    <row r="11" spans="1:15" s="67" customFormat="1" ht="16.5" thickBot="1" x14ac:dyDescent="0.3">
      <c r="A11" s="74" t="s">
        <v>60</v>
      </c>
      <c r="B11" s="271">
        <v>4895.29</v>
      </c>
      <c r="C11" s="272">
        <v>4659.78</v>
      </c>
      <c r="D11" s="260">
        <v>5.0541012665834062</v>
      </c>
      <c r="E11" s="258">
        <v>2.0854418774499446</v>
      </c>
      <c r="F11" s="259">
        <v>1.9418858456745063</v>
      </c>
      <c r="G11" s="260">
        <v>7.3926092048719108</v>
      </c>
      <c r="I11" s="74" t="s">
        <v>60</v>
      </c>
      <c r="J11" s="271" t="s">
        <v>59</v>
      </c>
      <c r="K11" s="272" t="s">
        <v>46</v>
      </c>
      <c r="L11" s="260" t="s">
        <v>46</v>
      </c>
      <c r="M11" s="258">
        <v>8.2819031214681326E-3</v>
      </c>
      <c r="N11" s="259" t="s">
        <v>46</v>
      </c>
      <c r="O11" s="260" t="s">
        <v>46</v>
      </c>
    </row>
    <row r="12" spans="1:15" s="67" customFormat="1" ht="15.75" x14ac:dyDescent="0.25">
      <c r="A12" s="273" t="s">
        <v>22</v>
      </c>
      <c r="B12" s="240">
        <v>2414.6080000000002</v>
      </c>
      <c r="C12" s="381">
        <v>2212.0279999999998</v>
      </c>
      <c r="D12" s="241">
        <v>9.1581119226339087</v>
      </c>
      <c r="E12" s="242">
        <v>68.622021435903264</v>
      </c>
      <c r="F12" s="243">
        <v>67.365059502307716</v>
      </c>
      <c r="G12" s="241">
        <v>1.8658959746817836</v>
      </c>
      <c r="I12" s="273" t="s">
        <v>22</v>
      </c>
      <c r="J12" s="240">
        <v>2317.1680000000001</v>
      </c>
      <c r="K12" s="20">
        <v>2056.4189999999999</v>
      </c>
      <c r="L12" s="241">
        <v>12.67976030176731</v>
      </c>
      <c r="M12" s="242">
        <v>52.813407946591376</v>
      </c>
      <c r="N12" s="243">
        <v>52.931954009378657</v>
      </c>
      <c r="O12" s="241">
        <v>-0.22395935499807362</v>
      </c>
    </row>
    <row r="13" spans="1:15" s="67" customFormat="1" ht="15.75" x14ac:dyDescent="0.25">
      <c r="A13" s="73" t="s">
        <v>23</v>
      </c>
      <c r="B13" s="240">
        <v>2420.2620000000002</v>
      </c>
      <c r="C13" s="20">
        <v>2181.2550000000001</v>
      </c>
      <c r="D13" s="245">
        <v>10.957315857155631</v>
      </c>
      <c r="E13" s="246">
        <v>11.562109715233619</v>
      </c>
      <c r="F13" s="247">
        <v>12.092894893756625</v>
      </c>
      <c r="G13" s="245">
        <v>-4.3892317198344477</v>
      </c>
      <c r="I13" s="73" t="s">
        <v>23</v>
      </c>
      <c r="J13" s="240">
        <v>2378.2190000000001</v>
      </c>
      <c r="K13" s="20">
        <v>2132.2959999999998</v>
      </c>
      <c r="L13" s="245">
        <v>11.533248667164422</v>
      </c>
      <c r="M13" s="246">
        <v>10.995906056831817</v>
      </c>
      <c r="N13" s="247">
        <v>11.082629882985948</v>
      </c>
      <c r="O13" s="245">
        <v>-0.78252027785633615</v>
      </c>
    </row>
    <row r="14" spans="1:15" s="67" customFormat="1" ht="16.5" thickBot="1" x14ac:dyDescent="0.3">
      <c r="A14" s="74" t="s">
        <v>41</v>
      </c>
      <c r="B14" s="271">
        <v>2049.002</v>
      </c>
      <c r="C14" s="272">
        <v>1885.941</v>
      </c>
      <c r="D14" s="260">
        <v>8.6461347412246674</v>
      </c>
      <c r="E14" s="258">
        <v>19.557637871867641</v>
      </c>
      <c r="F14" s="259">
        <v>20.217824740993777</v>
      </c>
      <c r="G14" s="260">
        <v>-3.2653704223062991</v>
      </c>
      <c r="I14" s="74" t="s">
        <v>41</v>
      </c>
      <c r="J14" s="271">
        <v>1988.5039999999999</v>
      </c>
      <c r="K14" s="272">
        <v>1767.989</v>
      </c>
      <c r="L14" s="260">
        <v>12.472645474604189</v>
      </c>
      <c r="M14" s="258">
        <v>34.640539904692702</v>
      </c>
      <c r="N14" s="259">
        <v>34.40617039811228</v>
      </c>
      <c r="O14" s="260">
        <v>0.68118451971998628</v>
      </c>
    </row>
    <row r="15" spans="1:15" s="67" customFormat="1" ht="16.5" thickBot="1" x14ac:dyDescent="0.3">
      <c r="A15" s="274" t="s">
        <v>42</v>
      </c>
      <c r="B15" s="271">
        <v>1910.5039999999999</v>
      </c>
      <c r="C15" s="272">
        <v>1577.3869999999999</v>
      </c>
      <c r="D15" s="275">
        <v>21.118279788029188</v>
      </c>
      <c r="E15" s="276">
        <v>0.25823097699547248</v>
      </c>
      <c r="F15" s="253">
        <v>0.32422086294187485</v>
      </c>
      <c r="G15" s="277">
        <v>-20.353374347237118</v>
      </c>
      <c r="I15" s="274" t="s">
        <v>42</v>
      </c>
      <c r="J15" s="271">
        <v>1981.175</v>
      </c>
      <c r="K15" s="272">
        <v>1845.175</v>
      </c>
      <c r="L15" s="275">
        <v>7.3705746067446176</v>
      </c>
      <c r="M15" s="276">
        <v>1.5501460918841119</v>
      </c>
      <c r="N15" s="253">
        <v>1.5792457095231249</v>
      </c>
      <c r="O15" s="277">
        <v>-1.842627620485989</v>
      </c>
    </row>
    <row r="16" spans="1:15" s="67" customFormat="1" ht="16.5" thickBot="1" x14ac:dyDescent="0.3">
      <c r="A16" s="69"/>
      <c r="B16" s="70"/>
      <c r="C16" s="54"/>
      <c r="D16" s="68"/>
      <c r="E16" s="68"/>
      <c r="F16" s="68"/>
      <c r="G16" s="68"/>
      <c r="I16" s="69"/>
      <c r="J16" s="70"/>
      <c r="K16" s="54"/>
      <c r="L16" s="68"/>
      <c r="M16" s="68"/>
      <c r="N16" s="68"/>
      <c r="O16" s="68"/>
    </row>
    <row r="17" spans="1:15" s="67" customFormat="1" ht="21" thickBot="1" x14ac:dyDescent="0.35">
      <c r="A17" s="11" t="s">
        <v>136</v>
      </c>
      <c r="B17" s="12"/>
      <c r="C17" s="12"/>
      <c r="D17" s="12"/>
      <c r="E17" s="12"/>
      <c r="F17" s="12"/>
      <c r="G17" s="13"/>
      <c r="I17" s="11" t="s">
        <v>137</v>
      </c>
      <c r="J17" s="12"/>
      <c r="K17" s="12"/>
      <c r="L17" s="12"/>
      <c r="M17" s="12"/>
      <c r="N17" s="12"/>
      <c r="O17" s="13"/>
    </row>
    <row r="18" spans="1:15" s="67" customFormat="1" ht="21" thickBot="1" x14ac:dyDescent="0.25">
      <c r="A18" s="278"/>
      <c r="B18" s="218">
        <v>2022</v>
      </c>
      <c r="C18" s="75"/>
      <c r="D18" s="76"/>
      <c r="E18" s="77"/>
      <c r="F18" s="75"/>
      <c r="G18" s="76"/>
      <c r="I18" s="278"/>
      <c r="J18" s="218">
        <v>2022</v>
      </c>
      <c r="K18" s="75"/>
      <c r="L18" s="76"/>
      <c r="M18" s="77"/>
      <c r="N18" s="75"/>
      <c r="O18" s="76"/>
    </row>
    <row r="19" spans="1:15" s="67" customFormat="1" ht="16.5" customHeight="1" x14ac:dyDescent="0.2">
      <c r="A19" s="279" t="s">
        <v>13</v>
      </c>
      <c r="B19" s="280" t="s">
        <v>14</v>
      </c>
      <c r="C19" s="15"/>
      <c r="D19" s="16"/>
      <c r="E19" s="328" t="s">
        <v>15</v>
      </c>
      <c r="F19" s="231"/>
      <c r="G19" s="16"/>
      <c r="I19" s="279" t="s">
        <v>13</v>
      </c>
      <c r="J19" s="280" t="s">
        <v>14</v>
      </c>
      <c r="K19" s="15"/>
      <c r="L19" s="16"/>
      <c r="M19" s="328" t="s">
        <v>15</v>
      </c>
      <c r="N19" s="231"/>
      <c r="O19" s="16"/>
    </row>
    <row r="20" spans="1:15" s="67" customFormat="1" ht="26.25" thickBot="1" x14ac:dyDescent="0.25">
      <c r="A20" s="281"/>
      <c r="B20" s="282" t="s">
        <v>167</v>
      </c>
      <c r="C20" s="283" t="s">
        <v>159</v>
      </c>
      <c r="D20" s="284" t="s">
        <v>16</v>
      </c>
      <c r="E20" s="285" t="s">
        <v>167</v>
      </c>
      <c r="F20" s="283" t="s">
        <v>159</v>
      </c>
      <c r="G20" s="284" t="s">
        <v>16</v>
      </c>
      <c r="I20" s="281"/>
      <c r="J20" s="282" t="s">
        <v>167</v>
      </c>
      <c r="K20" s="283" t="s">
        <v>159</v>
      </c>
      <c r="L20" s="284" t="s">
        <v>16</v>
      </c>
      <c r="M20" s="285" t="s">
        <v>167</v>
      </c>
      <c r="N20" s="283" t="s">
        <v>159</v>
      </c>
      <c r="O20" s="284" t="s">
        <v>16</v>
      </c>
    </row>
    <row r="21" spans="1:15" s="67" customFormat="1" ht="15.75" x14ac:dyDescent="0.25">
      <c r="A21" s="19" t="s">
        <v>24</v>
      </c>
      <c r="B21" s="286">
        <v>2354.1669999999999</v>
      </c>
      <c r="C21" s="380">
        <v>2153.1869999999999</v>
      </c>
      <c r="D21" s="287">
        <v>9.3340708447524534</v>
      </c>
      <c r="E21" s="288">
        <v>67.02857480233439</v>
      </c>
      <c r="F21" s="289">
        <v>65.940808895885212</v>
      </c>
      <c r="G21" s="287">
        <v>1.6496095887550692</v>
      </c>
      <c r="I21" s="19" t="s">
        <v>24</v>
      </c>
      <c r="J21" s="286">
        <v>2315.2710000000002</v>
      </c>
      <c r="K21" s="71">
        <v>2050.9580000000001</v>
      </c>
      <c r="L21" s="287">
        <v>12.887294620367657</v>
      </c>
      <c r="M21" s="288">
        <v>52.695354794734087</v>
      </c>
      <c r="N21" s="289">
        <v>52.615958782512564</v>
      </c>
      <c r="O21" s="287">
        <v>0.15089720696662576</v>
      </c>
    </row>
    <row r="22" spans="1:15" s="67" customFormat="1" ht="15.75" x14ac:dyDescent="0.25">
      <c r="A22" s="72" t="s">
        <v>54</v>
      </c>
      <c r="B22" s="290">
        <v>2430.444</v>
      </c>
      <c r="C22" s="52">
        <v>2236.4050000000002</v>
      </c>
      <c r="D22" s="241">
        <v>8.6763801726431353</v>
      </c>
      <c r="E22" s="291">
        <v>8.6486021059800748</v>
      </c>
      <c r="F22" s="243">
        <v>8.3480647561669965</v>
      </c>
      <c r="G22" s="241">
        <v>3.6000840744684126</v>
      </c>
      <c r="I22" s="72" t="s">
        <v>54</v>
      </c>
      <c r="J22" s="290">
        <v>2441.89</v>
      </c>
      <c r="K22" s="52">
        <v>2114.509</v>
      </c>
      <c r="L22" s="241">
        <v>15.482601398244219</v>
      </c>
      <c r="M22" s="291">
        <v>5.6378806044481022</v>
      </c>
      <c r="N22" s="243">
        <v>5.143392000541283</v>
      </c>
      <c r="O22" s="241">
        <v>9.6140563242074499</v>
      </c>
    </row>
    <row r="23" spans="1:15" s="67" customFormat="1" ht="16.5" thickBot="1" x14ac:dyDescent="0.3">
      <c r="A23" s="72" t="s">
        <v>38</v>
      </c>
      <c r="B23" s="292">
        <v>2342.8679999999999</v>
      </c>
      <c r="C23" s="379">
        <v>2141.1239999999998</v>
      </c>
      <c r="D23" s="245">
        <v>9.4223407892303364</v>
      </c>
      <c r="E23" s="249">
        <v>58.379972696354322</v>
      </c>
      <c r="F23" s="247">
        <v>57.592744139718221</v>
      </c>
      <c r="G23" s="245">
        <v>1.3668884308174467</v>
      </c>
      <c r="I23" s="72" t="s">
        <v>38</v>
      </c>
      <c r="J23" s="292">
        <v>2300.1010000000001</v>
      </c>
      <c r="K23" s="53">
        <v>2044.0719999999999</v>
      </c>
      <c r="L23" s="245">
        <v>12.525439417006847</v>
      </c>
      <c r="M23" s="249">
        <v>47.057474190285973</v>
      </c>
      <c r="N23" s="247">
        <v>47.472566781971274</v>
      </c>
      <c r="O23" s="245">
        <v>-0.87438413345482191</v>
      </c>
    </row>
    <row r="24" spans="1:15" s="67" customFormat="1" ht="15.75" x14ac:dyDescent="0.25">
      <c r="A24" s="19" t="s">
        <v>26</v>
      </c>
      <c r="B24" s="286">
        <v>2286.6080000000002</v>
      </c>
      <c r="C24" s="45">
        <v>2085.3589999999999</v>
      </c>
      <c r="D24" s="373">
        <v>9.6505685591785522</v>
      </c>
      <c r="E24" s="288">
        <v>11.29279160344672</v>
      </c>
      <c r="F24" s="289">
        <v>11.803262408609218</v>
      </c>
      <c r="G24" s="287">
        <v>-4.3248280644016219</v>
      </c>
      <c r="I24" s="19" t="s">
        <v>26</v>
      </c>
      <c r="J24" s="286">
        <v>2378.2190000000001</v>
      </c>
      <c r="K24" s="45">
        <v>2132.2959999999998</v>
      </c>
      <c r="L24" s="373">
        <v>11.533248667164422</v>
      </c>
      <c r="M24" s="288">
        <v>10.995906056831817</v>
      </c>
      <c r="N24" s="289">
        <v>11.082629882985948</v>
      </c>
      <c r="O24" s="287">
        <v>-0.78252027785633615</v>
      </c>
    </row>
    <row r="25" spans="1:15" s="67" customFormat="1" ht="15.75" x14ac:dyDescent="0.25">
      <c r="A25" s="72" t="s">
        <v>54</v>
      </c>
      <c r="B25" s="290">
        <v>2596.4920000000002</v>
      </c>
      <c r="C25" s="53">
        <v>2323.3330000000001</v>
      </c>
      <c r="D25" s="374">
        <v>11.757203982382212</v>
      </c>
      <c r="E25" s="291">
        <v>1.2026712073155819</v>
      </c>
      <c r="F25" s="243">
        <v>1.6472420903324625</v>
      </c>
      <c r="G25" s="241">
        <v>-26.988800591366203</v>
      </c>
      <c r="I25" s="72" t="s">
        <v>54</v>
      </c>
      <c r="J25" s="290">
        <v>2600.4079999999999</v>
      </c>
      <c r="K25" s="53">
        <v>2322.0189999999998</v>
      </c>
      <c r="L25" s="374">
        <v>11.989092251183136</v>
      </c>
      <c r="M25" s="291">
        <v>0.23205959067663923</v>
      </c>
      <c r="N25" s="243">
        <v>0.18737318479824516</v>
      </c>
      <c r="O25" s="241">
        <v>23.848879937921925</v>
      </c>
    </row>
    <row r="26" spans="1:15" s="67" customFormat="1" ht="16.5" thickBot="1" x14ac:dyDescent="0.3">
      <c r="A26" s="72" t="s">
        <v>38</v>
      </c>
      <c r="B26" s="292">
        <v>2249.6529999999998</v>
      </c>
      <c r="C26" s="53">
        <v>2046.636</v>
      </c>
      <c r="D26" s="375">
        <v>9.9195460257710621</v>
      </c>
      <c r="E26" s="249">
        <v>10.085593715259744</v>
      </c>
      <c r="F26" s="247">
        <v>10.150857017561044</v>
      </c>
      <c r="G26" s="245">
        <v>-0.64293391374141484</v>
      </c>
      <c r="I26" s="72" t="s">
        <v>38</v>
      </c>
      <c r="J26" s="292">
        <v>2238.9949999999999</v>
      </c>
      <c r="K26" s="53">
        <v>2019.982</v>
      </c>
      <c r="L26" s="375">
        <v>10.842324337543598</v>
      </c>
      <c r="M26" s="249">
        <v>3.4458482165525863</v>
      </c>
      <c r="N26" s="247">
        <v>3.6348917779539343</v>
      </c>
      <c r="O26" s="245">
        <v>-5.2008030210946137</v>
      </c>
    </row>
    <row r="27" spans="1:15" s="67" customFormat="1" ht="16.5" customHeight="1" thickBot="1" x14ac:dyDescent="0.3">
      <c r="A27" s="295" t="s">
        <v>43</v>
      </c>
      <c r="B27" s="296"/>
      <c r="C27" s="154"/>
      <c r="D27" s="297"/>
      <c r="E27" s="297"/>
      <c r="F27" s="297"/>
      <c r="G27" s="298"/>
      <c r="I27" s="295" t="s">
        <v>43</v>
      </c>
      <c r="J27" s="296"/>
      <c r="K27" s="154"/>
      <c r="L27" s="297"/>
      <c r="M27" s="297"/>
      <c r="N27" s="297"/>
      <c r="O27" s="298"/>
    </row>
    <row r="28" spans="1:15" s="67" customFormat="1" ht="15.75" x14ac:dyDescent="0.25">
      <c r="A28" s="264" t="s">
        <v>17</v>
      </c>
      <c r="B28" s="299">
        <v>1924.2149999999999</v>
      </c>
      <c r="C28" s="155">
        <v>1729.847</v>
      </c>
      <c r="D28" s="376">
        <v>11.236138224941278</v>
      </c>
      <c r="E28" s="268">
        <v>14.821924577865991</v>
      </c>
      <c r="F28" s="269">
        <v>15.149933217007991</v>
      </c>
      <c r="G28" s="267">
        <v>-2.1650830696320376</v>
      </c>
      <c r="I28" s="264" t="s">
        <v>17</v>
      </c>
      <c r="J28" s="299">
        <v>1846.34</v>
      </c>
      <c r="K28" s="155">
        <v>1650.08</v>
      </c>
      <c r="L28" s="376">
        <v>11.893968777271406</v>
      </c>
      <c r="M28" s="268">
        <v>17.276947949070397</v>
      </c>
      <c r="N28" s="269">
        <v>16.017687428927747</v>
      </c>
      <c r="O28" s="267">
        <v>7.861687436030504</v>
      </c>
    </row>
    <row r="29" spans="1:15" s="67" customFormat="1" ht="16.5" thickBot="1" x14ac:dyDescent="0.3">
      <c r="A29" s="73" t="s">
        <v>18</v>
      </c>
      <c r="B29" s="300">
        <v>3166.1379999999999</v>
      </c>
      <c r="C29" s="53">
        <v>2860.1109999999999</v>
      </c>
      <c r="D29" s="377">
        <v>10.699829482142478</v>
      </c>
      <c r="E29" s="246">
        <v>0.17565461787085754</v>
      </c>
      <c r="F29" s="247">
        <v>0.20000332172346044</v>
      </c>
      <c r="G29" s="245">
        <v>-12.174149730507597</v>
      </c>
      <c r="I29" s="73" t="s">
        <v>18</v>
      </c>
      <c r="J29" s="300">
        <v>2704.511</v>
      </c>
      <c r="K29" s="53">
        <v>2757.768</v>
      </c>
      <c r="L29" s="377">
        <v>-1.9311631725366332</v>
      </c>
      <c r="M29" s="246">
        <v>0.27717212588581436</v>
      </c>
      <c r="N29" s="247">
        <v>0.40820174794500752</v>
      </c>
      <c r="O29" s="245">
        <v>-32.099231009869492</v>
      </c>
    </row>
    <row r="30" spans="1:15" s="67" customFormat="1" ht="16.5" thickBot="1" x14ac:dyDescent="0.3">
      <c r="A30" s="295" t="s">
        <v>44</v>
      </c>
      <c r="B30" s="296"/>
      <c r="C30" s="154"/>
      <c r="D30" s="297"/>
      <c r="E30" s="297"/>
      <c r="F30" s="297"/>
      <c r="G30" s="298"/>
      <c r="I30" s="295" t="s">
        <v>44</v>
      </c>
      <c r="J30" s="296"/>
      <c r="K30" s="154"/>
      <c r="L30" s="297"/>
      <c r="M30" s="297"/>
      <c r="N30" s="297"/>
      <c r="O30" s="298"/>
    </row>
    <row r="31" spans="1:15" s="67" customFormat="1" ht="16.5" thickBot="1" x14ac:dyDescent="0.3">
      <c r="A31" s="333" t="s">
        <v>17</v>
      </c>
      <c r="B31" s="378">
        <v>1921.3579999999999</v>
      </c>
      <c r="C31" s="330">
        <v>1703.412</v>
      </c>
      <c r="D31" s="334">
        <v>12.794673279277117</v>
      </c>
      <c r="E31" s="335">
        <v>3.7299300711872299</v>
      </c>
      <c r="F31" s="336">
        <v>3.9025833169565858</v>
      </c>
      <c r="G31" s="334">
        <v>-4.4240758427676283</v>
      </c>
      <c r="I31" s="333" t="s">
        <v>17</v>
      </c>
      <c r="J31" s="378">
        <v>1992.652</v>
      </c>
      <c r="K31" s="330">
        <v>1754.165</v>
      </c>
      <c r="L31" s="334">
        <v>13.595471349616489</v>
      </c>
      <c r="M31" s="335">
        <v>5.307192084496255</v>
      </c>
      <c r="N31" s="336">
        <v>5.5611373252458653</v>
      </c>
      <c r="O31" s="334">
        <v>-4.566426360247867</v>
      </c>
    </row>
    <row r="32" spans="1:15" s="67" customFormat="1" ht="15.75" x14ac:dyDescent="0.25">
      <c r="A32" s="32"/>
      <c r="B32" s="70"/>
      <c r="C32" s="54"/>
      <c r="D32" s="68"/>
      <c r="E32" s="68"/>
      <c r="F32" s="68"/>
      <c r="G32" s="68"/>
    </row>
    <row r="33" spans="1:12" ht="15.75" x14ac:dyDescent="0.2">
      <c r="A33" s="30" t="s">
        <v>21</v>
      </c>
      <c r="B33" s="50"/>
      <c r="C33" s="50"/>
      <c r="E33" s="50"/>
    </row>
    <row r="34" spans="1:12" ht="15.75" x14ac:dyDescent="0.25">
      <c r="A34" s="51" t="s">
        <v>48</v>
      </c>
    </row>
    <row r="35" spans="1:12" ht="15.75" x14ac:dyDescent="0.25">
      <c r="A35" s="51" t="s">
        <v>47</v>
      </c>
    </row>
    <row r="36" spans="1:12" ht="13.5" thickBo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31"/>
      <c r="L36" s="28"/>
    </row>
    <row r="37" spans="1:12" ht="16.5" thickBot="1" x14ac:dyDescent="0.3">
      <c r="A37" s="38" t="s">
        <v>28</v>
      </c>
      <c r="B37" s="584"/>
      <c r="C37" s="33"/>
      <c r="D37" s="33"/>
      <c r="E37" s="39" t="s">
        <v>29</v>
      </c>
      <c r="F37" s="33"/>
      <c r="G37" s="33"/>
      <c r="H37" s="33"/>
      <c r="I37" s="577"/>
      <c r="J37" s="580"/>
      <c r="K37" s="581"/>
      <c r="L37" s="582"/>
    </row>
    <row r="38" spans="1:12" ht="15.75" x14ac:dyDescent="0.2">
      <c r="A38" s="34" t="s">
        <v>30</v>
      </c>
      <c r="B38" s="585" t="s">
        <v>33</v>
      </c>
      <c r="C38" s="37"/>
      <c r="D38" s="37"/>
      <c r="E38" s="37"/>
      <c r="F38" s="37"/>
      <c r="G38" s="37"/>
      <c r="H38" s="37"/>
      <c r="I38" s="578"/>
      <c r="J38" s="580"/>
      <c r="K38" s="580"/>
      <c r="L38" s="583"/>
    </row>
    <row r="39" spans="1:12" ht="16.5" thickBot="1" x14ac:dyDescent="0.3">
      <c r="A39" s="42" t="s">
        <v>31</v>
      </c>
      <c r="B39" s="586" t="s">
        <v>32</v>
      </c>
      <c r="C39" s="36"/>
      <c r="D39" s="36"/>
      <c r="E39" s="36"/>
      <c r="F39" s="36"/>
      <c r="G39" s="36"/>
      <c r="H39" s="36"/>
      <c r="I39" s="579"/>
      <c r="J39" s="581"/>
      <c r="K39" s="581"/>
      <c r="L39" s="583"/>
    </row>
  </sheetData>
  <mergeCells count="2">
    <mergeCell ref="A4:A6"/>
    <mergeCell ref="I4:I6"/>
  </mergeCells>
  <pageMargins left="0.3" right="0.24" top="1" bottom="1" header="0.5" footer="0.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3:W30"/>
  <sheetViews>
    <sheetView showGridLines="0" zoomScale="110" zoomScaleNormal="110" workbookViewId="0">
      <selection activeCell="O35" sqref="O35"/>
    </sheetView>
  </sheetViews>
  <sheetFormatPr defaultRowHeight="12.75" x14ac:dyDescent="0.2"/>
  <cols>
    <col min="12" max="12" width="3.28515625" customWidth="1"/>
    <col min="23" max="23" width="9.140625" style="80"/>
  </cols>
  <sheetData>
    <row r="23" spans="13:23" ht="12.75" customHeight="1" x14ac:dyDescent="0.2">
      <c r="M23" s="570" t="s">
        <v>138</v>
      </c>
      <c r="N23" s="570"/>
      <c r="O23" s="570"/>
      <c r="P23" s="570"/>
      <c r="Q23" s="570"/>
      <c r="R23" s="570"/>
      <c r="S23" s="570"/>
      <c r="T23" s="570"/>
      <c r="U23" s="570"/>
      <c r="V23" s="570"/>
      <c r="W23" s="392"/>
    </row>
    <row r="24" spans="13:23" x14ac:dyDescent="0.2">
      <c r="M24" s="570"/>
      <c r="N24" s="570"/>
      <c r="O24" s="570"/>
      <c r="P24" s="570"/>
      <c r="Q24" s="570"/>
      <c r="R24" s="570"/>
      <c r="S24" s="570"/>
      <c r="T24" s="570"/>
      <c r="U24" s="570"/>
      <c r="V24" s="570"/>
      <c r="W24" s="392"/>
    </row>
    <row r="25" spans="13:23" ht="12.75" customHeight="1" x14ac:dyDescent="0.2">
      <c r="M25" s="570"/>
      <c r="N25" s="570"/>
      <c r="O25" s="570"/>
      <c r="P25" s="570"/>
      <c r="Q25" s="570"/>
      <c r="R25" s="570"/>
      <c r="S25" s="570"/>
      <c r="T25" s="570"/>
      <c r="U25" s="570"/>
      <c r="V25" s="570"/>
      <c r="W25" s="392"/>
    </row>
    <row r="26" spans="13:23" x14ac:dyDescent="0.2">
      <c r="M26" s="570"/>
      <c r="N26" s="570"/>
      <c r="O26" s="570"/>
      <c r="P26" s="570"/>
      <c r="Q26" s="570"/>
      <c r="R26" s="570"/>
      <c r="S26" s="570"/>
      <c r="T26" s="570"/>
      <c r="U26" s="570"/>
      <c r="V26" s="570"/>
      <c r="W26" s="392"/>
    </row>
    <row r="27" spans="13:23" x14ac:dyDescent="0.2">
      <c r="M27" s="570"/>
      <c r="N27" s="570"/>
      <c r="O27" s="570"/>
      <c r="P27" s="570"/>
      <c r="Q27" s="570"/>
      <c r="R27" s="570"/>
      <c r="S27" s="570"/>
      <c r="T27" s="570"/>
      <c r="U27" s="570"/>
      <c r="V27" s="570"/>
      <c r="W27" s="392"/>
    </row>
    <row r="28" spans="13:23" x14ac:dyDescent="0.2">
      <c r="M28" s="570"/>
      <c r="N28" s="570"/>
      <c r="O28" s="570"/>
      <c r="P28" s="570"/>
      <c r="Q28" s="570"/>
      <c r="R28" s="570"/>
      <c r="S28" s="570"/>
      <c r="T28" s="570"/>
      <c r="U28" s="570"/>
      <c r="V28" s="570"/>
      <c r="W28" s="392"/>
    </row>
    <row r="29" spans="13:23" x14ac:dyDescent="0.2">
      <c r="M29" s="570"/>
      <c r="N29" s="570"/>
      <c r="O29" s="570"/>
      <c r="P29" s="570"/>
      <c r="Q29" s="570"/>
      <c r="R29" s="570"/>
      <c r="S29" s="570"/>
      <c r="T29" s="570"/>
      <c r="U29" s="570"/>
      <c r="V29" s="570"/>
    </row>
    <row r="30" spans="13:23" x14ac:dyDescent="0.2">
      <c r="M30" s="570"/>
      <c r="N30" s="570"/>
      <c r="O30" s="570"/>
      <c r="P30" s="570"/>
      <c r="Q30" s="570"/>
      <c r="R30" s="570"/>
      <c r="S30" s="570"/>
      <c r="T30" s="570"/>
      <c r="U30" s="570"/>
      <c r="V30" s="570"/>
    </row>
  </sheetData>
  <mergeCells count="1">
    <mergeCell ref="M23:V30"/>
  </mergeCells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40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8.85546875" customWidth="1"/>
  </cols>
  <sheetData>
    <row r="1" spans="1:8" ht="20.25" customHeight="1" x14ac:dyDescent="0.2">
      <c r="A1" s="8" t="s">
        <v>51</v>
      </c>
      <c r="F1" s="40" t="str">
        <f>Bydło_PL!G1</f>
        <v>marzec - kwiecień 2022r.</v>
      </c>
    </row>
    <row r="2" spans="1:8" ht="20.25" customHeight="1" thickBot="1" x14ac:dyDescent="0.25">
      <c r="A2" s="8"/>
      <c r="F2" s="40"/>
    </row>
    <row r="3" spans="1:8" ht="21" customHeight="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8" ht="21" thickBot="1" x14ac:dyDescent="0.25">
      <c r="A4" s="304"/>
      <c r="B4" s="218">
        <v>2022</v>
      </c>
      <c r="C4" s="305"/>
      <c r="D4" s="14"/>
      <c r="E4" s="306"/>
      <c r="F4" s="305"/>
      <c r="G4" s="14"/>
    </row>
    <row r="5" spans="1:8" ht="30" customHeight="1" x14ac:dyDescent="0.2">
      <c r="A5" s="230" t="s">
        <v>13</v>
      </c>
      <c r="B5" s="43" t="s">
        <v>14</v>
      </c>
      <c r="C5" s="15"/>
      <c r="D5" s="16"/>
      <c r="E5" s="17" t="s">
        <v>15</v>
      </c>
      <c r="F5" s="231"/>
      <c r="G5" s="16"/>
    </row>
    <row r="6" spans="1:8" ht="32.25" customHeight="1" thickBot="1" x14ac:dyDescent="0.25">
      <c r="A6" s="307"/>
      <c r="B6" s="308" t="s">
        <v>167</v>
      </c>
      <c r="C6" s="309" t="s">
        <v>159</v>
      </c>
      <c r="D6" s="233" t="s">
        <v>16</v>
      </c>
      <c r="E6" s="310" t="s">
        <v>167</v>
      </c>
      <c r="F6" s="311" t="s">
        <v>159</v>
      </c>
      <c r="G6" s="233" t="s">
        <v>16</v>
      </c>
    </row>
    <row r="7" spans="1:8" ht="16.5" thickBot="1" x14ac:dyDescent="0.3">
      <c r="A7" s="78" t="s">
        <v>58</v>
      </c>
      <c r="B7" s="261">
        <v>2190.125</v>
      </c>
      <c r="C7" s="330">
        <v>2035.538</v>
      </c>
      <c r="D7" s="236">
        <v>7.5944050172485111</v>
      </c>
      <c r="E7" s="237">
        <v>100</v>
      </c>
      <c r="F7" s="238">
        <v>100</v>
      </c>
      <c r="G7" s="239" t="s">
        <v>46</v>
      </c>
    </row>
    <row r="8" spans="1:8" ht="15.75" x14ac:dyDescent="0.25">
      <c r="A8" s="59" t="s">
        <v>19</v>
      </c>
      <c r="B8" s="60"/>
      <c r="C8" s="61"/>
      <c r="D8" s="62"/>
      <c r="E8" s="62"/>
      <c r="F8" s="62"/>
      <c r="G8" s="63"/>
      <c r="H8" s="28"/>
    </row>
    <row r="9" spans="1:8" ht="15.75" x14ac:dyDescent="0.25">
      <c r="A9" s="73" t="s">
        <v>17</v>
      </c>
      <c r="B9" s="240">
        <v>1818.4580000000001</v>
      </c>
      <c r="C9" s="53">
        <v>1623.93</v>
      </c>
      <c r="D9" s="241">
        <v>11.978841452525664</v>
      </c>
      <c r="E9" s="242">
        <v>85.045655048720477</v>
      </c>
      <c r="F9" s="243">
        <v>80.024574187015091</v>
      </c>
      <c r="G9" s="241">
        <v>6.2744237163590109</v>
      </c>
    </row>
    <row r="10" spans="1:8" ht="15.75" x14ac:dyDescent="0.25">
      <c r="A10" s="73" t="s">
        <v>18</v>
      </c>
      <c r="B10" s="244">
        <v>3252.902</v>
      </c>
      <c r="C10" s="20">
        <v>2984.837</v>
      </c>
      <c r="D10" s="245">
        <v>8.980892423941409</v>
      </c>
      <c r="E10" s="246">
        <v>11.197284844785614</v>
      </c>
      <c r="F10" s="247">
        <v>16.145527980183296</v>
      </c>
      <c r="G10" s="245">
        <v>-30.647762906676441</v>
      </c>
    </row>
    <row r="11" spans="1:8" ht="15.75" x14ac:dyDescent="0.25">
      <c r="A11" s="73" t="s">
        <v>53</v>
      </c>
      <c r="B11" s="244">
        <v>5950.6090000000004</v>
      </c>
      <c r="C11" s="20">
        <v>5600.17</v>
      </c>
      <c r="D11" s="245">
        <v>6.2576493213598923</v>
      </c>
      <c r="E11" s="312">
        <v>1.2563973516140718</v>
      </c>
      <c r="F11" s="247">
        <v>1.3692193872759895</v>
      </c>
      <c r="G11" s="245">
        <v>-8.2398800886374257</v>
      </c>
    </row>
    <row r="12" spans="1:8" ht="15.75" x14ac:dyDescent="0.25">
      <c r="A12" s="73" t="s">
        <v>60</v>
      </c>
      <c r="B12" s="244">
        <v>8160.357</v>
      </c>
      <c r="C12" s="21">
        <v>7175.4179999999997</v>
      </c>
      <c r="D12" s="245">
        <v>13.726573141801641</v>
      </c>
      <c r="E12" s="247">
        <v>2.4039266846899849</v>
      </c>
      <c r="F12" s="247">
        <v>2.3806600577141244</v>
      </c>
      <c r="G12" s="245">
        <v>0.97731832398619956</v>
      </c>
    </row>
    <row r="13" spans="1:8" ht="16.5" thickBot="1" x14ac:dyDescent="0.3">
      <c r="A13" s="274" t="s">
        <v>105</v>
      </c>
      <c r="B13" s="271">
        <v>8720.9259999999995</v>
      </c>
      <c r="C13" s="272">
        <v>8218.6039999999994</v>
      </c>
      <c r="D13" s="245">
        <v>6.1120112369448654</v>
      </c>
      <c r="E13" s="313">
        <v>9.6736070189856763E-2</v>
      </c>
      <c r="F13" s="253">
        <v>8.0018387811507788E-2</v>
      </c>
      <c r="G13" s="241">
        <v>20.892300926793645</v>
      </c>
    </row>
    <row r="14" spans="1:8" ht="18.75" x14ac:dyDescent="0.3">
      <c r="A14" s="79" t="s">
        <v>20</v>
      </c>
      <c r="B14" s="64"/>
      <c r="C14" s="58"/>
      <c r="D14" s="65"/>
      <c r="E14" s="65"/>
      <c r="F14" s="65"/>
      <c r="G14" s="66"/>
    </row>
    <row r="15" spans="1:8" ht="15.75" x14ac:dyDescent="0.25">
      <c r="A15" s="172" t="s">
        <v>54</v>
      </c>
      <c r="B15" s="240">
        <v>2377.77</v>
      </c>
      <c r="C15" s="20">
        <v>2290.3890000000001</v>
      </c>
      <c r="D15" s="241">
        <v>3.8151161221958301</v>
      </c>
      <c r="E15" s="242">
        <v>7.1133689423284157</v>
      </c>
      <c r="F15" s="243">
        <v>5.2184774029151466</v>
      </c>
      <c r="G15" s="241">
        <v>36.311195644054038</v>
      </c>
    </row>
    <row r="16" spans="1:8" ht="15.75" x14ac:dyDescent="0.25">
      <c r="A16" s="172" t="s">
        <v>38</v>
      </c>
      <c r="B16" s="244">
        <v>1759.3309999999999</v>
      </c>
      <c r="C16" s="52">
        <v>1568.33</v>
      </c>
      <c r="D16" s="245">
        <v>12.178623121409396</v>
      </c>
      <c r="E16" s="246">
        <v>74.287269819759715</v>
      </c>
      <c r="F16" s="247">
        <v>70.924590303316407</v>
      </c>
      <c r="G16" s="245">
        <v>4.7412040056381821</v>
      </c>
    </row>
    <row r="17" spans="1:7" ht="15.75" x14ac:dyDescent="0.25">
      <c r="A17" s="172" t="s">
        <v>39</v>
      </c>
      <c r="B17" s="244">
        <v>1927.66</v>
      </c>
      <c r="C17" s="21">
        <v>1757.223</v>
      </c>
      <c r="D17" s="245">
        <v>9.6992242874125907</v>
      </c>
      <c r="E17" s="246">
        <v>3.421790373487791</v>
      </c>
      <c r="F17" s="247">
        <v>3.5449359281847461</v>
      </c>
      <c r="G17" s="245">
        <v>-3.4738443004811708</v>
      </c>
    </row>
    <row r="18" spans="1:7" ht="15.75" x14ac:dyDescent="0.25">
      <c r="A18" s="173" t="s">
        <v>40</v>
      </c>
      <c r="B18" s="244">
        <v>2128.3270000000002</v>
      </c>
      <c r="C18" s="21">
        <v>1807.5150000000001</v>
      </c>
      <c r="D18" s="245">
        <v>17.748787700240388</v>
      </c>
      <c r="E18" s="246">
        <v>0.10841294944608408</v>
      </c>
      <c r="F18" s="247">
        <v>0.10000513945042143</v>
      </c>
      <c r="G18" s="245">
        <v>8.4073779026436029</v>
      </c>
    </row>
    <row r="19" spans="1:7" ht="16.5" thickBot="1" x14ac:dyDescent="0.3">
      <c r="A19" s="174" t="s">
        <v>37</v>
      </c>
      <c r="B19" s="244">
        <v>1875.4159999999999</v>
      </c>
      <c r="C19" s="21">
        <v>1516.672</v>
      </c>
      <c r="D19" s="245">
        <v>23.653367372774067</v>
      </c>
      <c r="E19" s="246">
        <v>0.11481296369846075</v>
      </c>
      <c r="F19" s="247">
        <v>0.23656541314836388</v>
      </c>
      <c r="G19" s="245">
        <v>-51.466716046755792</v>
      </c>
    </row>
    <row r="20" spans="1:7" ht="18.75" x14ac:dyDescent="0.3">
      <c r="A20" s="79" t="s">
        <v>18</v>
      </c>
      <c r="B20" s="64"/>
      <c r="C20" s="58"/>
      <c r="D20" s="65"/>
      <c r="E20" s="65"/>
      <c r="F20" s="65"/>
      <c r="G20" s="66"/>
    </row>
    <row r="21" spans="1:7" ht="15.75" x14ac:dyDescent="0.25">
      <c r="A21" s="172" t="s">
        <v>54</v>
      </c>
      <c r="B21" s="240">
        <v>3481.5360000000001</v>
      </c>
      <c r="C21" s="20">
        <v>3252.2750000000001</v>
      </c>
      <c r="D21" s="241">
        <v>7.0492501402864134</v>
      </c>
      <c r="E21" s="242">
        <v>3.8150475276096225</v>
      </c>
      <c r="F21" s="243">
        <v>4.0631955706820371</v>
      </c>
      <c r="G21" s="241">
        <v>-6.1072138605122834</v>
      </c>
    </row>
    <row r="22" spans="1:7" ht="15.75" customHeight="1" x14ac:dyDescent="0.25">
      <c r="A22" s="173" t="s">
        <v>38</v>
      </c>
      <c r="B22" s="244">
        <v>3153.3449999999998</v>
      </c>
      <c r="C22" s="21">
        <v>2891.94</v>
      </c>
      <c r="D22" s="245">
        <v>9.0390879478827273</v>
      </c>
      <c r="E22" s="246">
        <v>6.0313695585113312</v>
      </c>
      <c r="F22" s="247">
        <v>10.379167713591752</v>
      </c>
      <c r="G22" s="245">
        <v>-41.8896608577476</v>
      </c>
    </row>
    <row r="23" spans="1:7" ht="15.75" x14ac:dyDescent="0.25">
      <c r="A23" s="173" t="s">
        <v>39</v>
      </c>
      <c r="B23" s="244">
        <v>2947.3229999999999</v>
      </c>
      <c r="C23" s="21">
        <v>2829.027</v>
      </c>
      <c r="D23" s="245">
        <v>4.1815083419140153</v>
      </c>
      <c r="E23" s="246">
        <v>0.95976007982880096</v>
      </c>
      <c r="F23" s="247">
        <v>1.0078002263896186</v>
      </c>
      <c r="G23" s="245">
        <v>-4.7668322850966707</v>
      </c>
    </row>
    <row r="24" spans="1:7" ht="15.75" x14ac:dyDescent="0.25">
      <c r="A24" s="173" t="s">
        <v>40</v>
      </c>
      <c r="B24" s="244" t="s">
        <v>59</v>
      </c>
      <c r="C24" s="21" t="s">
        <v>59</v>
      </c>
      <c r="D24" s="255" t="s">
        <v>46</v>
      </c>
      <c r="E24" s="246">
        <v>3.8729284431931446E-5</v>
      </c>
      <c r="F24" s="247">
        <v>1.031062584547132E-4</v>
      </c>
      <c r="G24" s="245">
        <v>-62.437503782622173</v>
      </c>
    </row>
    <row r="25" spans="1:7" ht="16.5" thickBot="1" x14ac:dyDescent="0.3">
      <c r="A25" s="174" t="s">
        <v>37</v>
      </c>
      <c r="B25" s="244">
        <v>3307.59</v>
      </c>
      <c r="C25" s="21">
        <v>3034.152</v>
      </c>
      <c r="D25" s="245">
        <v>9.0120073087966617</v>
      </c>
      <c r="E25" s="246">
        <v>0.39106894955142774</v>
      </c>
      <c r="F25" s="247">
        <v>0.69526136326143173</v>
      </c>
      <c r="G25" s="245">
        <v>-43.752239054828905</v>
      </c>
    </row>
    <row r="26" spans="1:7" ht="18.75" x14ac:dyDescent="0.3">
      <c r="A26" s="79" t="s">
        <v>53</v>
      </c>
      <c r="B26" s="64"/>
      <c r="C26" s="58"/>
      <c r="D26" s="65"/>
      <c r="E26" s="65"/>
      <c r="F26" s="65"/>
      <c r="G26" s="66"/>
    </row>
    <row r="27" spans="1:7" ht="15.75" x14ac:dyDescent="0.25">
      <c r="A27" s="172" t="s">
        <v>54</v>
      </c>
      <c r="B27" s="240">
        <v>6860.4740000000002</v>
      </c>
      <c r="C27" s="20">
        <v>6266.8530000000001</v>
      </c>
      <c r="D27" s="241">
        <v>9.4723938793522056</v>
      </c>
      <c r="E27" s="242">
        <v>0.32153051935389482</v>
      </c>
      <c r="F27" s="243">
        <v>0.27189913479572902</v>
      </c>
      <c r="G27" s="241">
        <v>18.253601503900555</v>
      </c>
    </row>
    <row r="28" spans="1:7" ht="15.75" x14ac:dyDescent="0.25">
      <c r="A28" s="173" t="s">
        <v>38</v>
      </c>
      <c r="B28" s="244">
        <v>5734.97</v>
      </c>
      <c r="C28" s="21">
        <v>5548.0020000000004</v>
      </c>
      <c r="D28" s="245">
        <v>3.3700059949509718</v>
      </c>
      <c r="E28" s="246">
        <v>0.6511360945118474</v>
      </c>
      <c r="F28" s="247">
        <v>0.79111052737106324</v>
      </c>
      <c r="G28" s="245">
        <v>-17.693410467480998</v>
      </c>
    </row>
    <row r="29" spans="1:7" ht="15.75" x14ac:dyDescent="0.25">
      <c r="A29" s="173" t="s">
        <v>39</v>
      </c>
      <c r="B29" s="256">
        <v>5429.6440000000002</v>
      </c>
      <c r="C29" s="26">
        <v>5282.8919999999998</v>
      </c>
      <c r="D29" s="245">
        <v>2.7778724229077638</v>
      </c>
      <c r="E29" s="246">
        <v>0.210706671951923</v>
      </c>
      <c r="F29" s="247">
        <v>0.2474153640380598</v>
      </c>
      <c r="G29" s="245">
        <v>-14.836868449483163</v>
      </c>
    </row>
    <row r="30" spans="1:7" ht="15.75" x14ac:dyDescent="0.25">
      <c r="A30" s="314" t="s">
        <v>40</v>
      </c>
      <c r="B30" s="315" t="s">
        <v>46</v>
      </c>
      <c r="C30" s="157" t="s">
        <v>46</v>
      </c>
      <c r="D30" s="255" t="s">
        <v>46</v>
      </c>
      <c r="E30" s="246" t="s">
        <v>46</v>
      </c>
      <c r="F30" s="247" t="s">
        <v>46</v>
      </c>
      <c r="G30" s="245" t="s">
        <v>46</v>
      </c>
    </row>
    <row r="31" spans="1:7" ht="16.5" thickBot="1" x14ac:dyDescent="0.3">
      <c r="A31" s="175" t="s">
        <v>37</v>
      </c>
      <c r="B31" s="250">
        <v>5370.4059999999999</v>
      </c>
      <c r="C31" s="22" t="s">
        <v>59</v>
      </c>
      <c r="D31" s="260" t="s">
        <v>46</v>
      </c>
      <c r="E31" s="258">
        <v>7.3024065796406731E-2</v>
      </c>
      <c r="F31" s="259">
        <v>5.8794361071137606E-2</v>
      </c>
      <c r="G31" s="260">
        <v>24.202499127513345</v>
      </c>
    </row>
    <row r="32" spans="1:7" ht="18.75" x14ac:dyDescent="0.3">
      <c r="A32" s="79" t="s">
        <v>60</v>
      </c>
      <c r="B32" s="64"/>
      <c r="C32" s="58"/>
      <c r="D32" s="65"/>
      <c r="E32" s="65"/>
      <c r="F32" s="65"/>
      <c r="G32" s="66"/>
    </row>
    <row r="33" spans="1:7" ht="15.75" x14ac:dyDescent="0.25">
      <c r="A33" s="172" t="s">
        <v>54</v>
      </c>
      <c r="B33" s="240">
        <v>9083.9889999999996</v>
      </c>
      <c r="C33" s="20">
        <v>9991.9689999999991</v>
      </c>
      <c r="D33" s="241">
        <v>-9.0870978482819513</v>
      </c>
      <c r="E33" s="242">
        <v>0.46427697944888613</v>
      </c>
      <c r="F33" s="243">
        <v>0.46542958191522577</v>
      </c>
      <c r="G33" s="241">
        <v>-0.24764271785147801</v>
      </c>
    </row>
    <row r="34" spans="1:7" ht="15.75" x14ac:dyDescent="0.25">
      <c r="A34" s="173" t="s">
        <v>38</v>
      </c>
      <c r="B34" s="240">
        <v>8517.8469999999998</v>
      </c>
      <c r="C34" s="20">
        <v>7319.7120000000004</v>
      </c>
      <c r="D34" s="245">
        <v>16.368608491700208</v>
      </c>
      <c r="E34" s="246">
        <v>1.5234454500933474</v>
      </c>
      <c r="F34" s="247">
        <v>1.3195697582047201</v>
      </c>
      <c r="G34" s="245">
        <v>15.450164011488182</v>
      </c>
    </row>
    <row r="35" spans="1:7" ht="15.75" x14ac:dyDescent="0.25">
      <c r="A35" s="173" t="s">
        <v>39</v>
      </c>
      <c r="B35" s="240">
        <v>6718.3620000000001</v>
      </c>
      <c r="C35" s="20">
        <v>5987.4840000000004</v>
      </c>
      <c r="D35" s="245">
        <v>12.206763308261026</v>
      </c>
      <c r="E35" s="246">
        <v>0.33898774431158796</v>
      </c>
      <c r="F35" s="247">
        <v>0.40908597729505009</v>
      </c>
      <c r="G35" s="245">
        <v>-17.135330193169715</v>
      </c>
    </row>
    <row r="36" spans="1:7" ht="15.75" x14ac:dyDescent="0.25">
      <c r="A36" s="314" t="s">
        <v>40</v>
      </c>
      <c r="B36" s="240" t="s">
        <v>46</v>
      </c>
      <c r="C36" s="20" t="s">
        <v>46</v>
      </c>
      <c r="D36" s="255" t="s">
        <v>46</v>
      </c>
      <c r="E36" s="246" t="s">
        <v>46</v>
      </c>
      <c r="F36" s="247" t="s">
        <v>46</v>
      </c>
      <c r="G36" s="245" t="s">
        <v>46</v>
      </c>
    </row>
    <row r="37" spans="1:7" ht="16.5" thickBot="1" x14ac:dyDescent="0.3">
      <c r="A37" s="175" t="s">
        <v>37</v>
      </c>
      <c r="B37" s="271">
        <v>1884.2539999999999</v>
      </c>
      <c r="C37" s="272">
        <v>1733.39</v>
      </c>
      <c r="D37" s="260">
        <v>8.7034077732074024</v>
      </c>
      <c r="E37" s="258">
        <v>7.7216510836163321E-2</v>
      </c>
      <c r="F37" s="259">
        <v>0.18657474029912871</v>
      </c>
      <c r="G37" s="260">
        <v>-58.613630809634351</v>
      </c>
    </row>
    <row r="38" spans="1:7" ht="15.75" x14ac:dyDescent="0.25">
      <c r="A38" s="332"/>
      <c r="B38" s="331"/>
    </row>
    <row r="39" spans="1:7" ht="15.75" x14ac:dyDescent="0.2">
      <c r="A39" s="30" t="s">
        <v>21</v>
      </c>
      <c r="B39" s="50"/>
      <c r="C39" s="50"/>
      <c r="E39" s="50"/>
    </row>
    <row r="40" spans="1:7" ht="15.75" x14ac:dyDescent="0.25">
      <c r="A40" s="51" t="s">
        <v>47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2015-2020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2022-05-23T11:49:53Z</dcterms:modified>
</cp:coreProperties>
</file>