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1DFE81E7-9657-4712-A564-85FB618BE7B5}" xr6:coauthVersionLast="47" xr6:coauthVersionMax="47" xr10:uidLastSave="{00000000-0000-0000-0000-000000000000}"/>
  <bookViews>
    <workbookView xWindow="-93" yWindow="-93" windowWidth="25786" windowHeight="14133" tabRatio="680" xr2:uid="{80206DE2-D9AC-4C6D-931F-6BF928A8D1B4}"/>
  </bookViews>
  <sheets>
    <sheet name="INSTRUKCJA" sheetId="21" r:id="rId1"/>
    <sheet name="CZ I ch" sheetId="3" r:id="rId2"/>
    <sheet name="CZ II opi" sheetId="24" r:id="rId3"/>
    <sheet name="CZ III.1 spdp" sheetId="15" r:id="rId4"/>
    <sheet name="CZ III.2 bo" sheetId="25" r:id="rId5"/>
    <sheet name="Listy rozwijane" sheetId="20" r:id="rId6"/>
  </sheets>
  <definedNames>
    <definedName name="_ftn1" localSheetId="3">'CZ III.1 spdp'!#REF!</definedName>
    <definedName name="_ftn2" localSheetId="3">'CZ III.1 spdp'!#REF!</definedName>
    <definedName name="_ftnref1" localSheetId="3">'CZ III.1 spdp'!#REF!</definedName>
    <definedName name="_ftnref2" localSheetId="3">'CZ III.1 spdp'!#REF!</definedName>
    <definedName name="_xlnm.Print_Area" localSheetId="1">'CZ I ch'!$B$2:$E$69</definedName>
    <definedName name="_xlnm.Print_Area" localSheetId="2">'CZ II opi'!$B$2:$K$27</definedName>
    <definedName name="_xlnm.Print_Area" localSheetId="3">'CZ III.1 spdp'!$B$2:$R$56</definedName>
    <definedName name="_xlnm.Print_Area" localSheetId="4">'CZ III.2 bo'!$B$2:$H$49</definedName>
    <definedName name="_xlnm.Print_Area" localSheetId="0">INSTRUKCJA!$B$2:$H$7</definedName>
    <definedName name="_xlnm.Print_Area" localSheetId="5">'Listy rozwijane'!$A$1:$G$16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5" l="1"/>
  <c r="L6" i="15" l="1"/>
  <c r="E23" i="25"/>
  <c r="E24" i="25"/>
  <c r="E25" i="25"/>
  <c r="E26" i="25"/>
  <c r="E27" i="25"/>
  <c r="E28" i="2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F21" i="25"/>
  <c r="H21" i="25" s="1"/>
  <c r="F20" i="25"/>
  <c r="F19" i="25"/>
  <c r="H19" i="25" s="1"/>
  <c r="F18" i="25"/>
  <c r="H18" i="25" s="1"/>
  <c r="F16" i="25"/>
  <c r="H16" i="25" s="1"/>
  <c r="F15" i="25"/>
  <c r="H15" i="25" s="1"/>
  <c r="F9" i="25"/>
  <c r="H9" i="25" s="1"/>
  <c r="F10" i="25"/>
  <c r="H10" i="25" s="1"/>
  <c r="F11" i="25"/>
  <c r="H11" i="25" s="1"/>
  <c r="F12" i="25"/>
  <c r="H12" i="25" s="1"/>
  <c r="F13" i="25"/>
  <c r="H13" i="25" s="1"/>
  <c r="F8" i="25"/>
  <c r="D28" i="25"/>
  <c r="D27" i="25"/>
  <c r="D26" i="25"/>
  <c r="D25" i="25"/>
  <c r="D24" i="25"/>
  <c r="D23" i="25"/>
  <c r="F23" i="25" l="1"/>
  <c r="F27" i="25"/>
  <c r="F26" i="25"/>
  <c r="F30" i="25"/>
  <c r="H31" i="25" s="1"/>
  <c r="H27" i="25"/>
  <c r="H28" i="25"/>
  <c r="H25" i="25"/>
  <c r="H24" i="25"/>
  <c r="F28" i="25"/>
  <c r="H20" i="25"/>
  <c r="F25" i="25"/>
  <c r="F24" i="25"/>
  <c r="H8" i="25"/>
  <c r="H23" i="25" s="1"/>
  <c r="D33" i="25"/>
  <c r="F33" i="25" l="1"/>
  <c r="H37" i="25" s="1"/>
  <c r="H26" i="25"/>
  <c r="H29" i="25" s="1"/>
  <c r="H32" i="25" s="1"/>
  <c r="H35" i="25" l="1"/>
  <c r="H36" i="25" s="1"/>
</calcChain>
</file>

<file path=xl/sharedStrings.xml><?xml version="1.0" encoding="utf-8"?>
<sst xmlns="http://schemas.openxmlformats.org/spreadsheetml/2006/main" count="391" uniqueCount="268">
  <si>
    <t>C</t>
  </si>
  <si>
    <t>Lp.</t>
  </si>
  <si>
    <t>TAK/NIE</t>
  </si>
  <si>
    <t>TRYB POMOCY PUBLICZNEJ (ART. 27 GBER)</t>
  </si>
  <si>
    <t>TRYB POMOCY PUBLICZNEJ (ART. 49 GBER)</t>
  </si>
  <si>
    <t>Intensywność wsparcia (%)</t>
  </si>
  <si>
    <t>A</t>
  </si>
  <si>
    <t>B</t>
  </si>
  <si>
    <t>D</t>
  </si>
  <si>
    <t>E</t>
  </si>
  <si>
    <t>F</t>
  </si>
  <si>
    <t>1.1</t>
  </si>
  <si>
    <t>2.2</t>
  </si>
  <si>
    <t>3.3</t>
  </si>
  <si>
    <t>4.4</t>
  </si>
  <si>
    <t>1.2</t>
  </si>
  <si>
    <t>1.3</t>
  </si>
  <si>
    <t>1.4</t>
  </si>
  <si>
    <t>1.5</t>
  </si>
  <si>
    <t>1.6</t>
  </si>
  <si>
    <t>Nr</t>
  </si>
  <si>
    <t>G</t>
  </si>
  <si>
    <t>2.1</t>
  </si>
  <si>
    <t>3.1</t>
  </si>
  <si>
    <t>3.2</t>
  </si>
  <si>
    <t>4.1</t>
  </si>
  <si>
    <t>4.2</t>
  </si>
  <si>
    <t>4.3</t>
  </si>
  <si>
    <t>WSZYSTKIE TRYBY OGÓŁEM</t>
  </si>
  <si>
    <t>TRYB BEZ POMOCY PUBLICZNEJ ORAZ TRYB POMOCY DE MINIMIS</t>
  </si>
  <si>
    <t>3.4</t>
  </si>
  <si>
    <t>4.5</t>
  </si>
  <si>
    <t>4.6</t>
  </si>
  <si>
    <t>4.7</t>
  </si>
  <si>
    <t>Podmiot odpowiedzialny za realizację</t>
  </si>
  <si>
    <t>Tryb udzielenia wsparcia</t>
  </si>
  <si>
    <t>Szczegółowa kalkulacja kosztów z uwzględnieniem kosztów jednostkowych</t>
  </si>
  <si>
    <t>Planowana data rozpoczęcia</t>
  </si>
  <si>
    <t>Planowana data zakończenia</t>
  </si>
  <si>
    <t>H</t>
  </si>
  <si>
    <t>CZĘŚĆ I: CHARAKTERYSTYKA KLASTRA ENERGII</t>
  </si>
  <si>
    <t>Nr kryterium/kryteriów, w których ocenie będą wykorzystywane w szczególności poniższe informacje &gt;&gt;&gt;</t>
  </si>
  <si>
    <t>Nazwa rubryki:</t>
  </si>
  <si>
    <t>Data zawarcia porozumienia &gt;&gt;&gt;</t>
  </si>
  <si>
    <t>Nazwa klastra energii &gt;&gt;&gt;</t>
  </si>
  <si>
    <t>Należy wskazać obszar działania klastra (np. wskazując nazwy gmin lub powiatu). Zgodnie z kryterium obszar działania klastra nie może przekraczać granic jednego powiatu w rozumieniu ustawy z dnia 5 czerwca 1998 r. o samorządzie powiatowym lub 5 gmin w rozumieniu ustawy z dnia 8 marca 1990 r. o samorządzie gminnym.</t>
  </si>
  <si>
    <t>Obszar działania &gt;&gt;&gt;</t>
  </si>
  <si>
    <t>NIP koordynatora klastra energii &gt;&gt;&gt;</t>
  </si>
  <si>
    <t>REGON koordynatora klastra energii (jeśli dotyczy) &gt;&gt;&gt;</t>
  </si>
  <si>
    <t>Forma prawna koordynatora klastra energii &gt;&gt;&gt;</t>
  </si>
  <si>
    <t>Adres siedziby/zamieszkania koordynatora klastra energii &gt;&gt;&gt;</t>
  </si>
  <si>
    <t>Telefon kontaktowy koordynatora klastra energii &gt;&gt;&gt;</t>
  </si>
  <si>
    <t>Adres email koordynatora klastra energii &gt;&gt;&gt;</t>
  </si>
  <si>
    <t>Data ustanowienia koordynatora klastra energii &gt;&gt;&gt;</t>
  </si>
  <si>
    <t>Przedmiot działania klastra energii zgodnie z załączonym do Wniosku porozumieniem &gt;&gt;&gt;</t>
  </si>
  <si>
    <t>Nazwa (ew. imię i nazwisko w przypadku osoby fizycznej) koordynatora klastra energii &gt;&gt;&gt;</t>
  </si>
  <si>
    <t>Bez pomocy publicznej</t>
  </si>
  <si>
    <t>Pomoc de minimis</t>
  </si>
  <si>
    <t>K.1</t>
  </si>
  <si>
    <t>Symbol wydatku</t>
  </si>
  <si>
    <t>K.2</t>
  </si>
  <si>
    <t>K.3</t>
  </si>
  <si>
    <t>K.4</t>
  </si>
  <si>
    <t>K.5</t>
  </si>
  <si>
    <t>K.6</t>
  </si>
  <si>
    <r>
      <t xml:space="preserve">K1 </t>
    </r>
    <r>
      <rPr>
        <i/>
        <sz val="12"/>
        <color theme="1"/>
        <rFont val="Arial Narrow"/>
        <family val="2"/>
        <charset val="238"/>
      </rPr>
      <t>(suma wierszy 1.1 i 2.1)</t>
    </r>
  </si>
  <si>
    <r>
      <t xml:space="preserve">K2 </t>
    </r>
    <r>
      <rPr>
        <i/>
        <sz val="12"/>
        <color theme="1"/>
        <rFont val="Arial Narrow"/>
        <family val="2"/>
        <charset val="238"/>
      </rPr>
      <t>(suma wierszy 1.2 i 3.1)</t>
    </r>
  </si>
  <si>
    <r>
      <t xml:space="preserve">K3 </t>
    </r>
    <r>
      <rPr>
        <i/>
        <sz val="12"/>
        <color theme="1"/>
        <rFont val="Arial Narrow"/>
        <family val="2"/>
        <charset val="238"/>
      </rPr>
      <t>(suma wierszy 1.3 i 3.2)</t>
    </r>
  </si>
  <si>
    <r>
      <t xml:space="preserve">K4 </t>
    </r>
    <r>
      <rPr>
        <i/>
        <sz val="12"/>
        <color theme="1"/>
        <rFont val="Arial Narrow"/>
        <family val="2"/>
        <charset val="238"/>
      </rPr>
      <t>(suma wierszy 1.4 i 3.3)</t>
    </r>
  </si>
  <si>
    <r>
      <t xml:space="preserve">K5 </t>
    </r>
    <r>
      <rPr>
        <i/>
        <sz val="12"/>
        <color theme="1"/>
        <rFont val="Arial Narrow"/>
        <family val="2"/>
        <charset val="238"/>
      </rPr>
      <t>(suma wierszy 1.5 i 2.2)</t>
    </r>
  </si>
  <si>
    <r>
      <t xml:space="preserve">K6 </t>
    </r>
    <r>
      <rPr>
        <i/>
        <sz val="12"/>
        <color theme="1"/>
        <rFont val="Arial Narrow"/>
        <family val="2"/>
        <charset val="238"/>
      </rPr>
      <t>(suma wierszy 1.6 i 3.4)</t>
    </r>
  </si>
  <si>
    <t>I</t>
  </si>
  <si>
    <t>J</t>
  </si>
  <si>
    <t>K</t>
  </si>
  <si>
    <t>L</t>
  </si>
  <si>
    <t>M</t>
  </si>
  <si>
    <t>N</t>
  </si>
  <si>
    <t>O</t>
  </si>
  <si>
    <t>P</t>
  </si>
  <si>
    <t>R</t>
  </si>
  <si>
    <t>Symbole wydatków</t>
  </si>
  <si>
    <t>Kategorie wydatków kwalifikowanych</t>
  </si>
  <si>
    <t>1/ Wydatki osobowe</t>
  </si>
  <si>
    <t>2/ Opracowania</t>
  </si>
  <si>
    <t>3/ Usługi eksperckie</t>
  </si>
  <si>
    <t>6/ Zakup towarów i usług</t>
  </si>
  <si>
    <t>5/ Wydatki na działania informac.-eduk.</t>
  </si>
  <si>
    <t>Tryby pomocy publicznej</t>
  </si>
  <si>
    <t>Art. 49 GBER</t>
  </si>
  <si>
    <t>Art. 27 GBER</t>
  </si>
  <si>
    <t>TAK</t>
  </si>
  <si>
    <t>NIE</t>
  </si>
  <si>
    <t>4/ Zakup oprogram. i syst. informat.</t>
  </si>
  <si>
    <t>kwartały</t>
  </si>
  <si>
    <t>III kw. 2023</t>
  </si>
  <si>
    <t>IV kw. 2023</t>
  </si>
  <si>
    <t>I kw. 2024</t>
  </si>
  <si>
    <t>II kw. 2024</t>
  </si>
  <si>
    <t>III kw. 2024</t>
  </si>
  <si>
    <t>IV kw. 2024</t>
  </si>
  <si>
    <t>I kw. 2025</t>
  </si>
  <si>
    <t>II kw. 2025</t>
  </si>
  <si>
    <t>III kw. 2025</t>
  </si>
  <si>
    <t>IV kw. 2025</t>
  </si>
  <si>
    <t>I kw. 2026</t>
  </si>
  <si>
    <t>II kw. 2026</t>
  </si>
  <si>
    <t>Numer zadania</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</si>
  <si>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</si>
  <si>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</si>
  <si>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</si>
  <si>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</si>
  <si>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</si>
  <si>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</si>
  <si>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</si>
  <si>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</si>
  <si>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</si>
  <si>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</si>
  <si>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</si>
  <si>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</si>
  <si>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</si>
  <si>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</si>
  <si>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</si>
  <si>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</si>
  <si>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</si>
  <si>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</si>
  <si>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</si>
  <si>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</si>
  <si>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</si>
  <si>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</si>
  <si>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</si>
  <si>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</si>
  <si>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</si>
  <si>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</si>
  <si>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</si>
  <si>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</si>
  <si>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</si>
  <si>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</si>
  <si>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Z.31</t>
  </si>
  <si>
    <t>Z.32</t>
  </si>
  <si>
    <t>Z.33</t>
  </si>
  <si>
    <t>Z.34</t>
  </si>
  <si>
    <t>Z.35</t>
  </si>
  <si>
    <t>Z.36</t>
  </si>
  <si>
    <t>Z.37</t>
  </si>
  <si>
    <t>Z.38</t>
  </si>
  <si>
    <t>Z.39</t>
  </si>
  <si>
    <t>Z.40</t>
  </si>
  <si>
    <t>Z.41</t>
  </si>
  <si>
    <t>Z.42</t>
  </si>
  <si>
    <t>Z.43</t>
  </si>
  <si>
    <t>Z.44</t>
  </si>
  <si>
    <t>Z.45</t>
  </si>
  <si>
    <t>Z.46</t>
  </si>
  <si>
    <t>Z.47</t>
  </si>
  <si>
    <t>Z.48</t>
  </si>
  <si>
    <t>Z.49</t>
  </si>
  <si>
    <t>Z.50</t>
  </si>
  <si>
    <t>Nazwa zadania</t>
  </si>
  <si>
    <t>Uzasadnienie konieczności realizacji zadania</t>
  </si>
  <si>
    <t>wskaźniki</t>
  </si>
  <si>
    <t>Liczba miejsc pracy utworzona w wyniku wspieranych przedsięwzięć [EPC]</t>
  </si>
  <si>
    <t>Liczba opracowanych dokumentacji inwestycyjnych [szt.]</t>
  </si>
  <si>
    <t>Liczba opracowanych analiz, ekspertyz lub innych dokumentów [szt.]</t>
  </si>
  <si>
    <t>Liczba wdrożonych systemów wspomagających zarządzanie społecznością energetyczną [szt.]</t>
  </si>
  <si>
    <t>Liczba zorganizowanych spotkań, wizyt studyjnych, warsztatów, szkoleń związanych z rozwojem społeczności energetycznej [szt.]</t>
  </si>
  <si>
    <t>Podmioty zaangażowane</t>
  </si>
  <si>
    <t>Opis planowanej inwestycji</t>
  </si>
  <si>
    <t>Szacunkowa wartość inwestycji</t>
  </si>
  <si>
    <t>Przewidywane źródła finansowania</t>
  </si>
  <si>
    <t>Stan gotowości</t>
  </si>
  <si>
    <t>Przewidywany termin realizacji inwestycji</t>
  </si>
  <si>
    <t>Należy scharakteryzować zakres planowanych działań inwestycyjnych oraz powiązanie z istniejącymi instalacjami (jeżeli dotyczy)</t>
  </si>
  <si>
    <t>Należy wskazać członka klastra energii, który będzie inwestorem, jak również innych członków zaangażowanych w przygotowanie lub realizację inwestycji (jeżeli dotyczy).</t>
  </si>
  <si>
    <t>W przypadku większej ilości inwestycji należy zduplikować powyższy wiersz w pożądanej ilości</t>
  </si>
  <si>
    <t>Dopuszczalne wskażniki dla zadania</t>
  </si>
  <si>
    <t>Wypełniając skoroszyt należy zwrócić na kolory, którymi oznaczono poszczególne komórki</t>
  </si>
  <si>
    <t>&gt;&gt;&gt;</t>
  </si>
  <si>
    <t>1.</t>
  </si>
  <si>
    <t>2.</t>
  </si>
  <si>
    <t>3.</t>
  </si>
  <si>
    <t>PRZEZNACZENIE SKOROSZYTU</t>
  </si>
  <si>
    <t>W przypadku większej ilości zadań należy zduplikować powyższy wiersz w pożądanej ilości</t>
  </si>
  <si>
    <t>Wartość w kolumnie zostanie wyliczona automatycznie, jako iloczyn wartości z dwóch poprzednich kolumn.</t>
  </si>
  <si>
    <t>Wartość w kolumnie zostanie wyliczona automatycznie, jako różnica wartości przedostatniej i ostatniej kolumny.</t>
  </si>
  <si>
    <t>4.8</t>
  </si>
  <si>
    <t>4.9</t>
  </si>
  <si>
    <t>4.10</t>
  </si>
  <si>
    <t>4.11</t>
  </si>
  <si>
    <t>Z listy rozwijanej należy wybrać symbol wydatku zgodnie z Tabelą w § 5 ust. 2 Regulaminu (K.1-K.6).</t>
  </si>
  <si>
    <t>Z listy rozwijanej należy wybrać  planowaną datę rozpoczęcia zadania (kwartał, rok)</t>
  </si>
  <si>
    <t>Część III.2 stanowi podsumowanie wydatków kwalifikowanych określonych w Części III.1 spdp.</t>
  </si>
  <si>
    <t>Całkowita wartość wydatków bezpośrednich [PLN]</t>
  </si>
  <si>
    <t>Wnioskowana wartość wsparcia [PLN]</t>
  </si>
  <si>
    <r>
      <t xml:space="preserve">WYDATKI BEZPOŚREDNIE OGÓŁEM KWALIFIKUJĄCE DO WYLICZENIA RYCZAŁTU </t>
    </r>
    <r>
      <rPr>
        <i/>
        <sz val="12"/>
        <color theme="1"/>
        <rFont val="Arial Narrow"/>
        <family val="2"/>
        <charset val="238"/>
      </rPr>
      <t>(suma od 1.1 do 1.6)</t>
    </r>
    <r>
      <rPr>
        <sz val="12"/>
        <color theme="1"/>
        <rFont val="Arial Narrow"/>
        <family val="2"/>
        <charset val="238"/>
      </rPr>
      <t xml:space="preserve"> [PLN]</t>
    </r>
  </si>
  <si>
    <t>KOSZTY POŚREDNIE OGÓŁEM wypłacane w formie ryczałtu  stanowiącego 5% wydatków kwalifikowanych bezpośrednich ogółem [PLN]</t>
  </si>
  <si>
    <t>Termin rozpoczęcia inwestycji</t>
  </si>
  <si>
    <t>Termin zakończenia inwestycji</t>
  </si>
  <si>
    <t>Należy z listy rozwijanej podać przewidywany rok rozpoczęcia i zakończenia inwestycji, uwzględniając aktualny stan gotowości oraz specyficzne dla danego typu inwestycji wymogi, warunkujące jej rozpoczęcie.</t>
  </si>
  <si>
    <t>lata inwestycji</t>
  </si>
  <si>
    <t>Inne informacje, uwagi</t>
  </si>
  <si>
    <t>CZĘŚĆ II: OGÓLNY PLAN INWESTYCYJNY (OPI) - KLASTER ENERGII</t>
  </si>
  <si>
    <r>
      <t xml:space="preserve">KOLOR </t>
    </r>
    <r>
      <rPr>
        <b/>
        <sz val="11"/>
        <color theme="1"/>
        <rFont val="Calibri"/>
        <family val="2"/>
        <charset val="238"/>
        <scheme val="minor"/>
      </rPr>
      <t>NIEBIESKI</t>
    </r>
    <r>
      <rPr>
        <sz val="11"/>
        <color theme="1"/>
        <rFont val="Calibri"/>
        <family val="2"/>
        <charset val="238"/>
        <scheme val="minor"/>
      </rPr>
      <t>: komórki z dodatkowymi wskazówkami jak wypełnić poszczególne wiersze lub komórki.</t>
    </r>
  </si>
  <si>
    <t>Część komórek zawiera formuły lub ograniczenia dotyczące formatu wpisywanych danych.</t>
  </si>
  <si>
    <t>CZĘŚĆ III.1 SZCZEGÓŁOWY PLAN DZIAŁAŃ PRZEDINWESTYCYJNYCH</t>
  </si>
  <si>
    <t>Kryteria horyzontalne nr 6, 8, 13</t>
  </si>
  <si>
    <t>Wskaźnik własny</t>
  </si>
  <si>
    <t>Z listy rozwijanej należy wybrać odpowiedni wskaźnik lub "wskaźnik własny"</t>
  </si>
  <si>
    <t>Należy podać nr bez myślników (łącznie 10 cyfr).</t>
  </si>
  <si>
    <t>Należy podać nr bez myślników (łącznie 9 cyfr).</t>
  </si>
  <si>
    <t>Należy podać dokładne dane adresowe (ulicę, nr, miejscowość, kod pocztowy, nazwę gminy, województwa. (maks. 100 znaków).</t>
  </si>
  <si>
    <t>Maks. 50 znaków.</t>
  </si>
  <si>
    <t>Należy podać datę w formacie rrrr-mm-dd</t>
  </si>
  <si>
    <t>Należy wskazać przewidywane źródła finansowania. W przypadku środków publicznych należy wskazać program z którego planowane jest współfinansowanie inwestycji i przewidywany poziom (%) tego współfinansowania.</t>
  </si>
  <si>
    <t>Należy określić szacunkową całkowitą wartość inwestycji brutto [PLN]</t>
  </si>
  <si>
    <t>W przypadku zaznaczenia stanu "Inne" w poprzedniej rubryce, należy w tej kolumnie  uszczegółowić te informacje lub podać inne informacje o stanie gotowości</t>
  </si>
  <si>
    <t>Z listy rozwijanej należy wybrać planowaną datę zakończenia zadania (kwartał, rok)</t>
  </si>
  <si>
    <t xml:space="preserve">Należy podać datę (w formacie rrrr-mm-dd zawarcia) zawarcia cywilnoprawnego porozumienia, w skład którego wchodzą osoby fizyczne, osoby prawne, podmioty, o których mowa w art. 7 ust. 1 pkt 1, 2 i 4–8 ustawy z dnia 20 lipca 2018 r. – Prawo o szkolnictwie wyższym i nauce, lub jednostki samorządu terytorialnego(zgodnie z porozumieniem załączonym do Wniosku). </t>
  </si>
  <si>
    <t>WSPARCIE OGÓŁEM włącznie ze wsparciem wypłacanym w formie ryczałtu (suma komórek H29 i H31) [PLN]</t>
  </si>
  <si>
    <t>Kryterium szczegółowe nr A.1a.7</t>
  </si>
  <si>
    <r>
      <t>Poddziałanie A.1a: Rozwój istniejących klastrów energii (klastry wymagające opracowania koncepcji rozwoju) -</t>
    </r>
    <r>
      <rPr>
        <b/>
        <sz val="11"/>
        <color theme="1"/>
        <rFont val="Calibri"/>
        <family val="2"/>
        <charset val="238"/>
        <scheme val="minor"/>
      </rPr>
      <t xml:space="preserve"> etap II</t>
    </r>
  </si>
  <si>
    <r>
      <t xml:space="preserve">Niniejszy skoroszyt należy dołączyć w przypadku składania Wniosku przez Podmiot wnioskujący reprezentujący 
</t>
    </r>
    <r>
      <rPr>
        <b/>
        <sz val="11"/>
        <color theme="1"/>
        <rFont val="Calibri"/>
        <family val="2"/>
        <charset val="238"/>
        <scheme val="minor"/>
      </rPr>
      <t>KLASTER ENERGII</t>
    </r>
    <r>
      <rPr>
        <sz val="11"/>
        <color theme="1"/>
        <rFont val="Calibri"/>
        <family val="2"/>
        <charset val="238"/>
        <scheme val="minor"/>
      </rPr>
      <t xml:space="preserve">, który
</t>
    </r>
    <r>
      <rPr>
        <b/>
        <sz val="11"/>
        <color theme="1"/>
        <rFont val="Calibri"/>
        <family val="2"/>
        <charset val="238"/>
        <scheme val="minor"/>
      </rPr>
      <t>załącza do wniosku KONCEPCJĘ ROZWOJU</t>
    </r>
    <r>
      <rPr>
        <sz val="11"/>
        <color theme="1"/>
        <rFont val="Calibri"/>
        <family val="2"/>
        <charset val="238"/>
        <scheme val="minor"/>
      </rPr>
      <t xml:space="preserve"> (KR)
jako odrębny plik w formacie edytowalnym. Załącznik zawierający wymagane elementy KR - zgodnie z załącznikiem nr 7 do Regulaminu musi być spójny z niniejszym skoroszytem, w tym w szczególności arkuszem CZ II opi oraz CZ III.1 spdp - stanowiącymi zgodnie z ww. załącznikiem nr 7, załączniki do KR.</t>
    </r>
  </si>
  <si>
    <r>
      <t xml:space="preserve">KOLOR </t>
    </r>
    <r>
      <rPr>
        <b/>
        <sz val="11"/>
        <color theme="1"/>
        <rFont val="Calibri"/>
        <family val="2"/>
        <charset val="238"/>
        <scheme val="minor"/>
      </rPr>
      <t>SZARY</t>
    </r>
    <r>
      <rPr>
        <sz val="11"/>
        <color theme="1"/>
        <rFont val="Calibri"/>
        <family val="2"/>
        <charset val="238"/>
        <scheme val="minor"/>
      </rPr>
      <t>: komórki z 1/ nazwami wierszy/kolumn i ew. podstawowymi wskazówkami co do zakresu danych, które należy umieścić  oraz z 2/ komórkami zawierającymi formuły, które obliczają wartości w oparciu o dane podane przez Podmiot wnioskujący</t>
    </r>
  </si>
  <si>
    <r>
      <t xml:space="preserve">KOLOR </t>
    </r>
    <r>
      <rPr>
        <b/>
        <sz val="11"/>
        <color theme="1"/>
        <rFont val="Calibri"/>
        <family val="2"/>
        <charset val="238"/>
        <scheme val="minor"/>
      </rPr>
      <t>ZIELONY</t>
    </r>
    <r>
      <rPr>
        <sz val="11"/>
        <color theme="1"/>
        <rFont val="Calibri"/>
        <family val="2"/>
        <charset val="238"/>
        <scheme val="minor"/>
      </rPr>
      <t>: komórki przeznaczone do wypełnienia przez Podmiot wnioskujący.</t>
    </r>
  </si>
  <si>
    <t>Dodatkowe wskazówki do wykorzystania przy wypełnianiu kolumny do uzupełnienia przez Podmiot wnioskujący:</t>
  </si>
  <si>
    <t>Pole do uzupełnienia przez Podmiot wnioskujący:</t>
  </si>
  <si>
    <t>Typ podmiotu (OOW/Partner):</t>
  </si>
  <si>
    <t>nazwa OOW lub Partnera:</t>
  </si>
  <si>
    <t>Nazwa Ostatecznego Odbiorcy Wsparcia &gt;&gt;&gt;</t>
  </si>
  <si>
    <t>W przypadku większej ilości Partnerów należy zduplikować powyższy wiersz w pożądanej ilości</t>
  </si>
  <si>
    <t>Należy podać nazwę wskazaną w części B1 Wniosku w polu "Nazwa wnioskodawcy"</t>
  </si>
  <si>
    <t>Należy podać nazwę pierwszego Partnera wskazaną w części B2 Wniosku w polu "Nazwa wnioskodawcy"</t>
  </si>
  <si>
    <t>Należy określić stan gotowości inwestycji odnosząc się do działań związanych z przygotowaniem inwestycji zrealizowanych przed złożeniem Wniosku.</t>
  </si>
  <si>
    <t>Kryteria horyzontalne nr 6-8, 13</t>
  </si>
  <si>
    <t>Kategoria wydatków kwalifikowalnych</t>
  </si>
  <si>
    <t>Wartość wydatków niekwalifikowalnych bezpośrednich (w tym VAT) [PLN]</t>
  </si>
  <si>
    <t>Wartość wydatków kwalifikowalnych bezpośrednich [PLN]</t>
  </si>
  <si>
    <t>Nazwa zadania powinna charakteryzować w sposób syntetyczny, a jednocześnie możliwie precyzyjny zakres planowanych działań. Należy dążyć do agregacji planowanych działań, przy zachowaniu zasady: a. jedno zadanie; b. jeden symbol wydatku; c. jedna kategoria wydatku kwalifikowalnego; d. jeden podmiot odpowiedzialny za realizację (upoważniony do ponoszenia wydatków); e. jeden tryb udzielenia wsparcia; f. jeden wskaźnik. Opis powinien zawierać w miarę możliwości informacje, które umożliwią identyfikację ponoszonych wydatków na etapie rozliczenia i jednoznaczne przypisanie do danego zadania.
Jeżeli zadanie obejmuje np. dwie kategorie wydatków kwalifikowalnych należy je rozdzielić na dwa zadania (maks. 200 znaków).</t>
  </si>
  <si>
    <t>Z listy rozwijanej należy wybrać kategorię wydatku kwalifikowalnego zgodnie z Tabelą w § 5 ust. 2  Regulaminu (np. wydatki osobowe)</t>
  </si>
  <si>
    <t>Z listy rozwijanej należy wybrać Podmiot wnioskujący lub danego Partnera wpisanego w arkuszu CZ I ch, który będzie zaangażowany w realizację zadania i upoważniony do ponoszenia wydatków kwalifikowalnych</t>
  </si>
  <si>
    <t>Z listy rozwijanej należy wybrać jeden z możliwych trybów udzielenia pomocy: a. bez pomocy publicznej, b. pomoc de minimis, c. pomoc publiczna (art. 27 GBER), d. pomoc publiczna (art. 49 GBER). Przed przystąpieniem do określenia wysokości wsparcia Podmiot wnioskujący i ewentualnie Partnerzy powinni przeprowadzić kwalifikację operacji planowanych do sfinansowania pod kątem możliwości wystąpienia pomocy publicznej oraz możliwości otrzymania pomocy de minimis. Kwalifikacja powinna zostać przeprowadzona odrębnie dla każdego uczestnika (Podmiotu wnioskującego oraz ewentualnych Partnerów), który będzie upoważniony do ponoszenia wydatków kwalifikowalnych, z uwzględnieniem typów wydatków, które planuje realizować. W przypadku wskazania trybu de minimis lub pomocy publicznej do Wniosku należy dołączyć odpowiedni formularz dla każdego uczestnika: https://uokik.gov.pl/wzory_formularzy_pomocy_de_minimis.php</t>
  </si>
  <si>
    <t>Należy podać łączną wartość wydatków bezpośrednich kwalifikowalnych i niekwalifikowalnych, w tym w wydatkach niekwalifikowalnych uwzględnić podatek VAT, kierując się zakresem zdefiniowanym w Regulaminu (w szczególności w tabeli z § 5 ust. 2). W przypadku zadań objętych pomocą publiczną należy uwzględnić również specyficzne warunki dotyczące kwalifikowalności kosztów zdefiniowane dla poszczególnych trybów pomocy publicznej.</t>
  </si>
  <si>
    <t>Należy podać łączną wartość wydatków niekwalifikowalnych bezpośrednich. W kolumnie tej należy uwzględnić VAT, który jest wydatkiem niekwalifikowalnym w KPO.</t>
  </si>
  <si>
    <t>W kolumnie należy określić procentowy poziom wsparcia, kierując się zapisami Regulaminu, dotyczącymi maksymalnej intensywności wsparcia. W przypadku zadań nie objętych pomocą publiczną lub objętych pomocą de minimis Wnioskodawca może ubiegać się o wsparcie do 90% wartości wydatków kwalifikowalnych. W przypadku zadań finansowanych w trybie pomocy publicznej poziomy wsparcia są niższe (zostały szczegółowo opisane w Regulaminie i załączniku nr 9 do Regulaminu oraz rozporządzeniu, o którym mowa w § 1 pkt. 3 Regulaminu).</t>
  </si>
  <si>
    <t>Należy krótko uzasadnić konieczność realizacji zadania. Dodatkowo należy zawrzeć  opis w jaki sposób oszacowano koszt zadania (maks. 500 znaków).</t>
  </si>
  <si>
    <t>Zgodnie z wybranym wskaźnikiem należy określić szacowaną wartość do osiągnięcia w wyniku realizacji zadania - w jednostce miary podanej w poprzedniej kolumnie przy nazwie wskaźnika (w nawiasie kwadratowym). W przypadku wybrania w kolumnie "wskaźnika własnego", w tej kolumnie należy również podać jego nazwę oraz opis, a następnie jednostkę miary i wartość do osiągnięcia w wyniki realizacji zadania. Należy również pamiętać, że zgodnie z kryterium horyzontalnym nr 13 wskaźniki z listy rozwijanej (bez wskaźników własnych) powinny obejmować minimum 70% wnioskowanej wartości wsparcia dla całego Przedsięwzięcia.</t>
  </si>
  <si>
    <t>Szczegółowa kalkulacja powinna wskazywać podstawę szacowania kosztów, pokazywać w jaki sposób oszacowano koszty i z czego wynika kwota kosztów ogółem i kwalifikowalnych w ramach danego zadania.
W uzasdnionych przypadkach istnieje możliwość zastosowania uproszczonych metod rozliczenia wydatków, tj. kwot ryczałtowych oraz stawek ryczałtowych. Jeżeli Podmiot wnioskujący jest zainteresowany stosowaniem wymienionych uproszczonych form rozliczenia wydatków powinien, kierując się Wytycznymi kwalifikowalnia wydatków dla Inwestycji B2.2.2 KPO (zał. 8 do Regulaminu), opisać i przestawić w tym punkcie szczegółową kalkulację wydatków, które planowane są do rozliczenia w formie kwot ryczałtowych i/lub stawek ryczałtowych. Należy mieć na uwadze, że VAT jest wydatkiem niekwalifikowalnym, dlatego nie należy go uwzględniać w kalkulacji wydatków kwalifikowalnych, w tym wydatków planowanych do rozliczenia w formie kwot ryczałtowych. W przypadku stosowania kwot ryczałtowych Podmiot wnioskujący powinien opisać wskazać oraz scharakteryzować ilościowo efekty (optymalnie w formie wskaźników), które będą stanowiły punkt odniesienia na etapie rozliczenia wydatków.
W przypadku kwot ryczałtowych należy opisać każdy element Przedsięwzięcia planowany do rozliczenia kwotami ryczałtowymi oraz podać jednoznaczny opis, krótką kalkulację, proponowaną kwotę ryczałtową (wraz z uzasadnieniem) oraz ilościową charakterystykę umożliwiającą potwierdzenie osiągniętych efektów. W przypadku stawek ryczałtowych należy wymienić wszystkie wydatki rozliczane stawkami ryczałtowymi, podać ich jednoznaczny opis, proponowaną stawkę (wraz z uzasadnieniem), wymiar czasowy (przewidywana liczba godzin) lub okres zatrudnienia (miesiące).
(maks. 800 znaków).</t>
  </si>
  <si>
    <t>Odwołując się do szczegółowej kalkulacji wydatków, należy uzupełnić dane finansowe.
W kolumnie C należy podać łączną wartość wydatków kwalifikowalnych i niekwalifikowalnych. W kolumnie tej należy uwzględnić VAT, który jest wydatkiem niekwalifikowalnym w KPO.
W kolumnie D należy podać łączną wartość wydatków niekwalifikowalnych bezpośrednich. W kolumnie tej należy uwzględnić VAT, który jest wydatkiem niekwalifikowalnym w KPO.
W kolumnie F należy określić procentowy poziom wsparcia, kierując się zapisami Regulaminu, dotyczącymi maksymalnej intensywności wsparcia. W przypadku operacji nie objętych pomocą publiczną lub objętych pomocą de minimis Podmiot wnioskujący może ubiegać się o wsparcie do 90% wartości wydatków kwalifikowalnych bezpośrednich. W przypadku operacji finansowanych w trybie pomocy publicznej poziomy wsparcia są niższe (zostały szczegółowo opisane w Regulaminie oraz wytycznych dot. pomocy publicznej stanowiących załącznik nr 9).
Wartość w kolumnie G zostanie wyliczona automatycznie. Na podstawie wprowadzonych danych zostanie również określona wysokość wsparcia na pokrycie kosztów pośrednich w ramach Przedsięwzięcia, która może zostać wypłacona w formie ryczałtu (dot. wyłącznie Przedsięwzięć realizowanych w trybie bez pomocy lub de minimis).</t>
  </si>
  <si>
    <r>
      <t xml:space="preserve">Intensywność wsparcia (%)
</t>
    </r>
    <r>
      <rPr>
        <sz val="10"/>
        <color theme="1"/>
        <rFont val="Arial Narrow"/>
        <family val="2"/>
        <charset val="238"/>
      </rPr>
      <t>(powinna wynikać z wartości podanych w kolumnie J w arkuszu CZ III.1 spdp. W przypadku różnych poziomów wsparcia dla poszczególnych zadań, należy podać średnią ważoną)</t>
    </r>
  </si>
  <si>
    <r>
      <t xml:space="preserve">Wartość wydatków kwalifikowalnych bezpośrednich [PLN]
</t>
    </r>
    <r>
      <rPr>
        <sz val="10"/>
        <color theme="1"/>
        <rFont val="Arial Narrow"/>
        <family val="2"/>
        <charset val="238"/>
      </rPr>
      <t>(wartość wyliczana automatycznie  - różnica pomiędzy wartością w kolumnie C a D)</t>
    </r>
  </si>
  <si>
    <r>
      <t xml:space="preserve">Wartość wydatków niekwalifikowalnych bezpośrednich (w tym VAT) [PLN]
</t>
    </r>
    <r>
      <rPr>
        <sz val="10"/>
        <color theme="1"/>
        <rFont val="Arial Narrow"/>
        <family val="2"/>
        <charset val="238"/>
      </rPr>
      <t>(powinna stanowić sumę wszystkich kwot wskazanych w kolumnie H w arkuszu CZ III.1 spdp)</t>
    </r>
  </si>
  <si>
    <r>
      <t xml:space="preserve">Całkowita wartość wydatków bezpośrednich [PLN]
</t>
    </r>
    <r>
      <rPr>
        <sz val="10"/>
        <color theme="1"/>
        <rFont val="Arial Narrow"/>
        <family val="2"/>
        <charset val="238"/>
      </rPr>
      <t xml:space="preserve">
(powinna stanowić sumę wszystkich kwot wskazanych w kolumnie G w arkuszu CZ III.1 spdp)</t>
    </r>
  </si>
  <si>
    <r>
      <t xml:space="preserve">Wnioskowana wartość wsparcia
iloczyn kolumn D i E [PLN]
</t>
    </r>
    <r>
      <rPr>
        <sz val="10"/>
        <color theme="1"/>
        <rFont val="Arial Narrow"/>
        <family val="2"/>
        <charset val="238"/>
      </rPr>
      <t>(wyliczana automatycznie przez formułę komórki excel)</t>
    </r>
  </si>
  <si>
    <t>WKŁAD FINANSOWY OOW I PARTNERÓW [PLN]</t>
  </si>
  <si>
    <t xml:space="preserve">     ŁĄCZNA WARTOŚĆ WKŁADU FINANSOWEGO DO PRZEDSIĘWZIĘCIA OOW I PARTNERÓW (wyliczany automatycznie przez formułę komórki excel) [PLN]</t>
  </si>
  <si>
    <t xml:space="preserve">     UDZIAŁ WKŁADU FINANSOWEGO OOW I PARTNERÓW W CAŁKOWITEJ WARTOŚCI WYDATKÓW KWALIFIKOWALNYCH BEZPOŚREDNICH (wyliczany automatycznie przez formułę komórki excel)</t>
  </si>
  <si>
    <t xml:space="preserve">     ŁĄCZNA WARTOŚĆ WYDATKÓW NIEKWALIFIKOWALNYCH (W TYM VAT) (wyliczany automatycznie przez formułę komórki excel) [PLN]</t>
  </si>
  <si>
    <t xml:space="preserve">     SPOSÓB ZAPEWNIENIA ŚRODKÓW NA POKRYCIE WKŁADU FINANSOWEGO OOW I PARTNERÓW ORAZ WYDATKÓW NIEKWALIFIKOWALNYCH
Należy określić źródła współfinansowania Przedsięwzięcia, jak również opisać jakie działania zostały podjęte w celu zapewnienia środków na wkład finansowy OOW i Partnerów, powołując się na źródła informacji lub dokumenty uwiarygadniające możliwość pozyskania środków na zapewnienie tego wkładu (maks. 800 znaków).</t>
  </si>
  <si>
    <r>
      <t xml:space="preserve">ŁĄCZNA WARTOŚĆ PRZEDSIĘWZIĘCIA (D33 - całkowita wartość wydatków  bezpośrednich, F33 - całkowita wartość wydatków </t>
    </r>
    <r>
      <rPr>
        <u/>
        <sz val="12"/>
        <color theme="1"/>
        <rFont val="Arial Narrow"/>
        <family val="2"/>
        <charset val="238"/>
      </rPr>
      <t>kwalifikowalnych</t>
    </r>
    <r>
      <rPr>
        <sz val="12"/>
        <color theme="1"/>
        <rFont val="Arial Narrow"/>
        <family val="2"/>
        <charset val="238"/>
      </rPr>
      <t xml:space="preserve"> bezpośrednich) [PLN]</t>
    </r>
  </si>
  <si>
    <t>ŁĄCZNIE (wsparcie ogółem w ramach K.1-K.6 - suma komórek H23-H28)</t>
  </si>
  <si>
    <t>Zgodnie z kryterium koordynatorem klastra energii może być powołana w tym celu spółdzielnia, stowarzyszenie, fundacja lub wskazany w porozumieniu cywilnoprawnym dowolny członek klastra energii (maks. 50 znaków).</t>
  </si>
  <si>
    <t>Kryterium szczegółowe nr A.1a.6-8</t>
  </si>
  <si>
    <t>Należy podać nazwę kolejnego Partnera wskazaną w części B2 Wniosku w polu "Nazwa wnioskodawcy"</t>
  </si>
  <si>
    <t>Nazwa kolejnego Partnera (w przypadku realizacji Przedsięwzięcia w formule partnerskiej, o której mowa w § 4 ust. 13 Regulaminu) &gt;&gt;&gt;</t>
  </si>
  <si>
    <t>Nazwa pierwszego Partnera (w przypadku realizacji Przedsięwzięcia w formule partnerskiej, o której mowa w § 4 ust. 13 Regulaminu) &gt;&gt;&gt;</t>
  </si>
  <si>
    <t>CZĘŚĆ III.2: WYDATKI KWALIFIKOWALNE ORAZ WSPARCIE OGÓŁEM</t>
  </si>
  <si>
    <t>Zgodnie z porozumieniem załączonym do Wniosku.</t>
  </si>
  <si>
    <t>W wierszach 8-15 należy podać podstawowe dane identyfikujące koordynatora klastra energii zgodnie z nazwa poszczególnych wierszy. Zgodnie z kryterium  koordynatorem klastra energii może być powołana w tym celu spółdzielnia, stowarzyszenie, fundacja lub wskazany w porozumieniu cywilnoprawnym dowolny członek klastra energii. W tym wierszu należy podać nazwę koordynatora (maks. 200 znaków).</t>
  </si>
  <si>
    <t>Cywilnoprawne porozumienie, o którym mowa w art. 2 pkt. 15a ustawy OZE powinno dotyczyć wytwarzania i równoważenia zapotrzebowania, dystrybucji lub obrotu energią z odnawialnych źródeł energii w ramach sieci dystrybucyjnej o napięciu znamionowym niższym niż 110 kV, na obszarze działania klastra (ze wsparcia nie mogą korzystać klastry, których przedmiotem działalności jest wyłącznie wytwarzanie i równoważenia zapotrzebowania, dystrybucja lub obrót energii z innych niż odnawialne źródeł energii i paliw) (maks. 800 znaków).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</si>
</sst>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7" x14ac:knownFonts="1">
    <font>
      <sz val="11"/>
      <color theme="1"/>
      <name val="Calibri"/>
      <family val="2"/>
      <charset val="238"/>
      <scheme val="minor"/>
    </font>
    <font>
      <b/>
      <sz val="11"/>
      <color theme="1"/>
      <name val="Calibri"/>
      <family val="2"/>
      <charset val="238"/>
      <scheme val="minor"/>
    </font>
    <font>
      <sz val="8"/>
      <name val="Calibri"/>
      <family val="2"/>
      <charset val="238"/>
      <scheme val="minor"/>
    </font>
    <font>
      <sz val="11"/>
      <color theme="1"/>
      <name val="Calibri"/>
      <family val="2"/>
      <scheme val="minor"/>
    </font>
    <font>
      <u/>
      <sz val="11"/>
      <color theme="10"/>
      <name val="Calibri"/>
      <family val="2"/>
      <scheme val="minor"/>
    </font>
    <font>
      <b/>
      <sz val="12"/>
      <color theme="1"/>
      <name val="Arial Narrow"/>
      <family val="2"/>
      <charset val="238"/>
    </font>
    <font>
      <sz val="12"/>
      <color theme="1"/>
      <name val="Arial Narrow"/>
      <family val="2"/>
      <charset val="238"/>
    </font>
    <font>
      <b/>
      <sz val="14"/>
      <color theme="1"/>
      <name val="Arial Narrow"/>
      <family val="2"/>
      <charset val="238"/>
    </font>
    <font>
      <sz val="11"/>
      <color theme="1"/>
      <name val="Calibri"/>
      <family val="2"/>
      <charset val="238"/>
      <scheme val="minor"/>
    </font>
    <font>
      <i/>
      <sz val="12"/>
      <color theme="1"/>
      <name val="Arial Narrow"/>
      <family val="2"/>
      <charset val="238"/>
    </font>
    <font>
      <b/>
      <sz val="16"/>
      <color theme="1"/>
      <name val="Arial Narrow"/>
      <family val="2"/>
      <charset val="238"/>
    </font>
    <font>
      <b/>
      <sz val="11"/>
      <color theme="1"/>
      <name val="Arial Narrow"/>
      <family val="2"/>
      <charset val="238"/>
    </font>
    <font>
      <sz val="11"/>
      <color theme="1"/>
      <name val="Arial Narrow"/>
      <family val="2"/>
      <charset val="238"/>
    </font>
    <font>
      <b/>
      <sz val="10"/>
      <color theme="1"/>
      <name val="Arial Narrow"/>
      <family val="2"/>
      <charset val="238"/>
    </font>
    <font>
      <u/>
      <sz val="12"/>
      <color theme="1"/>
      <name val="Arial Narrow"/>
      <family val="2"/>
      <charset val="238"/>
    </font>
    <font>
      <sz val="8"/>
      <color rgb="FF000000"/>
      <name val="Segoe UI"/>
      <family val="2"/>
      <charset val="238"/>
    </font>
    <font>
      <sz val="10"/>
      <color theme="1"/>
      <name val="Arial Narrow"/>
      <family val="2"/>
      <charset val="238"/>
    </font>
  </fonts>
  <fills count="7">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right/>
      <top style="thick">
        <color indexed="64"/>
      </top>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diagonalUp="1" diagonalDown="1">
      <left/>
      <right style="thick">
        <color indexed="64"/>
      </right>
      <top style="medium">
        <color indexed="64"/>
      </top>
      <bottom style="medium">
        <color indexed="64"/>
      </bottom>
      <diagonal style="thin">
        <color indexed="64"/>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diagonalUp="1" diagonalDown="1">
      <left/>
      <right style="thin">
        <color indexed="64"/>
      </right>
      <top style="thin">
        <color indexed="64"/>
      </top>
      <bottom style="medium">
        <color indexed="64"/>
      </bottom>
      <diagonal style="thin">
        <color indexed="64"/>
      </diagonal>
    </border>
    <border diagonalUp="1" diagonalDown="1">
      <left style="thin">
        <color indexed="64"/>
      </left>
      <right/>
      <top style="medium">
        <color indexed="64"/>
      </top>
      <bottom style="medium">
        <color indexed="64"/>
      </bottom>
      <diagonal style="thin">
        <color indexed="64"/>
      </diagonal>
    </border>
    <border diagonalUp="1" diagonalDown="1">
      <left/>
      <right style="thick">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style="thick">
        <color indexed="64"/>
      </right>
      <top style="medium">
        <color indexed="64"/>
      </top>
      <bottom style="thin">
        <color indexed="64"/>
      </bottom>
      <diagonal/>
    </border>
    <border>
      <left/>
      <right style="thick">
        <color indexed="64"/>
      </right>
      <top style="thick">
        <color indexed="64"/>
      </top>
      <bottom style="thin">
        <color indexed="64"/>
      </bottom>
      <diagonal/>
    </border>
  </borders>
  <cellStyleXfs count="5">
    <xf numFmtId="0" fontId="0" fillId="0" borderId="0"/>
    <xf numFmtId="0" fontId="3" fillId="0" borderId="0"/>
    <xf numFmtId="0" fontId="4"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212">
    <xf numFmtId="0" fontId="0" fillId="0" borderId="0" xfId="0"/>
    <xf numFmtId="0" fontId="6" fillId="0" borderId="0" xfId="0" applyFont="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4" fontId="6" fillId="3" borderId="2" xfId="1" applyNumberFormat="1" applyFont="1" applyFill="1" applyBorder="1" applyAlignment="1" applyProtection="1">
      <alignment horizontal="center" vertical="center" wrapText="1"/>
      <protection locked="0"/>
    </xf>
    <xf numFmtId="10" fontId="6" fillId="3" borderId="2" xfId="1" applyNumberFormat="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10" fontId="6" fillId="3" borderId="1" xfId="1" applyNumberFormat="1" applyFont="1" applyFill="1" applyBorder="1" applyAlignment="1" applyProtection="1">
      <alignment horizontal="center" vertical="center" wrapText="1"/>
      <protection locked="0"/>
    </xf>
    <xf numFmtId="0" fontId="13" fillId="3" borderId="21" xfId="1" applyFont="1" applyFill="1" applyBorder="1" applyAlignment="1" applyProtection="1">
      <alignment horizontal="center" vertical="center" wrapText="1"/>
      <protection locked="0"/>
    </xf>
    <xf numFmtId="0" fontId="13" fillId="3" borderId="11" xfId="1" applyFont="1" applyFill="1" applyBorder="1" applyAlignment="1" applyProtection="1">
      <alignment horizontal="center" vertical="center" wrapText="1"/>
      <protection locked="0"/>
    </xf>
    <xf numFmtId="10" fontId="6" fillId="4" borderId="12" xfId="3" applyNumberFormat="1" applyFont="1" applyFill="1" applyBorder="1" applyAlignment="1" applyProtection="1">
      <alignment vertical="center" wrapText="1"/>
    </xf>
    <xf numFmtId="4" fontId="6" fillId="4" borderId="12" xfId="3" applyNumberFormat="1" applyFont="1" applyFill="1" applyBorder="1" applyAlignment="1" applyProtection="1">
      <alignment vertical="center" wrapText="1"/>
    </xf>
    <xf numFmtId="10" fontId="6" fillId="3" borderId="1" xfId="3"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12" fillId="0" borderId="0" xfId="1" applyFont="1" applyAlignment="1" applyProtection="1">
      <alignment vertical="center" wrapText="1"/>
      <protection locked="0"/>
    </xf>
    <xf numFmtId="0" fontId="6" fillId="0" borderId="0" xfId="1" applyFont="1" applyAlignment="1" applyProtection="1">
      <alignment vertical="center" wrapText="1"/>
      <protection locked="0"/>
    </xf>
    <xf numFmtId="0" fontId="6" fillId="0" borderId="0" xfId="1" applyFont="1" applyAlignment="1" applyProtection="1">
      <alignment horizontal="center" vertical="center" wrapText="1"/>
      <protection locked="0"/>
    </xf>
    <xf numFmtId="0" fontId="6" fillId="3" borderId="16" xfId="1" applyFont="1" applyFill="1" applyBorder="1" applyAlignment="1" applyProtection="1">
      <alignment horizontal="center" vertical="center" wrapText="1"/>
      <protection locked="0"/>
    </xf>
    <xf numFmtId="164" fontId="6" fillId="3" borderId="1" xfId="1" applyNumberFormat="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164" fontId="6" fillId="0" borderId="0" xfId="1" applyNumberFormat="1" applyFont="1" applyAlignment="1" applyProtection="1">
      <alignment vertical="center" wrapText="1"/>
      <protection locked="0"/>
    </xf>
    <xf numFmtId="164" fontId="6" fillId="3" borderId="2" xfId="1" applyNumberFormat="1"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4" fontId="6" fillId="3" borderId="1" xfId="0" applyNumberFormat="1" applyFont="1" applyFill="1" applyBorder="1" applyAlignment="1" applyProtection="1">
      <alignment vertical="center" wrapText="1"/>
      <protection locked="0"/>
    </xf>
    <xf numFmtId="10" fontId="6" fillId="3" borderId="1" xfId="3" applyNumberFormat="1" applyFont="1" applyFill="1" applyBorder="1" applyAlignment="1" applyProtection="1">
      <alignment vertical="center" wrapText="1"/>
      <protection locked="0"/>
    </xf>
    <xf numFmtId="4" fontId="6" fillId="3" borderId="4" xfId="0" applyNumberFormat="1" applyFont="1" applyFill="1" applyBorder="1" applyAlignment="1" applyProtection="1">
      <alignment vertical="center" wrapText="1"/>
      <protection locked="0"/>
    </xf>
    <xf numFmtId="10" fontId="6" fillId="3" borderId="4" xfId="3" applyNumberFormat="1" applyFont="1" applyFill="1" applyBorder="1" applyAlignment="1" applyProtection="1">
      <alignment vertical="center" wrapText="1"/>
      <protection locked="0"/>
    </xf>
    <xf numFmtId="0" fontId="0" fillId="0" borderId="0" xfId="0" applyAlignment="1">
      <alignment horizontal="center" vertical="center" wrapText="1"/>
    </xf>
    <xf numFmtId="0" fontId="0" fillId="5" borderId="17"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5" xfId="0" applyFill="1" applyBorder="1" applyAlignment="1">
      <alignment horizontal="center" vertical="center" wrapText="1"/>
    </xf>
    <xf numFmtId="0" fontId="0" fillId="3" borderId="20" xfId="0" applyFill="1" applyBorder="1" applyAlignment="1">
      <alignment horizontal="center" vertical="center" wrapText="1"/>
    </xf>
    <xf numFmtId="0" fontId="0" fillId="4" borderId="5" xfId="0" applyFill="1" applyBorder="1" applyAlignment="1">
      <alignment horizontal="center" vertical="center" wrapText="1"/>
    </xf>
    <xf numFmtId="0" fontId="0" fillId="0" borderId="23" xfId="0" applyBorder="1" applyAlignment="1">
      <alignment horizontal="center" vertical="center" wrapText="1"/>
    </xf>
    <xf numFmtId="0" fontId="0" fillId="5" borderId="18" xfId="0"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5"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3" borderId="2" xfId="0" applyFont="1" applyFill="1" applyBorder="1" applyAlignment="1" applyProtection="1">
      <alignment vertical="center" wrapText="1"/>
      <protection locked="0"/>
    </xf>
    <xf numFmtId="4" fontId="6" fillId="3" borderId="2" xfId="4" applyNumberFormat="1" applyFont="1" applyFill="1" applyBorder="1" applyAlignment="1" applyProtection="1">
      <alignment vertical="center" wrapText="1"/>
      <protection locked="0"/>
    </xf>
    <xf numFmtId="0" fontId="6" fillId="3" borderId="9" xfId="0" applyFont="1" applyFill="1" applyBorder="1" applyAlignment="1" applyProtection="1">
      <alignment horizontal="center" vertical="center" wrapText="1"/>
      <protection locked="0"/>
    </xf>
    <xf numFmtId="0" fontId="6" fillId="3" borderId="16"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3" borderId="12" xfId="0" applyFont="1" applyFill="1" applyBorder="1" applyAlignment="1" applyProtection="1">
      <alignment vertical="center" wrapText="1"/>
      <protection locked="0"/>
    </xf>
    <xf numFmtId="0" fontId="6" fillId="4" borderId="1" xfId="0" applyFont="1" applyFill="1" applyBorder="1" applyAlignment="1">
      <alignment horizontal="right"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2" xfId="0" applyFont="1" applyFill="1" applyBorder="1" applyAlignment="1">
      <alignment vertical="center" wrapText="1"/>
    </xf>
    <xf numFmtId="0" fontId="7" fillId="4" borderId="8"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6" fillId="4" borderId="27"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1" xfId="0" applyFont="1" applyFill="1" applyBorder="1" applyAlignment="1">
      <alignment horizontal="left" vertical="center" wrapText="1"/>
    </xf>
    <xf numFmtId="4" fontId="6" fillId="4" borderId="2" xfId="0" applyNumberFormat="1" applyFont="1" applyFill="1" applyBorder="1" applyAlignment="1">
      <alignment horizontal="right" vertical="center" wrapText="1"/>
    </xf>
    <xf numFmtId="4" fontId="6" fillId="4" borderId="69" xfId="0" applyNumberFormat="1" applyFont="1" applyFill="1" applyBorder="1" applyAlignment="1">
      <alignment horizontal="right" vertical="center" wrapText="1"/>
    </xf>
    <xf numFmtId="4" fontId="6" fillId="4" borderId="70" xfId="0" applyNumberFormat="1" applyFont="1" applyFill="1" applyBorder="1" applyAlignment="1">
      <alignment horizontal="right" vertical="center" wrapText="1"/>
    </xf>
    <xf numFmtId="0" fontId="6" fillId="4" borderId="11" xfId="0" applyFont="1" applyFill="1" applyBorder="1" applyAlignment="1">
      <alignment horizontal="left" vertical="center" wrapText="1"/>
    </xf>
    <xf numFmtId="4" fontId="6" fillId="4" borderId="1" xfId="0" applyNumberFormat="1" applyFont="1" applyFill="1" applyBorder="1" applyAlignment="1">
      <alignment horizontal="right" vertical="center" wrapText="1"/>
    </xf>
    <xf numFmtId="4" fontId="6" fillId="4" borderId="7" xfId="0" applyNumberFormat="1" applyFont="1" applyFill="1" applyBorder="1" applyAlignment="1">
      <alignment horizontal="right" vertical="center" wrapText="1"/>
    </xf>
    <xf numFmtId="4" fontId="6" fillId="4" borderId="12" xfId="0" applyNumberFormat="1" applyFont="1" applyFill="1" applyBorder="1" applyAlignment="1">
      <alignment horizontal="right" vertical="center" wrapText="1"/>
    </xf>
    <xf numFmtId="0" fontId="6" fillId="4" borderId="7" xfId="0" applyFont="1" applyFill="1" applyBorder="1" applyAlignment="1">
      <alignment horizontal="right" vertical="center" wrapText="1"/>
    </xf>
    <xf numFmtId="0" fontId="5" fillId="4" borderId="34" xfId="0" applyFont="1" applyFill="1" applyBorder="1" applyAlignment="1">
      <alignment horizontal="left" vertical="center" wrapText="1"/>
    </xf>
    <xf numFmtId="0" fontId="6" fillId="4" borderId="4" xfId="0" applyFont="1" applyFill="1" applyBorder="1" applyAlignment="1">
      <alignment horizontal="center" vertical="center" wrapText="1"/>
    </xf>
    <xf numFmtId="4" fontId="5" fillId="4" borderId="35" xfId="0" applyNumberFormat="1" applyFont="1" applyFill="1" applyBorder="1" applyAlignment="1">
      <alignment horizontal="right" vertical="center" wrapText="1"/>
    </xf>
    <xf numFmtId="0" fontId="6" fillId="4" borderId="27" xfId="0" applyFont="1" applyFill="1" applyBorder="1" applyAlignment="1">
      <alignment horizontal="left" vertical="center" wrapText="1"/>
    </xf>
    <xf numFmtId="4" fontId="5" fillId="4" borderId="24" xfId="0" applyNumberFormat="1" applyFont="1" applyFill="1" applyBorder="1" applyAlignment="1">
      <alignment vertical="center" wrapText="1"/>
    </xf>
    <xf numFmtId="4" fontId="6" fillId="4" borderId="12" xfId="0" applyNumberFormat="1" applyFont="1" applyFill="1" applyBorder="1" applyAlignment="1">
      <alignment vertical="center" wrapText="1"/>
    </xf>
    <xf numFmtId="0" fontId="6" fillId="4" borderId="34" xfId="0" applyFont="1" applyFill="1" applyBorder="1" applyAlignment="1">
      <alignment horizontal="left" vertical="center" wrapText="1"/>
    </xf>
    <xf numFmtId="4" fontId="6" fillId="4" borderId="1" xfId="0" applyNumberFormat="1" applyFont="1" applyFill="1" applyBorder="1" applyAlignment="1">
      <alignment vertical="center" wrapText="1"/>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0" borderId="0" xfId="0" applyFont="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0" borderId="0" xfId="0" applyFont="1" applyAlignment="1">
      <alignment horizontal="center" vertical="center" wrapText="1"/>
    </xf>
    <xf numFmtId="0" fontId="6" fillId="6" borderId="1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5" fillId="4" borderId="33" xfId="0" applyFont="1" applyFill="1" applyBorder="1" applyAlignment="1">
      <alignment vertical="center" wrapText="1"/>
    </xf>
    <xf numFmtId="0" fontId="5" fillId="4" borderId="2"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1" applyFont="1" applyFill="1" applyBorder="1" applyAlignment="1">
      <alignment horizontal="center" vertical="center" textRotation="90" wrapText="1"/>
    </xf>
    <xf numFmtId="0" fontId="5" fillId="4" borderId="16"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2" fillId="4"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65" xfId="0" applyFill="1" applyBorder="1" applyAlignment="1">
      <alignment horizontal="center" vertical="center" wrapText="1"/>
    </xf>
    <xf numFmtId="0" fontId="0" fillId="5" borderId="66"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71"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2" xfId="0"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6" fillId="4" borderId="17"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5" fillId="4" borderId="1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6" fillId="4" borderId="11"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6" fillId="2"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6" fillId="4" borderId="30" xfId="1" applyFont="1" applyFill="1" applyBorder="1" applyAlignment="1">
      <alignment horizontal="left" vertical="center" wrapText="1"/>
    </xf>
    <xf numFmtId="0" fontId="6" fillId="4" borderId="31" xfId="1" applyFont="1" applyFill="1" applyBorder="1" applyAlignment="1">
      <alignment horizontal="left" vertical="center" wrapText="1"/>
    </xf>
    <xf numFmtId="0" fontId="6" fillId="4" borderId="32" xfId="1"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1" fillId="4" borderId="21" xfId="1" applyFont="1" applyFill="1" applyBorder="1" applyAlignment="1">
      <alignment horizontal="center" vertical="center" textRotation="90" wrapText="1"/>
    </xf>
    <xf numFmtId="0" fontId="11" fillId="4" borderId="11" xfId="1" applyFont="1" applyFill="1" applyBorder="1" applyAlignment="1">
      <alignment horizontal="center" vertical="center" textRotation="90" wrapText="1"/>
    </xf>
    <xf numFmtId="0" fontId="5" fillId="4" borderId="2" xfId="1"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6" fillId="3" borderId="42"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44"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46" xfId="0" applyFont="1" applyFill="1" applyBorder="1" applyAlignment="1" applyProtection="1">
      <alignment horizontal="left" vertical="center" wrapText="1"/>
      <protection locked="0"/>
    </xf>
    <xf numFmtId="0" fontId="6" fillId="3" borderId="47" xfId="0" applyFont="1" applyFill="1" applyBorder="1" applyAlignment="1" applyProtection="1">
      <alignment horizontal="left" vertical="center" wrapText="1"/>
      <protection locked="0"/>
    </xf>
    <xf numFmtId="0" fontId="6" fillId="3" borderId="48"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4" borderId="37"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54" xfId="0" applyFont="1" applyFill="1" applyBorder="1" applyAlignment="1">
      <alignment horizontal="left" vertical="center" wrapText="1"/>
    </xf>
    <xf numFmtId="0" fontId="5" fillId="4" borderId="55" xfId="0" applyFont="1" applyFill="1" applyBorder="1" applyAlignment="1">
      <alignment horizontal="left" vertical="center" wrapText="1"/>
    </xf>
    <xf numFmtId="0" fontId="6" fillId="4" borderId="56" xfId="0" applyFont="1" applyFill="1" applyBorder="1" applyAlignment="1">
      <alignment horizontal="left"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64" xfId="0" applyFont="1" applyFill="1" applyBorder="1" applyAlignment="1">
      <alignment horizontal="center" vertical="center" wrapText="1"/>
    </xf>
    <xf numFmtId="4" fontId="6" fillId="4" borderId="57" xfId="0" applyNumberFormat="1" applyFont="1" applyFill="1" applyBorder="1" applyAlignment="1">
      <alignment horizontal="center" vertical="center" wrapText="1"/>
    </xf>
    <xf numFmtId="4" fontId="6" fillId="4" borderId="58" xfId="0" applyNumberFormat="1" applyFont="1" applyFill="1" applyBorder="1" applyAlignment="1">
      <alignment horizontal="center" vertical="center" wrapText="1"/>
    </xf>
    <xf numFmtId="4" fontId="6" fillId="4" borderId="59" xfId="0" applyNumberFormat="1"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4" borderId="66" xfId="0" applyFont="1" applyFill="1" applyBorder="1" applyAlignment="1">
      <alignment horizontal="right" vertical="center" wrapText="1"/>
    </xf>
    <xf numFmtId="0" fontId="6" fillId="4" borderId="68" xfId="0" applyFont="1" applyFill="1" applyBorder="1" applyAlignment="1">
      <alignment horizontal="right" vertical="center" wrapText="1"/>
    </xf>
    <xf numFmtId="0" fontId="6" fillId="4" borderId="67" xfId="0" applyFont="1" applyFill="1" applyBorder="1" applyAlignment="1">
      <alignment horizontal="right" vertical="center" wrapText="1"/>
    </xf>
    <xf numFmtId="0" fontId="6" fillId="4" borderId="53" xfId="0" applyFont="1" applyFill="1" applyBorder="1" applyAlignment="1">
      <alignment horizontal="left" vertical="center" wrapText="1"/>
    </xf>
    <xf numFmtId="0" fontId="6" fillId="4" borderId="54" xfId="0" applyFont="1" applyFill="1" applyBorder="1" applyAlignment="1">
      <alignment horizontal="left" vertical="center" wrapText="1"/>
    </xf>
    <xf numFmtId="0" fontId="6" fillId="4" borderId="55" xfId="0" applyFont="1" applyFill="1" applyBorder="1" applyAlignment="1">
      <alignment horizontal="left" vertical="center" wrapText="1"/>
    </xf>
  </cellXfs>
  <cellStyles count="5">
    <cellStyle name="Dziesiętny" xfId="4" builtinId="3"/>
    <cellStyle name="Hiperłącze 2" xfId="2" xr:uid="{208005EF-9760-4453-A87B-875F142E7DC4}"/>
    <cellStyle name="Normalny" xfId="0" builtinId="0"/>
    <cellStyle name="Normalny 2" xfId="1" xr:uid="{E69E0572-39F7-4E5B-946C-781BC2A15B3A}"/>
    <cellStyle name="Procentowy"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46567</xdr:colOff>
          <xdr:row>6</xdr:row>
          <xdr:rowOff>38100</xdr:rowOff>
        </xdr:from>
        <xdr:to>
          <xdr:col>6</xdr:col>
          <xdr:colOff>4008967</xdr:colOff>
          <xdr:row>6</xdr:row>
          <xdr:rowOff>406400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431800</xdr:rowOff>
        </xdr:from>
        <xdr:to>
          <xdr:col>6</xdr:col>
          <xdr:colOff>4004733</xdr:colOff>
          <xdr:row>6</xdr:row>
          <xdr:rowOff>800100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6</xdr:row>
          <xdr:rowOff>855133</xdr:rowOff>
        </xdr:from>
        <xdr:to>
          <xdr:col>6</xdr:col>
          <xdr:colOff>4004733</xdr:colOff>
          <xdr:row>6</xdr:row>
          <xdr:rowOff>1223433</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1248833</xdr:rowOff>
        </xdr:from>
        <xdr:to>
          <xdr:col>6</xdr:col>
          <xdr:colOff>4004733</xdr:colOff>
          <xdr:row>6</xdr:row>
          <xdr:rowOff>1612900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1676400</xdr:rowOff>
        </xdr:from>
        <xdr:to>
          <xdr:col>6</xdr:col>
          <xdr:colOff>4516967</xdr:colOff>
          <xdr:row>6</xdr:row>
          <xdr:rowOff>2048933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2070100</xdr:rowOff>
        </xdr:from>
        <xdr:to>
          <xdr:col>6</xdr:col>
          <xdr:colOff>3996267</xdr:colOff>
          <xdr:row>6</xdr:row>
          <xdr:rowOff>2438400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2493433</xdr:rowOff>
        </xdr:from>
        <xdr:to>
          <xdr:col>6</xdr:col>
          <xdr:colOff>4601633</xdr:colOff>
          <xdr:row>6</xdr:row>
          <xdr:rowOff>2861733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6</xdr:row>
          <xdr:rowOff>2887133</xdr:rowOff>
        </xdr:from>
        <xdr:to>
          <xdr:col>6</xdr:col>
          <xdr:colOff>3996267</xdr:colOff>
          <xdr:row>6</xdr:row>
          <xdr:rowOff>3255433</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7</xdr:row>
          <xdr:rowOff>38100</xdr:rowOff>
        </xdr:from>
        <xdr:to>
          <xdr:col>6</xdr:col>
          <xdr:colOff>4008967</xdr:colOff>
          <xdr:row>7</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431800</xdr:rowOff>
        </xdr:from>
        <xdr:to>
          <xdr:col>6</xdr:col>
          <xdr:colOff>4004733</xdr:colOff>
          <xdr:row>7</xdr:row>
          <xdr:rowOff>800100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7</xdr:row>
          <xdr:rowOff>855133</xdr:rowOff>
        </xdr:from>
        <xdr:to>
          <xdr:col>6</xdr:col>
          <xdr:colOff>4004733</xdr:colOff>
          <xdr:row>7</xdr:row>
          <xdr:rowOff>1223433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1248833</xdr:rowOff>
        </xdr:from>
        <xdr:to>
          <xdr:col>6</xdr:col>
          <xdr:colOff>4004733</xdr:colOff>
          <xdr:row>7</xdr:row>
          <xdr:rowOff>1612900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1676400</xdr:rowOff>
        </xdr:from>
        <xdr:to>
          <xdr:col>6</xdr:col>
          <xdr:colOff>4516967</xdr:colOff>
          <xdr:row>7</xdr:row>
          <xdr:rowOff>2048933</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2070100</xdr:rowOff>
        </xdr:from>
        <xdr:to>
          <xdr:col>6</xdr:col>
          <xdr:colOff>3996267</xdr:colOff>
          <xdr:row>7</xdr:row>
          <xdr:rowOff>2438400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2493433</xdr:rowOff>
        </xdr:from>
        <xdr:to>
          <xdr:col>6</xdr:col>
          <xdr:colOff>4601633</xdr:colOff>
          <xdr:row>7</xdr:row>
          <xdr:rowOff>2861733</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7</xdr:row>
          <xdr:rowOff>2887133</xdr:rowOff>
        </xdr:from>
        <xdr:to>
          <xdr:col>6</xdr:col>
          <xdr:colOff>3996267</xdr:colOff>
          <xdr:row>7</xdr:row>
          <xdr:rowOff>3255433</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8</xdr:row>
          <xdr:rowOff>38100</xdr:rowOff>
        </xdr:from>
        <xdr:to>
          <xdr:col>6</xdr:col>
          <xdr:colOff>4008967</xdr:colOff>
          <xdr:row>8</xdr:row>
          <xdr:rowOff>406400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431800</xdr:rowOff>
        </xdr:from>
        <xdr:to>
          <xdr:col>6</xdr:col>
          <xdr:colOff>4004733</xdr:colOff>
          <xdr:row>8</xdr:row>
          <xdr:rowOff>800100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8</xdr:row>
          <xdr:rowOff>855133</xdr:rowOff>
        </xdr:from>
        <xdr:to>
          <xdr:col>6</xdr:col>
          <xdr:colOff>4004733</xdr:colOff>
          <xdr:row>8</xdr:row>
          <xdr:rowOff>1223433</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1248833</xdr:rowOff>
        </xdr:from>
        <xdr:to>
          <xdr:col>6</xdr:col>
          <xdr:colOff>4004733</xdr:colOff>
          <xdr:row>8</xdr:row>
          <xdr:rowOff>1612900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1676400</xdr:rowOff>
        </xdr:from>
        <xdr:to>
          <xdr:col>6</xdr:col>
          <xdr:colOff>4516967</xdr:colOff>
          <xdr:row>8</xdr:row>
          <xdr:rowOff>2048933</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2070100</xdr:rowOff>
        </xdr:from>
        <xdr:to>
          <xdr:col>6</xdr:col>
          <xdr:colOff>3996267</xdr:colOff>
          <xdr:row>8</xdr:row>
          <xdr:rowOff>2438400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2493433</xdr:rowOff>
        </xdr:from>
        <xdr:to>
          <xdr:col>6</xdr:col>
          <xdr:colOff>4601633</xdr:colOff>
          <xdr:row>8</xdr:row>
          <xdr:rowOff>2861733</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8</xdr:row>
          <xdr:rowOff>2887133</xdr:rowOff>
        </xdr:from>
        <xdr:to>
          <xdr:col>6</xdr:col>
          <xdr:colOff>3996267</xdr:colOff>
          <xdr:row>8</xdr:row>
          <xdr:rowOff>3255433</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9</xdr:row>
          <xdr:rowOff>38100</xdr:rowOff>
        </xdr:from>
        <xdr:to>
          <xdr:col>6</xdr:col>
          <xdr:colOff>4008967</xdr:colOff>
          <xdr:row>9</xdr:row>
          <xdr:rowOff>406400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431800</xdr:rowOff>
        </xdr:from>
        <xdr:to>
          <xdr:col>6</xdr:col>
          <xdr:colOff>4004733</xdr:colOff>
          <xdr:row>9</xdr:row>
          <xdr:rowOff>800100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9</xdr:row>
          <xdr:rowOff>855133</xdr:rowOff>
        </xdr:from>
        <xdr:to>
          <xdr:col>6</xdr:col>
          <xdr:colOff>4004733</xdr:colOff>
          <xdr:row>9</xdr:row>
          <xdr:rowOff>1223433</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1248833</xdr:rowOff>
        </xdr:from>
        <xdr:to>
          <xdr:col>6</xdr:col>
          <xdr:colOff>4004733</xdr:colOff>
          <xdr:row>9</xdr:row>
          <xdr:rowOff>1612900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1676400</xdr:rowOff>
        </xdr:from>
        <xdr:to>
          <xdr:col>6</xdr:col>
          <xdr:colOff>4516967</xdr:colOff>
          <xdr:row>9</xdr:row>
          <xdr:rowOff>2048933</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2070100</xdr:rowOff>
        </xdr:from>
        <xdr:to>
          <xdr:col>6</xdr:col>
          <xdr:colOff>3996267</xdr:colOff>
          <xdr:row>9</xdr:row>
          <xdr:rowOff>2438400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2493433</xdr:rowOff>
        </xdr:from>
        <xdr:to>
          <xdr:col>6</xdr:col>
          <xdr:colOff>4601633</xdr:colOff>
          <xdr:row>9</xdr:row>
          <xdr:rowOff>2861733</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9</xdr:row>
          <xdr:rowOff>2887133</xdr:rowOff>
        </xdr:from>
        <xdr:to>
          <xdr:col>6</xdr:col>
          <xdr:colOff>3996267</xdr:colOff>
          <xdr:row>9</xdr:row>
          <xdr:rowOff>3255433</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10</xdr:row>
          <xdr:rowOff>38100</xdr:rowOff>
        </xdr:from>
        <xdr:to>
          <xdr:col>6</xdr:col>
          <xdr:colOff>4008967</xdr:colOff>
          <xdr:row>10</xdr:row>
          <xdr:rowOff>406400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431800</xdr:rowOff>
        </xdr:from>
        <xdr:to>
          <xdr:col>6</xdr:col>
          <xdr:colOff>4004733</xdr:colOff>
          <xdr:row>10</xdr:row>
          <xdr:rowOff>800100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10</xdr:row>
          <xdr:rowOff>855133</xdr:rowOff>
        </xdr:from>
        <xdr:to>
          <xdr:col>6</xdr:col>
          <xdr:colOff>4004733</xdr:colOff>
          <xdr:row>10</xdr:row>
          <xdr:rowOff>1223433</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1248833</xdr:rowOff>
        </xdr:from>
        <xdr:to>
          <xdr:col>6</xdr:col>
          <xdr:colOff>4004733</xdr:colOff>
          <xdr:row>10</xdr:row>
          <xdr:rowOff>1612900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1676400</xdr:rowOff>
        </xdr:from>
        <xdr:to>
          <xdr:col>6</xdr:col>
          <xdr:colOff>4516967</xdr:colOff>
          <xdr:row>10</xdr:row>
          <xdr:rowOff>2048933</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2070100</xdr:rowOff>
        </xdr:from>
        <xdr:to>
          <xdr:col>6</xdr:col>
          <xdr:colOff>3996267</xdr:colOff>
          <xdr:row>10</xdr:row>
          <xdr:rowOff>2438400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2493433</xdr:rowOff>
        </xdr:from>
        <xdr:to>
          <xdr:col>6</xdr:col>
          <xdr:colOff>4601633</xdr:colOff>
          <xdr:row>10</xdr:row>
          <xdr:rowOff>2861733</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10</xdr:row>
          <xdr:rowOff>2887133</xdr:rowOff>
        </xdr:from>
        <xdr:to>
          <xdr:col>6</xdr:col>
          <xdr:colOff>3996267</xdr:colOff>
          <xdr:row>10</xdr:row>
          <xdr:rowOff>3255433</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11</xdr:row>
          <xdr:rowOff>38100</xdr:rowOff>
        </xdr:from>
        <xdr:to>
          <xdr:col>6</xdr:col>
          <xdr:colOff>4008967</xdr:colOff>
          <xdr:row>11</xdr:row>
          <xdr:rowOff>406400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431800</xdr:rowOff>
        </xdr:from>
        <xdr:to>
          <xdr:col>6</xdr:col>
          <xdr:colOff>4004733</xdr:colOff>
          <xdr:row>11</xdr:row>
          <xdr:rowOff>800100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11</xdr:row>
          <xdr:rowOff>855133</xdr:rowOff>
        </xdr:from>
        <xdr:to>
          <xdr:col>6</xdr:col>
          <xdr:colOff>4004733</xdr:colOff>
          <xdr:row>11</xdr:row>
          <xdr:rowOff>1223433</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1248833</xdr:rowOff>
        </xdr:from>
        <xdr:to>
          <xdr:col>6</xdr:col>
          <xdr:colOff>4004733</xdr:colOff>
          <xdr:row>11</xdr:row>
          <xdr:rowOff>1612900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1676400</xdr:rowOff>
        </xdr:from>
        <xdr:to>
          <xdr:col>6</xdr:col>
          <xdr:colOff>4516967</xdr:colOff>
          <xdr:row>11</xdr:row>
          <xdr:rowOff>2048933</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2070100</xdr:rowOff>
        </xdr:from>
        <xdr:to>
          <xdr:col>6</xdr:col>
          <xdr:colOff>3996267</xdr:colOff>
          <xdr:row>11</xdr:row>
          <xdr:rowOff>2438400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2493433</xdr:rowOff>
        </xdr:from>
        <xdr:to>
          <xdr:col>6</xdr:col>
          <xdr:colOff>4601633</xdr:colOff>
          <xdr:row>11</xdr:row>
          <xdr:rowOff>2861733</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11</xdr:row>
          <xdr:rowOff>2887133</xdr:rowOff>
        </xdr:from>
        <xdr:to>
          <xdr:col>6</xdr:col>
          <xdr:colOff>3996267</xdr:colOff>
          <xdr:row>11</xdr:row>
          <xdr:rowOff>3255433</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12</xdr:row>
          <xdr:rowOff>38100</xdr:rowOff>
        </xdr:from>
        <xdr:to>
          <xdr:col>6</xdr:col>
          <xdr:colOff>4008967</xdr:colOff>
          <xdr:row>12</xdr:row>
          <xdr:rowOff>406400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431800</xdr:rowOff>
        </xdr:from>
        <xdr:to>
          <xdr:col>6</xdr:col>
          <xdr:colOff>4004733</xdr:colOff>
          <xdr:row>12</xdr:row>
          <xdr:rowOff>800100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12</xdr:row>
          <xdr:rowOff>855133</xdr:rowOff>
        </xdr:from>
        <xdr:to>
          <xdr:col>6</xdr:col>
          <xdr:colOff>4004733</xdr:colOff>
          <xdr:row>12</xdr:row>
          <xdr:rowOff>1223433</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1248833</xdr:rowOff>
        </xdr:from>
        <xdr:to>
          <xdr:col>6</xdr:col>
          <xdr:colOff>4004733</xdr:colOff>
          <xdr:row>12</xdr:row>
          <xdr:rowOff>1612900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1676400</xdr:rowOff>
        </xdr:from>
        <xdr:to>
          <xdr:col>6</xdr:col>
          <xdr:colOff>4516967</xdr:colOff>
          <xdr:row>12</xdr:row>
          <xdr:rowOff>2048933</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2070100</xdr:rowOff>
        </xdr:from>
        <xdr:to>
          <xdr:col>6</xdr:col>
          <xdr:colOff>3996267</xdr:colOff>
          <xdr:row>12</xdr:row>
          <xdr:rowOff>2438400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2493433</xdr:rowOff>
        </xdr:from>
        <xdr:to>
          <xdr:col>6</xdr:col>
          <xdr:colOff>4601633</xdr:colOff>
          <xdr:row>12</xdr:row>
          <xdr:rowOff>2861733</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12</xdr:row>
          <xdr:rowOff>2887133</xdr:rowOff>
        </xdr:from>
        <xdr:to>
          <xdr:col>6</xdr:col>
          <xdr:colOff>3996267</xdr:colOff>
          <xdr:row>12</xdr:row>
          <xdr:rowOff>3255433</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13</xdr:row>
          <xdr:rowOff>38100</xdr:rowOff>
        </xdr:from>
        <xdr:to>
          <xdr:col>6</xdr:col>
          <xdr:colOff>4008967</xdr:colOff>
          <xdr:row>13</xdr:row>
          <xdr:rowOff>406400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431800</xdr:rowOff>
        </xdr:from>
        <xdr:to>
          <xdr:col>6</xdr:col>
          <xdr:colOff>4004733</xdr:colOff>
          <xdr:row>13</xdr:row>
          <xdr:rowOff>800100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13</xdr:row>
          <xdr:rowOff>855133</xdr:rowOff>
        </xdr:from>
        <xdr:to>
          <xdr:col>6</xdr:col>
          <xdr:colOff>4004733</xdr:colOff>
          <xdr:row>13</xdr:row>
          <xdr:rowOff>1223433</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1248833</xdr:rowOff>
        </xdr:from>
        <xdr:to>
          <xdr:col>6</xdr:col>
          <xdr:colOff>4004733</xdr:colOff>
          <xdr:row>13</xdr:row>
          <xdr:rowOff>1612900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1676400</xdr:rowOff>
        </xdr:from>
        <xdr:to>
          <xdr:col>6</xdr:col>
          <xdr:colOff>4516967</xdr:colOff>
          <xdr:row>13</xdr:row>
          <xdr:rowOff>2048933</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2070100</xdr:rowOff>
        </xdr:from>
        <xdr:to>
          <xdr:col>6</xdr:col>
          <xdr:colOff>3996267</xdr:colOff>
          <xdr:row>13</xdr:row>
          <xdr:rowOff>2438400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2493433</xdr:rowOff>
        </xdr:from>
        <xdr:to>
          <xdr:col>6</xdr:col>
          <xdr:colOff>4601633</xdr:colOff>
          <xdr:row>13</xdr:row>
          <xdr:rowOff>2861733</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13</xdr:row>
          <xdr:rowOff>2887133</xdr:rowOff>
        </xdr:from>
        <xdr:to>
          <xdr:col>6</xdr:col>
          <xdr:colOff>3996267</xdr:colOff>
          <xdr:row>13</xdr:row>
          <xdr:rowOff>3255433</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14</xdr:row>
          <xdr:rowOff>38100</xdr:rowOff>
        </xdr:from>
        <xdr:to>
          <xdr:col>6</xdr:col>
          <xdr:colOff>4008967</xdr:colOff>
          <xdr:row>14</xdr:row>
          <xdr:rowOff>406400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431800</xdr:rowOff>
        </xdr:from>
        <xdr:to>
          <xdr:col>6</xdr:col>
          <xdr:colOff>4004733</xdr:colOff>
          <xdr:row>14</xdr:row>
          <xdr:rowOff>800100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14</xdr:row>
          <xdr:rowOff>855133</xdr:rowOff>
        </xdr:from>
        <xdr:to>
          <xdr:col>6</xdr:col>
          <xdr:colOff>4004733</xdr:colOff>
          <xdr:row>14</xdr:row>
          <xdr:rowOff>1223433</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1248833</xdr:rowOff>
        </xdr:from>
        <xdr:to>
          <xdr:col>6</xdr:col>
          <xdr:colOff>4004733</xdr:colOff>
          <xdr:row>14</xdr:row>
          <xdr:rowOff>1612900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1676400</xdr:rowOff>
        </xdr:from>
        <xdr:to>
          <xdr:col>6</xdr:col>
          <xdr:colOff>4516967</xdr:colOff>
          <xdr:row>14</xdr:row>
          <xdr:rowOff>2048933</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2070100</xdr:rowOff>
        </xdr:from>
        <xdr:to>
          <xdr:col>6</xdr:col>
          <xdr:colOff>3996267</xdr:colOff>
          <xdr:row>14</xdr:row>
          <xdr:rowOff>2438400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2493433</xdr:rowOff>
        </xdr:from>
        <xdr:to>
          <xdr:col>6</xdr:col>
          <xdr:colOff>4601633</xdr:colOff>
          <xdr:row>14</xdr:row>
          <xdr:rowOff>2861733</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14</xdr:row>
          <xdr:rowOff>2887133</xdr:rowOff>
        </xdr:from>
        <xdr:to>
          <xdr:col>6</xdr:col>
          <xdr:colOff>3996267</xdr:colOff>
          <xdr:row>14</xdr:row>
          <xdr:rowOff>3255433</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15</xdr:row>
          <xdr:rowOff>38100</xdr:rowOff>
        </xdr:from>
        <xdr:to>
          <xdr:col>6</xdr:col>
          <xdr:colOff>4008967</xdr:colOff>
          <xdr:row>15</xdr:row>
          <xdr:rowOff>406400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431800</xdr:rowOff>
        </xdr:from>
        <xdr:to>
          <xdr:col>6</xdr:col>
          <xdr:colOff>4004733</xdr:colOff>
          <xdr:row>15</xdr:row>
          <xdr:rowOff>800100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15</xdr:row>
          <xdr:rowOff>855133</xdr:rowOff>
        </xdr:from>
        <xdr:to>
          <xdr:col>6</xdr:col>
          <xdr:colOff>4004733</xdr:colOff>
          <xdr:row>15</xdr:row>
          <xdr:rowOff>1223433</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1248833</xdr:rowOff>
        </xdr:from>
        <xdr:to>
          <xdr:col>6</xdr:col>
          <xdr:colOff>4004733</xdr:colOff>
          <xdr:row>15</xdr:row>
          <xdr:rowOff>1612900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1676400</xdr:rowOff>
        </xdr:from>
        <xdr:to>
          <xdr:col>6</xdr:col>
          <xdr:colOff>4516967</xdr:colOff>
          <xdr:row>15</xdr:row>
          <xdr:rowOff>2048933</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2070100</xdr:rowOff>
        </xdr:from>
        <xdr:to>
          <xdr:col>6</xdr:col>
          <xdr:colOff>3996267</xdr:colOff>
          <xdr:row>15</xdr:row>
          <xdr:rowOff>2438400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2493433</xdr:rowOff>
        </xdr:from>
        <xdr:to>
          <xdr:col>6</xdr:col>
          <xdr:colOff>4601633</xdr:colOff>
          <xdr:row>15</xdr:row>
          <xdr:rowOff>2861733</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15</xdr:row>
          <xdr:rowOff>2887133</xdr:rowOff>
        </xdr:from>
        <xdr:to>
          <xdr:col>6</xdr:col>
          <xdr:colOff>3996267</xdr:colOff>
          <xdr:row>15</xdr:row>
          <xdr:rowOff>3255433</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16</xdr:row>
          <xdr:rowOff>38100</xdr:rowOff>
        </xdr:from>
        <xdr:to>
          <xdr:col>6</xdr:col>
          <xdr:colOff>4008967</xdr:colOff>
          <xdr:row>16</xdr:row>
          <xdr:rowOff>406400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431800</xdr:rowOff>
        </xdr:from>
        <xdr:to>
          <xdr:col>6</xdr:col>
          <xdr:colOff>4004733</xdr:colOff>
          <xdr:row>16</xdr:row>
          <xdr:rowOff>800100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16</xdr:row>
          <xdr:rowOff>855133</xdr:rowOff>
        </xdr:from>
        <xdr:to>
          <xdr:col>6</xdr:col>
          <xdr:colOff>4004733</xdr:colOff>
          <xdr:row>16</xdr:row>
          <xdr:rowOff>1223433</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1248833</xdr:rowOff>
        </xdr:from>
        <xdr:to>
          <xdr:col>6</xdr:col>
          <xdr:colOff>4004733</xdr:colOff>
          <xdr:row>16</xdr:row>
          <xdr:rowOff>1612900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1676400</xdr:rowOff>
        </xdr:from>
        <xdr:to>
          <xdr:col>6</xdr:col>
          <xdr:colOff>4516967</xdr:colOff>
          <xdr:row>16</xdr:row>
          <xdr:rowOff>2048933</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2070100</xdr:rowOff>
        </xdr:from>
        <xdr:to>
          <xdr:col>6</xdr:col>
          <xdr:colOff>3996267</xdr:colOff>
          <xdr:row>16</xdr:row>
          <xdr:rowOff>2438400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2493433</xdr:rowOff>
        </xdr:from>
        <xdr:to>
          <xdr:col>6</xdr:col>
          <xdr:colOff>4601633</xdr:colOff>
          <xdr:row>16</xdr:row>
          <xdr:rowOff>2861733</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16</xdr:row>
          <xdr:rowOff>2887133</xdr:rowOff>
        </xdr:from>
        <xdr:to>
          <xdr:col>6</xdr:col>
          <xdr:colOff>3996267</xdr:colOff>
          <xdr:row>16</xdr:row>
          <xdr:rowOff>3255433</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17</xdr:row>
          <xdr:rowOff>38100</xdr:rowOff>
        </xdr:from>
        <xdr:to>
          <xdr:col>6</xdr:col>
          <xdr:colOff>4008967</xdr:colOff>
          <xdr:row>17</xdr:row>
          <xdr:rowOff>406400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431800</xdr:rowOff>
        </xdr:from>
        <xdr:to>
          <xdr:col>6</xdr:col>
          <xdr:colOff>4004733</xdr:colOff>
          <xdr:row>17</xdr:row>
          <xdr:rowOff>800100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17</xdr:row>
          <xdr:rowOff>855133</xdr:rowOff>
        </xdr:from>
        <xdr:to>
          <xdr:col>6</xdr:col>
          <xdr:colOff>4004733</xdr:colOff>
          <xdr:row>17</xdr:row>
          <xdr:rowOff>1223433</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1248833</xdr:rowOff>
        </xdr:from>
        <xdr:to>
          <xdr:col>6</xdr:col>
          <xdr:colOff>4004733</xdr:colOff>
          <xdr:row>17</xdr:row>
          <xdr:rowOff>1612900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1676400</xdr:rowOff>
        </xdr:from>
        <xdr:to>
          <xdr:col>6</xdr:col>
          <xdr:colOff>4516967</xdr:colOff>
          <xdr:row>17</xdr:row>
          <xdr:rowOff>2048933</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2070100</xdr:rowOff>
        </xdr:from>
        <xdr:to>
          <xdr:col>6</xdr:col>
          <xdr:colOff>3996267</xdr:colOff>
          <xdr:row>17</xdr:row>
          <xdr:rowOff>2438400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2493433</xdr:rowOff>
        </xdr:from>
        <xdr:to>
          <xdr:col>6</xdr:col>
          <xdr:colOff>4601633</xdr:colOff>
          <xdr:row>17</xdr:row>
          <xdr:rowOff>2861733</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17</xdr:row>
          <xdr:rowOff>2887133</xdr:rowOff>
        </xdr:from>
        <xdr:to>
          <xdr:col>6</xdr:col>
          <xdr:colOff>3996267</xdr:colOff>
          <xdr:row>17</xdr:row>
          <xdr:rowOff>3255433</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18</xdr:row>
          <xdr:rowOff>38100</xdr:rowOff>
        </xdr:from>
        <xdr:to>
          <xdr:col>6</xdr:col>
          <xdr:colOff>4008967</xdr:colOff>
          <xdr:row>18</xdr:row>
          <xdr:rowOff>406400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431800</xdr:rowOff>
        </xdr:from>
        <xdr:to>
          <xdr:col>6</xdr:col>
          <xdr:colOff>4004733</xdr:colOff>
          <xdr:row>18</xdr:row>
          <xdr:rowOff>800100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18</xdr:row>
          <xdr:rowOff>855133</xdr:rowOff>
        </xdr:from>
        <xdr:to>
          <xdr:col>6</xdr:col>
          <xdr:colOff>4004733</xdr:colOff>
          <xdr:row>18</xdr:row>
          <xdr:rowOff>1223433</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1248833</xdr:rowOff>
        </xdr:from>
        <xdr:to>
          <xdr:col>6</xdr:col>
          <xdr:colOff>4004733</xdr:colOff>
          <xdr:row>18</xdr:row>
          <xdr:rowOff>1612900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1676400</xdr:rowOff>
        </xdr:from>
        <xdr:to>
          <xdr:col>6</xdr:col>
          <xdr:colOff>4516967</xdr:colOff>
          <xdr:row>18</xdr:row>
          <xdr:rowOff>2048933</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2070100</xdr:rowOff>
        </xdr:from>
        <xdr:to>
          <xdr:col>6</xdr:col>
          <xdr:colOff>3996267</xdr:colOff>
          <xdr:row>18</xdr:row>
          <xdr:rowOff>2438400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2493433</xdr:rowOff>
        </xdr:from>
        <xdr:to>
          <xdr:col>6</xdr:col>
          <xdr:colOff>4601633</xdr:colOff>
          <xdr:row>18</xdr:row>
          <xdr:rowOff>2861733</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18</xdr:row>
          <xdr:rowOff>2887133</xdr:rowOff>
        </xdr:from>
        <xdr:to>
          <xdr:col>6</xdr:col>
          <xdr:colOff>3996267</xdr:colOff>
          <xdr:row>18</xdr:row>
          <xdr:rowOff>3255433</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19</xdr:row>
          <xdr:rowOff>38100</xdr:rowOff>
        </xdr:from>
        <xdr:to>
          <xdr:col>6</xdr:col>
          <xdr:colOff>4008967</xdr:colOff>
          <xdr:row>19</xdr:row>
          <xdr:rowOff>406400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431800</xdr:rowOff>
        </xdr:from>
        <xdr:to>
          <xdr:col>6</xdr:col>
          <xdr:colOff>4004733</xdr:colOff>
          <xdr:row>19</xdr:row>
          <xdr:rowOff>800100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19</xdr:row>
          <xdr:rowOff>855133</xdr:rowOff>
        </xdr:from>
        <xdr:to>
          <xdr:col>6</xdr:col>
          <xdr:colOff>4004733</xdr:colOff>
          <xdr:row>19</xdr:row>
          <xdr:rowOff>1223433</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1248833</xdr:rowOff>
        </xdr:from>
        <xdr:to>
          <xdr:col>6</xdr:col>
          <xdr:colOff>4004733</xdr:colOff>
          <xdr:row>19</xdr:row>
          <xdr:rowOff>1612900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1676400</xdr:rowOff>
        </xdr:from>
        <xdr:to>
          <xdr:col>6</xdr:col>
          <xdr:colOff>4516967</xdr:colOff>
          <xdr:row>19</xdr:row>
          <xdr:rowOff>2048933</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2070100</xdr:rowOff>
        </xdr:from>
        <xdr:to>
          <xdr:col>6</xdr:col>
          <xdr:colOff>3996267</xdr:colOff>
          <xdr:row>19</xdr:row>
          <xdr:rowOff>2438400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2493433</xdr:rowOff>
        </xdr:from>
        <xdr:to>
          <xdr:col>6</xdr:col>
          <xdr:colOff>4601633</xdr:colOff>
          <xdr:row>19</xdr:row>
          <xdr:rowOff>2861733</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19</xdr:row>
          <xdr:rowOff>2887133</xdr:rowOff>
        </xdr:from>
        <xdr:to>
          <xdr:col>6</xdr:col>
          <xdr:colOff>3996267</xdr:colOff>
          <xdr:row>19</xdr:row>
          <xdr:rowOff>3255433</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20</xdr:row>
          <xdr:rowOff>38100</xdr:rowOff>
        </xdr:from>
        <xdr:to>
          <xdr:col>6</xdr:col>
          <xdr:colOff>4008967</xdr:colOff>
          <xdr:row>20</xdr:row>
          <xdr:rowOff>406400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431800</xdr:rowOff>
        </xdr:from>
        <xdr:to>
          <xdr:col>6</xdr:col>
          <xdr:colOff>4004733</xdr:colOff>
          <xdr:row>20</xdr:row>
          <xdr:rowOff>800100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20</xdr:row>
          <xdr:rowOff>855133</xdr:rowOff>
        </xdr:from>
        <xdr:to>
          <xdr:col>6</xdr:col>
          <xdr:colOff>4004733</xdr:colOff>
          <xdr:row>20</xdr:row>
          <xdr:rowOff>1223433</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1248833</xdr:rowOff>
        </xdr:from>
        <xdr:to>
          <xdr:col>6</xdr:col>
          <xdr:colOff>4004733</xdr:colOff>
          <xdr:row>20</xdr:row>
          <xdr:rowOff>1612900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1676400</xdr:rowOff>
        </xdr:from>
        <xdr:to>
          <xdr:col>6</xdr:col>
          <xdr:colOff>4516967</xdr:colOff>
          <xdr:row>20</xdr:row>
          <xdr:rowOff>2048933</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2070100</xdr:rowOff>
        </xdr:from>
        <xdr:to>
          <xdr:col>6</xdr:col>
          <xdr:colOff>3996267</xdr:colOff>
          <xdr:row>20</xdr:row>
          <xdr:rowOff>2438400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2493433</xdr:rowOff>
        </xdr:from>
        <xdr:to>
          <xdr:col>6</xdr:col>
          <xdr:colOff>4601633</xdr:colOff>
          <xdr:row>20</xdr:row>
          <xdr:rowOff>2861733</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20</xdr:row>
          <xdr:rowOff>2887133</xdr:rowOff>
        </xdr:from>
        <xdr:to>
          <xdr:col>6</xdr:col>
          <xdr:colOff>3996267</xdr:colOff>
          <xdr:row>20</xdr:row>
          <xdr:rowOff>3255433</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21</xdr:row>
          <xdr:rowOff>38100</xdr:rowOff>
        </xdr:from>
        <xdr:to>
          <xdr:col>6</xdr:col>
          <xdr:colOff>4008967</xdr:colOff>
          <xdr:row>21</xdr:row>
          <xdr:rowOff>406400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431800</xdr:rowOff>
        </xdr:from>
        <xdr:to>
          <xdr:col>6</xdr:col>
          <xdr:colOff>4004733</xdr:colOff>
          <xdr:row>21</xdr:row>
          <xdr:rowOff>800100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21</xdr:row>
          <xdr:rowOff>855133</xdr:rowOff>
        </xdr:from>
        <xdr:to>
          <xdr:col>6</xdr:col>
          <xdr:colOff>4004733</xdr:colOff>
          <xdr:row>21</xdr:row>
          <xdr:rowOff>1223433</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1248833</xdr:rowOff>
        </xdr:from>
        <xdr:to>
          <xdr:col>6</xdr:col>
          <xdr:colOff>4004733</xdr:colOff>
          <xdr:row>21</xdr:row>
          <xdr:rowOff>1612900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1676400</xdr:rowOff>
        </xdr:from>
        <xdr:to>
          <xdr:col>6</xdr:col>
          <xdr:colOff>4516967</xdr:colOff>
          <xdr:row>21</xdr:row>
          <xdr:rowOff>2048933</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2070100</xdr:rowOff>
        </xdr:from>
        <xdr:to>
          <xdr:col>6</xdr:col>
          <xdr:colOff>3996267</xdr:colOff>
          <xdr:row>21</xdr:row>
          <xdr:rowOff>2438400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2493433</xdr:rowOff>
        </xdr:from>
        <xdr:to>
          <xdr:col>6</xdr:col>
          <xdr:colOff>4601633</xdr:colOff>
          <xdr:row>21</xdr:row>
          <xdr:rowOff>2861733</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21</xdr:row>
          <xdr:rowOff>2887133</xdr:rowOff>
        </xdr:from>
        <xdr:to>
          <xdr:col>6</xdr:col>
          <xdr:colOff>3996267</xdr:colOff>
          <xdr:row>21</xdr:row>
          <xdr:rowOff>3255433</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22</xdr:row>
          <xdr:rowOff>38100</xdr:rowOff>
        </xdr:from>
        <xdr:to>
          <xdr:col>6</xdr:col>
          <xdr:colOff>4008967</xdr:colOff>
          <xdr:row>22</xdr:row>
          <xdr:rowOff>406400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431800</xdr:rowOff>
        </xdr:from>
        <xdr:to>
          <xdr:col>6</xdr:col>
          <xdr:colOff>4004733</xdr:colOff>
          <xdr:row>22</xdr:row>
          <xdr:rowOff>800100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22</xdr:row>
          <xdr:rowOff>855133</xdr:rowOff>
        </xdr:from>
        <xdr:to>
          <xdr:col>6</xdr:col>
          <xdr:colOff>4004733</xdr:colOff>
          <xdr:row>22</xdr:row>
          <xdr:rowOff>1223433</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1248833</xdr:rowOff>
        </xdr:from>
        <xdr:to>
          <xdr:col>6</xdr:col>
          <xdr:colOff>4004733</xdr:colOff>
          <xdr:row>22</xdr:row>
          <xdr:rowOff>1612900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2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1676400</xdr:rowOff>
        </xdr:from>
        <xdr:to>
          <xdr:col>6</xdr:col>
          <xdr:colOff>4516967</xdr:colOff>
          <xdr:row>22</xdr:row>
          <xdr:rowOff>2048933</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2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2070100</xdr:rowOff>
        </xdr:from>
        <xdr:to>
          <xdr:col>6</xdr:col>
          <xdr:colOff>3996267</xdr:colOff>
          <xdr:row>22</xdr:row>
          <xdr:rowOff>2438400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2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2493433</xdr:rowOff>
        </xdr:from>
        <xdr:to>
          <xdr:col>6</xdr:col>
          <xdr:colOff>4601633</xdr:colOff>
          <xdr:row>22</xdr:row>
          <xdr:rowOff>2861733</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2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22</xdr:row>
          <xdr:rowOff>2887133</xdr:rowOff>
        </xdr:from>
        <xdr:to>
          <xdr:col>6</xdr:col>
          <xdr:colOff>3996267</xdr:colOff>
          <xdr:row>22</xdr:row>
          <xdr:rowOff>3255433</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2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23</xdr:row>
          <xdr:rowOff>38100</xdr:rowOff>
        </xdr:from>
        <xdr:to>
          <xdr:col>6</xdr:col>
          <xdr:colOff>4008967</xdr:colOff>
          <xdr:row>23</xdr:row>
          <xdr:rowOff>406400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2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431800</xdr:rowOff>
        </xdr:from>
        <xdr:to>
          <xdr:col>6</xdr:col>
          <xdr:colOff>4004733</xdr:colOff>
          <xdr:row>23</xdr:row>
          <xdr:rowOff>800100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23</xdr:row>
          <xdr:rowOff>855133</xdr:rowOff>
        </xdr:from>
        <xdr:to>
          <xdr:col>6</xdr:col>
          <xdr:colOff>4004733</xdr:colOff>
          <xdr:row>23</xdr:row>
          <xdr:rowOff>1223433</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1248833</xdr:rowOff>
        </xdr:from>
        <xdr:to>
          <xdr:col>6</xdr:col>
          <xdr:colOff>4004733</xdr:colOff>
          <xdr:row>23</xdr:row>
          <xdr:rowOff>1612900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1676400</xdr:rowOff>
        </xdr:from>
        <xdr:to>
          <xdr:col>6</xdr:col>
          <xdr:colOff>4516967</xdr:colOff>
          <xdr:row>23</xdr:row>
          <xdr:rowOff>2048933</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2070100</xdr:rowOff>
        </xdr:from>
        <xdr:to>
          <xdr:col>6</xdr:col>
          <xdr:colOff>3996267</xdr:colOff>
          <xdr:row>23</xdr:row>
          <xdr:rowOff>2438400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2493433</xdr:rowOff>
        </xdr:from>
        <xdr:to>
          <xdr:col>6</xdr:col>
          <xdr:colOff>4601633</xdr:colOff>
          <xdr:row>23</xdr:row>
          <xdr:rowOff>2861733</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23</xdr:row>
          <xdr:rowOff>2887133</xdr:rowOff>
        </xdr:from>
        <xdr:to>
          <xdr:col>6</xdr:col>
          <xdr:colOff>3996267</xdr:colOff>
          <xdr:row>23</xdr:row>
          <xdr:rowOff>3255433</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24</xdr:row>
          <xdr:rowOff>38100</xdr:rowOff>
        </xdr:from>
        <xdr:to>
          <xdr:col>6</xdr:col>
          <xdr:colOff>4008967</xdr:colOff>
          <xdr:row>24</xdr:row>
          <xdr:rowOff>406400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431800</xdr:rowOff>
        </xdr:from>
        <xdr:to>
          <xdr:col>6</xdr:col>
          <xdr:colOff>4004733</xdr:colOff>
          <xdr:row>24</xdr:row>
          <xdr:rowOff>800100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24</xdr:row>
          <xdr:rowOff>855133</xdr:rowOff>
        </xdr:from>
        <xdr:to>
          <xdr:col>6</xdr:col>
          <xdr:colOff>4004733</xdr:colOff>
          <xdr:row>24</xdr:row>
          <xdr:rowOff>1223433</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1248833</xdr:rowOff>
        </xdr:from>
        <xdr:to>
          <xdr:col>6</xdr:col>
          <xdr:colOff>4004733</xdr:colOff>
          <xdr:row>24</xdr:row>
          <xdr:rowOff>1612900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1676400</xdr:rowOff>
        </xdr:from>
        <xdr:to>
          <xdr:col>6</xdr:col>
          <xdr:colOff>4516967</xdr:colOff>
          <xdr:row>24</xdr:row>
          <xdr:rowOff>2048933</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2070100</xdr:rowOff>
        </xdr:from>
        <xdr:to>
          <xdr:col>6</xdr:col>
          <xdr:colOff>3996267</xdr:colOff>
          <xdr:row>24</xdr:row>
          <xdr:rowOff>2438400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2493433</xdr:rowOff>
        </xdr:from>
        <xdr:to>
          <xdr:col>6</xdr:col>
          <xdr:colOff>4601633</xdr:colOff>
          <xdr:row>24</xdr:row>
          <xdr:rowOff>2861733</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24</xdr:row>
          <xdr:rowOff>2887133</xdr:rowOff>
        </xdr:from>
        <xdr:to>
          <xdr:col>6</xdr:col>
          <xdr:colOff>3996267</xdr:colOff>
          <xdr:row>24</xdr:row>
          <xdr:rowOff>3255433</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25</xdr:row>
          <xdr:rowOff>38100</xdr:rowOff>
        </xdr:from>
        <xdr:to>
          <xdr:col>6</xdr:col>
          <xdr:colOff>4008967</xdr:colOff>
          <xdr:row>25</xdr:row>
          <xdr:rowOff>406400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431800</xdr:rowOff>
        </xdr:from>
        <xdr:to>
          <xdr:col>6</xdr:col>
          <xdr:colOff>4004733</xdr:colOff>
          <xdr:row>25</xdr:row>
          <xdr:rowOff>800100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42333</xdr:colOff>
          <xdr:row>25</xdr:row>
          <xdr:rowOff>855133</xdr:rowOff>
        </xdr:from>
        <xdr:to>
          <xdr:col>6</xdr:col>
          <xdr:colOff>4004733</xdr:colOff>
          <xdr:row>25</xdr:row>
          <xdr:rowOff>1223433</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1248833</xdr:rowOff>
        </xdr:from>
        <xdr:to>
          <xdr:col>6</xdr:col>
          <xdr:colOff>4004733</xdr:colOff>
          <xdr:row>25</xdr:row>
          <xdr:rowOff>1612900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1676400</xdr:rowOff>
        </xdr:from>
        <xdr:to>
          <xdr:col>6</xdr:col>
          <xdr:colOff>4516967</xdr:colOff>
          <xdr:row>25</xdr:row>
          <xdr:rowOff>2048933</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2070100</xdr:rowOff>
        </xdr:from>
        <xdr:to>
          <xdr:col>6</xdr:col>
          <xdr:colOff>3996267</xdr:colOff>
          <xdr:row>25</xdr:row>
          <xdr:rowOff>2438400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2493433</xdr:rowOff>
        </xdr:from>
        <xdr:to>
          <xdr:col>6</xdr:col>
          <xdr:colOff>4601633</xdr:colOff>
          <xdr:row>25</xdr:row>
          <xdr:rowOff>2861733</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29633</xdr:colOff>
          <xdr:row>25</xdr:row>
          <xdr:rowOff>2887133</xdr:rowOff>
        </xdr:from>
        <xdr:to>
          <xdr:col>6</xdr:col>
          <xdr:colOff>3996267</xdr:colOff>
          <xdr:row>25</xdr:row>
          <xdr:rowOff>3255433</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 Type="http://schemas.openxmlformats.org/officeDocument/2006/relationships/printerSettings" Target="../printerSettings/printerSettings3.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vmlDrawing" Target="../drawings/vmlDrawing1.v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4" Type="http://schemas.openxmlformats.org/officeDocument/2006/relationships/image" Target="../media/image1.png"/><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C6AA-C54D-4537-B058-B2DFBDCBFD3C}">
  <sheetPr>
    <tabColor theme="4" tint="0.59999389629810485"/>
    <pageSetUpPr fitToPage="1"/>
  </sheetPr>
  <dimension ref="B1:H8"/>
  <sheetViews>
    <sheetView showGridLines="0" tabSelected="1" zoomScale="80" zoomScaleNormal="80" workbookViewId="0">
      <selection activeCell="B2" sqref="B2:B3"/>
    </sheetView>
  </sheetViews>
  <sheetFormatPr defaultColWidth="9.1171875" defaultRowHeight="14.35" x14ac:dyDescent="0.5"/>
  <cols>
    <col min="1" max="1" width="3.41015625" style="33" customWidth="1"/>
    <col min="2" max="2" width="6" style="33" customWidth="1"/>
    <col min="3" max="3" width="39.41015625" style="33" customWidth="1"/>
    <col min="4" max="4" width="4.87890625" style="33" customWidth="1"/>
    <col min="5" max="5" width="42.52734375" style="33" customWidth="1"/>
    <col min="6" max="6" width="50" style="33" customWidth="1"/>
    <col min="7" max="7" width="20.41015625" style="33" customWidth="1"/>
    <col min="8" max="8" width="4.87890625" style="33" customWidth="1"/>
    <col min="9" max="9" width="43.64453125" style="33" customWidth="1"/>
    <col min="10" max="16384" width="9.1171875" style="33"/>
  </cols>
  <sheetData>
    <row r="1" spans="2:8" ht="14.7" thickBot="1" x14ac:dyDescent="0.55000000000000004"/>
    <row r="2" spans="2:8" ht="84.75" customHeight="1" thickTop="1" x14ac:dyDescent="0.5">
      <c r="B2" s="115" t="s">
        <v>177</v>
      </c>
      <c r="C2" s="113" t="s">
        <v>180</v>
      </c>
      <c r="D2" s="113" t="s">
        <v>176</v>
      </c>
      <c r="E2" s="119" t="s">
        <v>219</v>
      </c>
      <c r="F2" s="120"/>
      <c r="G2" s="120"/>
      <c r="H2" s="121"/>
    </row>
    <row r="3" spans="2:8" ht="146.35" customHeight="1" thickBot="1" x14ac:dyDescent="0.55000000000000004">
      <c r="B3" s="116"/>
      <c r="C3" s="114"/>
      <c r="D3" s="114"/>
      <c r="E3" s="122" t="s">
        <v>220</v>
      </c>
      <c r="F3" s="123"/>
      <c r="G3" s="123"/>
      <c r="H3" s="124"/>
    </row>
    <row r="4" spans="2:8" ht="18" customHeight="1" thickTop="1" thickBot="1" x14ac:dyDescent="0.55000000000000004"/>
    <row r="5" spans="2:8" ht="78" customHeight="1" thickTop="1" thickBot="1" x14ac:dyDescent="0.55000000000000004">
      <c r="B5" s="34" t="s">
        <v>178</v>
      </c>
      <c r="C5" s="35" t="s">
        <v>175</v>
      </c>
      <c r="D5" s="36" t="s">
        <v>176</v>
      </c>
      <c r="E5" s="37" t="s">
        <v>222</v>
      </c>
      <c r="F5" s="38" t="s">
        <v>221</v>
      </c>
      <c r="G5" s="117" t="s">
        <v>201</v>
      </c>
      <c r="H5" s="118"/>
    </row>
    <row r="6" spans="2:8" ht="18" customHeight="1" thickTop="1" thickBot="1" x14ac:dyDescent="0.55000000000000004">
      <c r="D6" s="39"/>
    </row>
    <row r="7" spans="2:8" ht="47.45" customHeight="1" thickTop="1" thickBot="1" x14ac:dyDescent="0.55000000000000004">
      <c r="B7" s="34" t="s">
        <v>179</v>
      </c>
      <c r="C7" s="40" t="s">
        <v>202</v>
      </c>
    </row>
    <row r="8" spans="2:8" ht="14.7" thickTop="1" x14ac:dyDescent="0.5"/>
  </sheetData>
  <sheetProtection algorithmName="SHA-512" hashValue="asPeexxI1ms7lv7IBHEWi1RjddkNjDfPUQJRccmjzAociDZ6V8J1ZRsC0e+/RVhcw2S0uWXeJBHC9msc7n8Bvg==" saltValue="kKe6/6nRpDeZtAfc7kOiVg==" spinCount="100000" sheet="1" objects="1" scenarios="1"/>
  <mergeCells count="6">
    <mergeCell ref="C2:C3"/>
    <mergeCell ref="B2:B3"/>
    <mergeCell ref="D2:D3"/>
    <mergeCell ref="G5:H5"/>
    <mergeCell ref="E2:H2"/>
    <mergeCell ref="E3:H3"/>
  </mergeCells>
  <pageMargins left="0.25" right="0.25" top="0.75" bottom="0.75" header="0.3" footer="0.3"/>
  <pageSetup paperSize="9" scale="84" orientation="landscape" r:id="rId1"/>
  <headerFooter>
    <oddHeader>&amp;F</oddHeader>
    <oddFooter>&amp;A</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9643-BDB7-4FAE-B100-DB3E741698F6}">
  <sheetPr>
    <tabColor rgb="FFFFC000"/>
    <pageSetUpPr fitToPage="1"/>
  </sheetPr>
  <dimension ref="B1:E70"/>
  <sheetViews>
    <sheetView showGridLines="0" zoomScale="80" zoomScaleNormal="80" workbookViewId="0">
      <selection activeCell="D16" sqref="D16"/>
    </sheetView>
  </sheetViews>
  <sheetFormatPr defaultColWidth="8.64453125" defaultRowHeight="15" x14ac:dyDescent="0.5"/>
  <cols>
    <col min="1" max="2" width="4.87890625" style="1" customWidth="1"/>
    <col min="3" max="3" width="57.64453125" style="1" customWidth="1"/>
    <col min="4" max="4" width="67.64453125" style="1" customWidth="1"/>
    <col min="5" max="5" width="148.3515625" style="1" customWidth="1"/>
    <col min="6" max="6" width="54.87890625" style="1" customWidth="1"/>
    <col min="7" max="7" width="70" style="1" customWidth="1"/>
    <col min="8" max="16384" width="8.64453125" style="1"/>
  </cols>
  <sheetData>
    <row r="1" spans="2:5" ht="15.35" thickBot="1" x14ac:dyDescent="0.55000000000000004"/>
    <row r="2" spans="2:5" ht="33.950000000000003" customHeight="1" thickTop="1" thickBot="1" x14ac:dyDescent="0.55000000000000004">
      <c r="B2" s="132" t="s">
        <v>40</v>
      </c>
      <c r="C2" s="133"/>
      <c r="D2" s="133"/>
      <c r="E2" s="134"/>
    </row>
    <row r="3" spans="2:5" ht="31.5" customHeight="1" thickTop="1" thickBot="1" x14ac:dyDescent="0.55000000000000004">
      <c r="B3" s="135" t="s">
        <v>41</v>
      </c>
      <c r="C3" s="136"/>
      <c r="D3" s="136"/>
      <c r="E3" s="41" t="s">
        <v>260</v>
      </c>
    </row>
    <row r="4" spans="2:5" ht="30.95" customHeight="1" thickTop="1" thickBot="1" x14ac:dyDescent="0.55000000000000004">
      <c r="B4" s="137" t="s">
        <v>42</v>
      </c>
      <c r="C4" s="138"/>
      <c r="D4" s="43" t="s">
        <v>224</v>
      </c>
      <c r="E4" s="41" t="s">
        <v>223</v>
      </c>
    </row>
    <row r="5" spans="2:5" ht="51.6" customHeight="1" thickTop="1" x14ac:dyDescent="0.5">
      <c r="B5" s="139" t="s">
        <v>44</v>
      </c>
      <c r="C5" s="140"/>
      <c r="D5" s="2"/>
      <c r="E5" s="45" t="s">
        <v>265</v>
      </c>
    </row>
    <row r="6" spans="2:5" ht="51.6" customHeight="1" x14ac:dyDescent="0.5">
      <c r="B6" s="125" t="s">
        <v>43</v>
      </c>
      <c r="C6" s="126"/>
      <c r="D6" s="16"/>
      <c r="E6" s="47" t="s">
        <v>216</v>
      </c>
    </row>
    <row r="7" spans="2:5" ht="51.6" customHeight="1" x14ac:dyDescent="0.5">
      <c r="B7" s="125" t="s">
        <v>46</v>
      </c>
      <c r="C7" s="126"/>
      <c r="D7" s="3"/>
      <c r="E7" s="47" t="s">
        <v>45</v>
      </c>
    </row>
    <row r="8" spans="2:5" ht="51.6" customHeight="1" x14ac:dyDescent="0.5">
      <c r="B8" s="125" t="s">
        <v>55</v>
      </c>
      <c r="C8" s="126"/>
      <c r="D8" s="3"/>
      <c r="E8" s="47" t="s">
        <v>266</v>
      </c>
    </row>
    <row r="9" spans="2:5" ht="51.6" customHeight="1" x14ac:dyDescent="0.5">
      <c r="B9" s="125" t="s">
        <v>47</v>
      </c>
      <c r="C9" s="126"/>
      <c r="D9" s="15"/>
      <c r="E9" s="47" t="s">
        <v>207</v>
      </c>
    </row>
    <row r="10" spans="2:5" ht="51.6" customHeight="1" x14ac:dyDescent="0.5">
      <c r="B10" s="125" t="s">
        <v>48</v>
      </c>
      <c r="C10" s="126"/>
      <c r="D10" s="15"/>
      <c r="E10" s="47" t="s">
        <v>208</v>
      </c>
    </row>
    <row r="11" spans="2:5" ht="51.6" customHeight="1" x14ac:dyDescent="0.5">
      <c r="B11" s="125" t="s">
        <v>49</v>
      </c>
      <c r="C11" s="126"/>
      <c r="D11" s="3"/>
      <c r="E11" s="47" t="s">
        <v>259</v>
      </c>
    </row>
    <row r="12" spans="2:5" ht="51.6" customHeight="1" x14ac:dyDescent="0.5">
      <c r="B12" s="125" t="s">
        <v>50</v>
      </c>
      <c r="C12" s="126"/>
      <c r="D12" s="3"/>
      <c r="E12" s="47" t="s">
        <v>209</v>
      </c>
    </row>
    <row r="13" spans="2:5" ht="51.6" customHeight="1" x14ac:dyDescent="0.5">
      <c r="B13" s="125" t="s">
        <v>51</v>
      </c>
      <c r="C13" s="126"/>
      <c r="D13" s="3"/>
      <c r="E13" s="47" t="s">
        <v>210</v>
      </c>
    </row>
    <row r="14" spans="2:5" ht="51.6" customHeight="1" x14ac:dyDescent="0.5">
      <c r="B14" s="125" t="s">
        <v>52</v>
      </c>
      <c r="C14" s="126"/>
      <c r="D14" s="3"/>
      <c r="E14" s="47" t="s">
        <v>210</v>
      </c>
    </row>
    <row r="15" spans="2:5" ht="51.6" customHeight="1" x14ac:dyDescent="0.5">
      <c r="B15" s="125" t="s">
        <v>53</v>
      </c>
      <c r="C15" s="126"/>
      <c r="D15" s="16"/>
      <c r="E15" s="47" t="s">
        <v>211</v>
      </c>
    </row>
    <row r="16" spans="2:5" ht="285" customHeight="1" thickBot="1" x14ac:dyDescent="0.55000000000000004">
      <c r="B16" s="127" t="s">
        <v>54</v>
      </c>
      <c r="C16" s="128"/>
      <c r="D16" s="17"/>
      <c r="E16" s="48" t="s">
        <v>267</v>
      </c>
    </row>
    <row r="17" spans="2:5" ht="51.6" customHeight="1" thickTop="1" thickBot="1" x14ac:dyDescent="0.55000000000000004"/>
    <row r="18" spans="2:5" ht="51.6" customHeight="1" thickTop="1" thickBot="1" x14ac:dyDescent="0.55000000000000004">
      <c r="B18" s="42" t="s">
        <v>1</v>
      </c>
      <c r="C18" s="43" t="s">
        <v>225</v>
      </c>
      <c r="D18" s="43" t="s">
        <v>226</v>
      </c>
      <c r="E18" s="41" t="s">
        <v>223</v>
      </c>
    </row>
    <row r="19" spans="2:5" ht="51.6" customHeight="1" thickTop="1" x14ac:dyDescent="0.5">
      <c r="B19" s="19">
        <v>1</v>
      </c>
      <c r="C19" s="102" t="s">
        <v>227</v>
      </c>
      <c r="D19" s="2"/>
      <c r="E19" s="45" t="s">
        <v>229</v>
      </c>
    </row>
    <row r="20" spans="2:5" ht="51.6" customHeight="1" x14ac:dyDescent="0.5">
      <c r="B20" s="18">
        <v>2</v>
      </c>
      <c r="C20" s="46" t="s">
        <v>263</v>
      </c>
      <c r="D20" s="3"/>
      <c r="E20" s="47" t="s">
        <v>230</v>
      </c>
    </row>
    <row r="21" spans="2:5" ht="51.6" customHeight="1" x14ac:dyDescent="0.5">
      <c r="B21" s="18">
        <v>3</v>
      </c>
      <c r="C21" s="46" t="s">
        <v>262</v>
      </c>
      <c r="D21" s="3"/>
      <c r="E21" s="47" t="s">
        <v>261</v>
      </c>
    </row>
    <row r="22" spans="2:5" ht="51.6" customHeight="1" x14ac:dyDescent="0.5">
      <c r="B22" s="18">
        <v>4</v>
      </c>
      <c r="C22" s="46" t="s">
        <v>262</v>
      </c>
      <c r="D22" s="3"/>
      <c r="E22" s="47" t="s">
        <v>261</v>
      </c>
    </row>
    <row r="23" spans="2:5" ht="51.6" customHeight="1" x14ac:dyDescent="0.5">
      <c r="B23" s="18">
        <v>5</v>
      </c>
      <c r="C23" s="46" t="s">
        <v>262</v>
      </c>
      <c r="D23" s="3"/>
      <c r="E23" s="47" t="s">
        <v>261</v>
      </c>
    </row>
    <row r="24" spans="2:5" ht="51.6" customHeight="1" x14ac:dyDescent="0.5">
      <c r="B24" s="18">
        <v>6</v>
      </c>
      <c r="C24" s="46" t="s">
        <v>262</v>
      </c>
      <c r="D24" s="3"/>
      <c r="E24" s="47" t="s">
        <v>261</v>
      </c>
    </row>
    <row r="25" spans="2:5" ht="51.6" customHeight="1" x14ac:dyDescent="0.5">
      <c r="B25" s="18">
        <v>7</v>
      </c>
      <c r="C25" s="46" t="s">
        <v>262</v>
      </c>
      <c r="D25" s="3"/>
      <c r="E25" s="47" t="s">
        <v>261</v>
      </c>
    </row>
    <row r="26" spans="2:5" ht="51.6" customHeight="1" x14ac:dyDescent="0.5">
      <c r="B26" s="18">
        <v>8</v>
      </c>
      <c r="C26" s="46" t="s">
        <v>262</v>
      </c>
      <c r="D26" s="3"/>
      <c r="E26" s="47" t="s">
        <v>261</v>
      </c>
    </row>
    <row r="27" spans="2:5" ht="51.6" customHeight="1" x14ac:dyDescent="0.5">
      <c r="B27" s="18">
        <v>9</v>
      </c>
      <c r="C27" s="46" t="s">
        <v>262</v>
      </c>
      <c r="D27" s="3"/>
      <c r="E27" s="47" t="s">
        <v>261</v>
      </c>
    </row>
    <row r="28" spans="2:5" ht="51.6" customHeight="1" x14ac:dyDescent="0.5">
      <c r="B28" s="18">
        <v>10</v>
      </c>
      <c r="C28" s="46" t="s">
        <v>262</v>
      </c>
      <c r="D28" s="3"/>
      <c r="E28" s="47" t="s">
        <v>261</v>
      </c>
    </row>
    <row r="29" spans="2:5" ht="51.6" customHeight="1" x14ac:dyDescent="0.5">
      <c r="B29" s="18">
        <v>11</v>
      </c>
      <c r="C29" s="46" t="s">
        <v>262</v>
      </c>
      <c r="D29" s="3"/>
      <c r="E29" s="47" t="s">
        <v>261</v>
      </c>
    </row>
    <row r="30" spans="2:5" ht="51.6" customHeight="1" x14ac:dyDescent="0.5">
      <c r="B30" s="18">
        <v>12</v>
      </c>
      <c r="C30" s="46" t="s">
        <v>262</v>
      </c>
      <c r="D30" s="3"/>
      <c r="E30" s="47" t="s">
        <v>261</v>
      </c>
    </row>
    <row r="31" spans="2:5" ht="51.6" customHeight="1" x14ac:dyDescent="0.5">
      <c r="B31" s="18">
        <v>13</v>
      </c>
      <c r="C31" s="46" t="s">
        <v>262</v>
      </c>
      <c r="D31" s="3"/>
      <c r="E31" s="47" t="s">
        <v>261</v>
      </c>
    </row>
    <row r="32" spans="2:5" ht="51.6" customHeight="1" x14ac:dyDescent="0.5">
      <c r="B32" s="18">
        <v>14</v>
      </c>
      <c r="C32" s="46" t="s">
        <v>262</v>
      </c>
      <c r="D32" s="3"/>
      <c r="E32" s="47" t="s">
        <v>261</v>
      </c>
    </row>
    <row r="33" spans="2:5" ht="51.6" customHeight="1" x14ac:dyDescent="0.5">
      <c r="B33" s="18">
        <v>15</v>
      </c>
      <c r="C33" s="46" t="s">
        <v>262</v>
      </c>
      <c r="D33" s="3"/>
      <c r="E33" s="47" t="s">
        <v>261</v>
      </c>
    </row>
    <row r="34" spans="2:5" ht="51.6" customHeight="1" x14ac:dyDescent="0.5">
      <c r="B34" s="18">
        <v>16</v>
      </c>
      <c r="C34" s="46" t="s">
        <v>262</v>
      </c>
      <c r="D34" s="3"/>
      <c r="E34" s="47" t="s">
        <v>261</v>
      </c>
    </row>
    <row r="35" spans="2:5" ht="51.6" customHeight="1" x14ac:dyDescent="0.5">
      <c r="B35" s="18">
        <v>17</v>
      </c>
      <c r="C35" s="46" t="s">
        <v>262</v>
      </c>
      <c r="D35" s="3"/>
      <c r="E35" s="47" t="s">
        <v>261</v>
      </c>
    </row>
    <row r="36" spans="2:5" ht="51.6" customHeight="1" x14ac:dyDescent="0.5">
      <c r="B36" s="18">
        <v>18</v>
      </c>
      <c r="C36" s="46" t="s">
        <v>262</v>
      </c>
      <c r="D36" s="3"/>
      <c r="E36" s="47" t="s">
        <v>261</v>
      </c>
    </row>
    <row r="37" spans="2:5" ht="51.6" customHeight="1" x14ac:dyDescent="0.5">
      <c r="B37" s="18">
        <v>19</v>
      </c>
      <c r="C37" s="46" t="s">
        <v>262</v>
      </c>
      <c r="D37" s="3"/>
      <c r="E37" s="47" t="s">
        <v>261</v>
      </c>
    </row>
    <row r="38" spans="2:5" ht="51.6" customHeight="1" x14ac:dyDescent="0.5">
      <c r="B38" s="18">
        <v>20</v>
      </c>
      <c r="C38" s="46" t="s">
        <v>262</v>
      </c>
      <c r="D38" s="3"/>
      <c r="E38" s="47" t="s">
        <v>261</v>
      </c>
    </row>
    <row r="39" spans="2:5" ht="51.6" customHeight="1" x14ac:dyDescent="0.5">
      <c r="B39" s="18">
        <v>21</v>
      </c>
      <c r="C39" s="46" t="s">
        <v>262</v>
      </c>
      <c r="D39" s="3"/>
      <c r="E39" s="47" t="s">
        <v>261</v>
      </c>
    </row>
    <row r="40" spans="2:5" ht="51.6" customHeight="1" x14ac:dyDescent="0.5">
      <c r="B40" s="18">
        <v>22</v>
      </c>
      <c r="C40" s="46" t="s">
        <v>262</v>
      </c>
      <c r="D40" s="3"/>
      <c r="E40" s="47" t="s">
        <v>261</v>
      </c>
    </row>
    <row r="41" spans="2:5" ht="51.6" customHeight="1" x14ac:dyDescent="0.5">
      <c r="B41" s="18">
        <v>23</v>
      </c>
      <c r="C41" s="46" t="s">
        <v>262</v>
      </c>
      <c r="D41" s="3"/>
      <c r="E41" s="47" t="s">
        <v>261</v>
      </c>
    </row>
    <row r="42" spans="2:5" ht="51.6" customHeight="1" x14ac:dyDescent="0.5">
      <c r="B42" s="18">
        <v>24</v>
      </c>
      <c r="C42" s="46" t="s">
        <v>262</v>
      </c>
      <c r="D42" s="3"/>
      <c r="E42" s="47" t="s">
        <v>261</v>
      </c>
    </row>
    <row r="43" spans="2:5" ht="51.6" customHeight="1" x14ac:dyDescent="0.5">
      <c r="B43" s="18">
        <v>25</v>
      </c>
      <c r="C43" s="46" t="s">
        <v>262</v>
      </c>
      <c r="D43" s="3"/>
      <c r="E43" s="47" t="s">
        <v>261</v>
      </c>
    </row>
    <row r="44" spans="2:5" ht="51.6" customHeight="1" x14ac:dyDescent="0.5">
      <c r="B44" s="18">
        <v>26</v>
      </c>
      <c r="C44" s="46" t="s">
        <v>262</v>
      </c>
      <c r="D44" s="3"/>
      <c r="E44" s="47" t="s">
        <v>261</v>
      </c>
    </row>
    <row r="45" spans="2:5" ht="51.6" customHeight="1" x14ac:dyDescent="0.5">
      <c r="B45" s="18">
        <v>27</v>
      </c>
      <c r="C45" s="46" t="s">
        <v>262</v>
      </c>
      <c r="D45" s="3"/>
      <c r="E45" s="47" t="s">
        <v>261</v>
      </c>
    </row>
    <row r="46" spans="2:5" ht="51.6" customHeight="1" x14ac:dyDescent="0.5">
      <c r="B46" s="18">
        <v>28</v>
      </c>
      <c r="C46" s="46" t="s">
        <v>262</v>
      </c>
      <c r="D46" s="3"/>
      <c r="E46" s="47" t="s">
        <v>261</v>
      </c>
    </row>
    <row r="47" spans="2:5" ht="51.6" customHeight="1" x14ac:dyDescent="0.5">
      <c r="B47" s="18">
        <v>29</v>
      </c>
      <c r="C47" s="46" t="s">
        <v>262</v>
      </c>
      <c r="D47" s="3"/>
      <c r="E47" s="47" t="s">
        <v>261</v>
      </c>
    </row>
    <row r="48" spans="2:5" ht="51.6" customHeight="1" x14ac:dyDescent="0.5">
      <c r="B48" s="18">
        <v>30</v>
      </c>
      <c r="C48" s="46" t="s">
        <v>262</v>
      </c>
      <c r="D48" s="3"/>
      <c r="E48" s="47" t="s">
        <v>261</v>
      </c>
    </row>
    <row r="49" spans="2:5" ht="51.6" customHeight="1" x14ac:dyDescent="0.5">
      <c r="B49" s="18">
        <v>31</v>
      </c>
      <c r="C49" s="46" t="s">
        <v>262</v>
      </c>
      <c r="D49" s="3"/>
      <c r="E49" s="47" t="s">
        <v>261</v>
      </c>
    </row>
    <row r="50" spans="2:5" ht="51.6" customHeight="1" x14ac:dyDescent="0.5">
      <c r="B50" s="18">
        <v>32</v>
      </c>
      <c r="C50" s="46" t="s">
        <v>262</v>
      </c>
      <c r="D50" s="3"/>
      <c r="E50" s="47" t="s">
        <v>261</v>
      </c>
    </row>
    <row r="51" spans="2:5" ht="51.6" customHeight="1" x14ac:dyDescent="0.5">
      <c r="B51" s="18">
        <v>33</v>
      </c>
      <c r="C51" s="46" t="s">
        <v>262</v>
      </c>
      <c r="D51" s="3"/>
      <c r="E51" s="47" t="s">
        <v>261</v>
      </c>
    </row>
    <row r="52" spans="2:5" ht="51.6" customHeight="1" x14ac:dyDescent="0.5">
      <c r="B52" s="18">
        <v>34</v>
      </c>
      <c r="C52" s="46" t="s">
        <v>262</v>
      </c>
      <c r="D52" s="3"/>
      <c r="E52" s="47" t="s">
        <v>261</v>
      </c>
    </row>
    <row r="53" spans="2:5" ht="51.6" customHeight="1" x14ac:dyDescent="0.5">
      <c r="B53" s="18">
        <v>35</v>
      </c>
      <c r="C53" s="46" t="s">
        <v>262</v>
      </c>
      <c r="D53" s="3"/>
      <c r="E53" s="47" t="s">
        <v>261</v>
      </c>
    </row>
    <row r="54" spans="2:5" ht="51.6" customHeight="1" x14ac:dyDescent="0.5">
      <c r="B54" s="18">
        <v>36</v>
      </c>
      <c r="C54" s="46" t="s">
        <v>262</v>
      </c>
      <c r="D54" s="3"/>
      <c r="E54" s="47" t="s">
        <v>261</v>
      </c>
    </row>
    <row r="55" spans="2:5" ht="51.6" customHeight="1" x14ac:dyDescent="0.5">
      <c r="B55" s="18">
        <v>37</v>
      </c>
      <c r="C55" s="46" t="s">
        <v>262</v>
      </c>
      <c r="D55" s="3"/>
      <c r="E55" s="47" t="s">
        <v>261</v>
      </c>
    </row>
    <row r="56" spans="2:5" ht="51.6" customHeight="1" x14ac:dyDescent="0.5">
      <c r="B56" s="18">
        <v>38</v>
      </c>
      <c r="C56" s="46" t="s">
        <v>262</v>
      </c>
      <c r="D56" s="3"/>
      <c r="E56" s="47" t="s">
        <v>261</v>
      </c>
    </row>
    <row r="57" spans="2:5" ht="51.6" customHeight="1" x14ac:dyDescent="0.5">
      <c r="B57" s="18">
        <v>39</v>
      </c>
      <c r="C57" s="46" t="s">
        <v>262</v>
      </c>
      <c r="D57" s="3"/>
      <c r="E57" s="47" t="s">
        <v>261</v>
      </c>
    </row>
    <row r="58" spans="2:5" ht="51.6" customHeight="1" x14ac:dyDescent="0.5">
      <c r="B58" s="18">
        <v>40</v>
      </c>
      <c r="C58" s="46" t="s">
        <v>262</v>
      </c>
      <c r="D58" s="3"/>
      <c r="E58" s="47" t="s">
        <v>261</v>
      </c>
    </row>
    <row r="59" spans="2:5" ht="51.6" customHeight="1" x14ac:dyDescent="0.5">
      <c r="B59" s="18">
        <v>41</v>
      </c>
      <c r="C59" s="46" t="s">
        <v>262</v>
      </c>
      <c r="D59" s="3"/>
      <c r="E59" s="47" t="s">
        <v>261</v>
      </c>
    </row>
    <row r="60" spans="2:5" ht="51.6" customHeight="1" x14ac:dyDescent="0.5">
      <c r="B60" s="18">
        <v>42</v>
      </c>
      <c r="C60" s="46" t="s">
        <v>262</v>
      </c>
      <c r="D60" s="3"/>
      <c r="E60" s="47" t="s">
        <v>261</v>
      </c>
    </row>
    <row r="61" spans="2:5" ht="51.6" customHeight="1" x14ac:dyDescent="0.5">
      <c r="B61" s="18">
        <v>43</v>
      </c>
      <c r="C61" s="46" t="s">
        <v>262</v>
      </c>
      <c r="D61" s="3"/>
      <c r="E61" s="47" t="s">
        <v>261</v>
      </c>
    </row>
    <row r="62" spans="2:5" ht="51.6" customHeight="1" x14ac:dyDescent="0.5">
      <c r="B62" s="18">
        <v>44</v>
      </c>
      <c r="C62" s="46" t="s">
        <v>262</v>
      </c>
      <c r="D62" s="3"/>
      <c r="E62" s="47" t="s">
        <v>261</v>
      </c>
    </row>
    <row r="63" spans="2:5" ht="51.6" customHeight="1" x14ac:dyDescent="0.5">
      <c r="B63" s="18">
        <v>45</v>
      </c>
      <c r="C63" s="46" t="s">
        <v>262</v>
      </c>
      <c r="D63" s="3"/>
      <c r="E63" s="47" t="s">
        <v>261</v>
      </c>
    </row>
    <row r="64" spans="2:5" ht="51.6" customHeight="1" x14ac:dyDescent="0.5">
      <c r="B64" s="18">
        <v>46</v>
      </c>
      <c r="C64" s="46" t="s">
        <v>262</v>
      </c>
      <c r="D64" s="3"/>
      <c r="E64" s="47" t="s">
        <v>261</v>
      </c>
    </row>
    <row r="65" spans="2:5" ht="51.6" customHeight="1" x14ac:dyDescent="0.5">
      <c r="B65" s="18">
        <v>47</v>
      </c>
      <c r="C65" s="46" t="s">
        <v>262</v>
      </c>
      <c r="D65" s="3"/>
      <c r="E65" s="47" t="s">
        <v>261</v>
      </c>
    </row>
    <row r="66" spans="2:5" ht="51.6" customHeight="1" x14ac:dyDescent="0.5">
      <c r="B66" s="18">
        <v>48</v>
      </c>
      <c r="C66" s="46" t="s">
        <v>262</v>
      </c>
      <c r="D66" s="3"/>
      <c r="E66" s="47" t="s">
        <v>261</v>
      </c>
    </row>
    <row r="67" spans="2:5" ht="51.6" customHeight="1" x14ac:dyDescent="0.5">
      <c r="B67" s="18">
        <v>49</v>
      </c>
      <c r="C67" s="46" t="s">
        <v>262</v>
      </c>
      <c r="D67" s="3"/>
      <c r="E67" s="47" t="s">
        <v>261</v>
      </c>
    </row>
    <row r="68" spans="2:5" ht="51.6" customHeight="1" x14ac:dyDescent="0.5">
      <c r="B68" s="18">
        <v>50</v>
      </c>
      <c r="C68" s="46" t="s">
        <v>262</v>
      </c>
      <c r="D68" s="3"/>
      <c r="E68" s="47" t="s">
        <v>261</v>
      </c>
    </row>
    <row r="69" spans="2:5" ht="51.6" customHeight="1" thickBot="1" x14ac:dyDescent="0.55000000000000004">
      <c r="B69" s="129" t="s">
        <v>228</v>
      </c>
      <c r="C69" s="130"/>
      <c r="D69" s="130"/>
      <c r="E69" s="131"/>
    </row>
    <row r="70" spans="2:5" ht="15.35" thickTop="1" x14ac:dyDescent="0.5"/>
  </sheetData>
  <sheetProtection algorithmName="SHA-512" hashValue="+MhwhsCKRUkrDHfyVWz5E6lHjL+G5iIUzNnmhpvfbMbEfxV3vozCL8P62F124NHKeXqfadhTggl9McBTcarcDA==" saltValue="9V0gvo8qZ3khI0ioRu43AA==" spinCount="100000" sheet="1" insertRows="0"/>
  <mergeCells count="16">
    <mergeCell ref="B14:C14"/>
    <mergeCell ref="B15:C15"/>
    <mergeCell ref="B16:C16"/>
    <mergeCell ref="B69:E69"/>
    <mergeCell ref="B2:E2"/>
    <mergeCell ref="B3:D3"/>
    <mergeCell ref="B4:C4"/>
    <mergeCell ref="B5:C5"/>
    <mergeCell ref="B6:C6"/>
    <mergeCell ref="B7:C7"/>
    <mergeCell ref="B8:C8"/>
    <mergeCell ref="B9:C9"/>
    <mergeCell ref="B10:C10"/>
    <mergeCell ref="B11:C11"/>
    <mergeCell ref="B12:C12"/>
    <mergeCell ref="B13:C13"/>
  </mergeCells>
  <phoneticPr fontId="2" type="noConversion"/>
  <dataValidations count="8">
    <dataValidation operator="lessThanOrEqual" allowBlank="1" showInputMessage="1" showErrorMessage="1" sqref="D5" xr:uid="{469E0413-076B-4226-92A7-46E7FCB21B55}"/>
    <dataValidation type="textLength" operator="equal" allowBlank="1" showInputMessage="1" showErrorMessage="1" sqref="D9" xr:uid="{A837B368-2FAE-4542-B068-3B5F378F441C}">
      <formula1>10</formula1>
    </dataValidation>
    <dataValidation type="textLength" operator="equal" allowBlank="1" showInputMessage="1" showErrorMessage="1" sqref="D10" xr:uid="{C1AD76E6-F69D-40B2-9646-A02FCB5384B8}">
      <formula1>9</formula1>
    </dataValidation>
    <dataValidation type="textLength" allowBlank="1" showInputMessage="1" showErrorMessage="1" sqref="D13:D14 D11" xr:uid="{DBD83E2B-5FBE-4454-AFD4-BF0F59428979}">
      <formula1>0</formula1>
      <formula2>50</formula2>
    </dataValidation>
    <dataValidation type="textLength" allowBlank="1" showInputMessage="1" showErrorMessage="1" sqref="D12 D17:D18" xr:uid="{9E15C940-29FE-4CC7-9CA4-B7CA15B93020}">
      <formula1>0</formula1>
      <formula2>100</formula2>
    </dataValidation>
    <dataValidation type="date" allowBlank="1" showInputMessage="1" showErrorMessage="1" sqref="D15 D6" xr:uid="{F176794D-3957-4A14-95A1-2F25595B959D}">
      <formula1>36526</formula1>
      <formula2>45292</formula2>
    </dataValidation>
    <dataValidation type="textLength" allowBlank="1" showInputMessage="1" showErrorMessage="1" sqref="D8" xr:uid="{8B63095F-CE41-4DA6-87A9-B94B25A90CA7}">
      <formula1>0</formula1>
      <formula2>200</formula2>
    </dataValidation>
    <dataValidation type="textLength" allowBlank="1" showInputMessage="1" showErrorMessage="1" sqref="D16" xr:uid="{632DDC62-C7A8-4292-9B0F-3FC3AEDE4473}">
      <formula1>0</formula1>
      <formula2>800</formula2>
    </dataValidation>
  </dataValidations>
  <pageMargins left="0.25" right="0.25" top="0.75" bottom="0.75" header="0.3" footer="0.3"/>
  <pageSetup paperSize="9" scale="36" fitToHeight="2" orientation="portrait" r:id="rId1"/>
  <headerFooter>
    <oddHeader>&amp;F</oddHeader>
    <oddFooter>&amp;A</oddFooter>
  </headerFooter>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6D6F-502F-4497-94E4-BD168DEB400B}">
  <sheetPr>
    <tabColor theme="4" tint="0.79998168889431442"/>
    <pageSetUpPr fitToPage="1"/>
  </sheetPr>
  <dimension ref="B1:M28"/>
  <sheetViews>
    <sheetView showGridLines="0" zoomScale="80" zoomScaleNormal="80" zoomScaleSheetLayoutView="100" workbookViewId="0">
      <selection activeCell="B2" sqref="B2:K2"/>
    </sheetView>
  </sheetViews>
  <sheetFormatPr defaultColWidth="9.1171875" defaultRowHeight="15" x14ac:dyDescent="0.5"/>
  <cols>
    <col min="1" max="1" width="3.46875" style="28" customWidth="1"/>
    <col min="2" max="2" width="5.17578125" style="28" customWidth="1"/>
    <col min="3" max="6" width="33" style="28" customWidth="1"/>
    <col min="7" max="7" width="67.52734375" style="28" customWidth="1"/>
    <col min="8" max="8" width="33" style="28" customWidth="1"/>
    <col min="9" max="10" width="18.46875" style="1" customWidth="1"/>
    <col min="11" max="11" width="49" style="28" customWidth="1"/>
    <col min="12" max="13" width="13.64453125" style="28" customWidth="1"/>
    <col min="14" max="16384" width="9.1171875" style="28"/>
  </cols>
  <sheetData>
    <row r="1" spans="2:13" ht="15.35" thickBot="1" x14ac:dyDescent="0.55000000000000004"/>
    <row r="2" spans="2:13" ht="29.1" customHeight="1" thickTop="1" x14ac:dyDescent="0.5">
      <c r="B2" s="141" t="s">
        <v>200</v>
      </c>
      <c r="C2" s="142"/>
      <c r="D2" s="142"/>
      <c r="E2" s="142"/>
      <c r="F2" s="142"/>
      <c r="G2" s="142"/>
      <c r="H2" s="142"/>
      <c r="I2" s="142"/>
      <c r="J2" s="142"/>
      <c r="K2" s="143"/>
    </row>
    <row r="3" spans="2:13" ht="41.7" customHeight="1" x14ac:dyDescent="0.5">
      <c r="B3" s="144" t="s">
        <v>41</v>
      </c>
      <c r="C3" s="145"/>
      <c r="D3" s="145"/>
      <c r="E3" s="145"/>
      <c r="F3" s="145"/>
      <c r="G3" s="145"/>
      <c r="H3" s="145"/>
      <c r="I3" s="153" t="s">
        <v>218</v>
      </c>
      <c r="J3" s="154"/>
      <c r="K3" s="58"/>
    </row>
    <row r="4" spans="2:13" ht="15.45" customHeight="1" x14ac:dyDescent="0.5">
      <c r="B4" s="151" t="s">
        <v>1</v>
      </c>
      <c r="C4" s="59" t="s">
        <v>166</v>
      </c>
      <c r="D4" s="59" t="s">
        <v>165</v>
      </c>
      <c r="E4" s="59" t="s">
        <v>167</v>
      </c>
      <c r="F4" s="59" t="s">
        <v>168</v>
      </c>
      <c r="G4" s="153" t="s">
        <v>169</v>
      </c>
      <c r="H4" s="154"/>
      <c r="I4" s="150" t="s">
        <v>170</v>
      </c>
      <c r="J4" s="150"/>
      <c r="K4" s="147" t="s">
        <v>199</v>
      </c>
      <c r="M4" s="49"/>
    </row>
    <row r="5" spans="2:13" ht="82.45" customHeight="1" x14ac:dyDescent="0.5">
      <c r="B5" s="151"/>
      <c r="C5" s="146" t="s">
        <v>171</v>
      </c>
      <c r="D5" s="146" t="s">
        <v>172</v>
      </c>
      <c r="E5" s="146" t="s">
        <v>213</v>
      </c>
      <c r="F5" s="146" t="s">
        <v>212</v>
      </c>
      <c r="G5" s="146" t="s">
        <v>231</v>
      </c>
      <c r="H5" s="146" t="s">
        <v>214</v>
      </c>
      <c r="I5" s="146" t="s">
        <v>197</v>
      </c>
      <c r="J5" s="146"/>
      <c r="K5" s="147"/>
      <c r="M5" s="50"/>
    </row>
    <row r="6" spans="2:13" ht="34" customHeight="1" thickBot="1" x14ac:dyDescent="0.55000000000000004">
      <c r="B6" s="152"/>
      <c r="C6" s="149"/>
      <c r="D6" s="149"/>
      <c r="E6" s="149"/>
      <c r="F6" s="149"/>
      <c r="G6" s="149"/>
      <c r="H6" s="149"/>
      <c r="I6" s="60" t="s">
        <v>195</v>
      </c>
      <c r="J6" s="60" t="s">
        <v>196</v>
      </c>
      <c r="K6" s="148"/>
      <c r="M6" s="50"/>
    </row>
    <row r="7" spans="2:13" ht="257.7" customHeight="1" thickTop="1" x14ac:dyDescent="0.5">
      <c r="B7" s="19">
        <v>1</v>
      </c>
      <c r="C7" s="51"/>
      <c r="D7" s="51"/>
      <c r="E7" s="52"/>
      <c r="F7" s="51"/>
      <c r="G7" s="61"/>
      <c r="H7" s="51"/>
      <c r="I7" s="53"/>
      <c r="J7" s="53"/>
      <c r="K7" s="54"/>
    </row>
    <row r="8" spans="2:13" ht="257.7" customHeight="1" x14ac:dyDescent="0.5">
      <c r="B8" s="18">
        <v>2</v>
      </c>
      <c r="C8" s="55"/>
      <c r="D8" s="55"/>
      <c r="E8" s="29"/>
      <c r="F8" s="55"/>
      <c r="G8" s="61"/>
      <c r="H8" s="55"/>
      <c r="I8" s="3"/>
      <c r="J8" s="3"/>
      <c r="K8" s="56"/>
    </row>
    <row r="9" spans="2:13" ht="257.7" customHeight="1" x14ac:dyDescent="0.5">
      <c r="B9" s="18">
        <v>3</v>
      </c>
      <c r="C9" s="55"/>
      <c r="D9" s="55"/>
      <c r="E9" s="29"/>
      <c r="F9" s="55"/>
      <c r="G9" s="61"/>
      <c r="H9" s="55"/>
      <c r="I9" s="3"/>
      <c r="J9" s="3"/>
      <c r="K9" s="56"/>
    </row>
    <row r="10" spans="2:13" ht="257.7" customHeight="1" x14ac:dyDescent="0.5">
      <c r="B10" s="18">
        <v>4</v>
      </c>
      <c r="C10" s="55"/>
      <c r="D10" s="55"/>
      <c r="E10" s="29"/>
      <c r="F10" s="55"/>
      <c r="G10" s="61"/>
      <c r="H10" s="55"/>
      <c r="I10" s="3"/>
      <c r="J10" s="3"/>
      <c r="K10" s="56"/>
    </row>
    <row r="11" spans="2:13" ht="257.7" customHeight="1" x14ac:dyDescent="0.5">
      <c r="B11" s="18">
        <v>5</v>
      </c>
      <c r="C11" s="55"/>
      <c r="D11" s="55"/>
      <c r="E11" s="29"/>
      <c r="F11" s="55"/>
      <c r="G11" s="61"/>
      <c r="H11" s="55"/>
      <c r="I11" s="3"/>
      <c r="J11" s="3"/>
      <c r="K11" s="56"/>
    </row>
    <row r="12" spans="2:13" ht="257.7" customHeight="1" x14ac:dyDescent="0.5">
      <c r="B12" s="18">
        <v>6</v>
      </c>
      <c r="C12" s="55"/>
      <c r="D12" s="55"/>
      <c r="E12" s="29"/>
      <c r="F12" s="55"/>
      <c r="G12" s="61"/>
      <c r="H12" s="55"/>
      <c r="I12" s="3"/>
      <c r="J12" s="3"/>
      <c r="K12" s="56"/>
    </row>
    <row r="13" spans="2:13" ht="257.7" customHeight="1" x14ac:dyDescent="0.5">
      <c r="B13" s="18">
        <v>7</v>
      </c>
      <c r="C13" s="55"/>
      <c r="D13" s="55"/>
      <c r="E13" s="29"/>
      <c r="F13" s="55"/>
      <c r="G13" s="61"/>
      <c r="H13" s="55"/>
      <c r="I13" s="3"/>
      <c r="J13" s="3"/>
      <c r="K13" s="56"/>
    </row>
    <row r="14" spans="2:13" ht="257.7" customHeight="1" x14ac:dyDescent="0.5">
      <c r="B14" s="18">
        <v>8</v>
      </c>
      <c r="C14" s="55"/>
      <c r="D14" s="55"/>
      <c r="E14" s="29"/>
      <c r="F14" s="55"/>
      <c r="G14" s="61"/>
      <c r="H14" s="55"/>
      <c r="I14" s="3"/>
      <c r="J14" s="3"/>
      <c r="K14" s="56"/>
    </row>
    <row r="15" spans="2:13" ht="257.7" customHeight="1" x14ac:dyDescent="0.5">
      <c r="B15" s="18">
        <v>9</v>
      </c>
      <c r="C15" s="55"/>
      <c r="D15" s="55"/>
      <c r="E15" s="29"/>
      <c r="F15" s="55"/>
      <c r="G15" s="61"/>
      <c r="H15" s="55"/>
      <c r="I15" s="3"/>
      <c r="J15" s="3"/>
      <c r="K15" s="56"/>
    </row>
    <row r="16" spans="2:13" ht="257.7" customHeight="1" x14ac:dyDescent="0.5">
      <c r="B16" s="18">
        <v>10</v>
      </c>
      <c r="C16" s="55"/>
      <c r="D16" s="55"/>
      <c r="E16" s="29"/>
      <c r="F16" s="55"/>
      <c r="G16" s="61"/>
      <c r="H16" s="55"/>
      <c r="I16" s="3"/>
      <c r="J16" s="3"/>
      <c r="K16" s="56"/>
    </row>
    <row r="17" spans="2:11" ht="257.7" customHeight="1" x14ac:dyDescent="0.5">
      <c r="B17" s="18">
        <v>11</v>
      </c>
      <c r="C17" s="55"/>
      <c r="D17" s="55"/>
      <c r="E17" s="29"/>
      <c r="F17" s="55"/>
      <c r="G17" s="61"/>
      <c r="H17" s="55"/>
      <c r="I17" s="3"/>
      <c r="J17" s="3"/>
      <c r="K17" s="56"/>
    </row>
    <row r="18" spans="2:11" ht="257.7" customHeight="1" x14ac:dyDescent="0.5">
      <c r="B18" s="18">
        <v>12</v>
      </c>
      <c r="C18" s="55"/>
      <c r="D18" s="55"/>
      <c r="E18" s="29"/>
      <c r="F18" s="55"/>
      <c r="G18" s="61"/>
      <c r="H18" s="55"/>
      <c r="I18" s="3"/>
      <c r="J18" s="3"/>
      <c r="K18" s="56"/>
    </row>
    <row r="19" spans="2:11" ht="257.7" customHeight="1" x14ac:dyDescent="0.5">
      <c r="B19" s="18">
        <v>13</v>
      </c>
      <c r="C19" s="55"/>
      <c r="D19" s="55"/>
      <c r="E19" s="29"/>
      <c r="F19" s="55"/>
      <c r="G19" s="61"/>
      <c r="H19" s="55"/>
      <c r="I19" s="3"/>
      <c r="J19" s="3"/>
      <c r="K19" s="56"/>
    </row>
    <row r="20" spans="2:11" ht="257.7" customHeight="1" x14ac:dyDescent="0.5">
      <c r="B20" s="18">
        <v>14</v>
      </c>
      <c r="C20" s="55"/>
      <c r="D20" s="55"/>
      <c r="E20" s="29"/>
      <c r="F20" s="55"/>
      <c r="G20" s="61"/>
      <c r="H20" s="55"/>
      <c r="I20" s="3"/>
      <c r="J20" s="3"/>
      <c r="K20" s="56"/>
    </row>
    <row r="21" spans="2:11" ht="257.7" customHeight="1" x14ac:dyDescent="0.5">
      <c r="B21" s="18">
        <v>15</v>
      </c>
      <c r="C21" s="55"/>
      <c r="D21" s="55"/>
      <c r="E21" s="29"/>
      <c r="F21" s="55"/>
      <c r="G21" s="61"/>
      <c r="H21" s="55"/>
      <c r="I21" s="3"/>
      <c r="J21" s="3"/>
      <c r="K21" s="56"/>
    </row>
    <row r="22" spans="2:11" ht="257.7" customHeight="1" x14ac:dyDescent="0.5">
      <c r="B22" s="18">
        <v>16</v>
      </c>
      <c r="C22" s="55"/>
      <c r="D22" s="55"/>
      <c r="E22" s="29"/>
      <c r="F22" s="55"/>
      <c r="G22" s="61"/>
      <c r="H22" s="55"/>
      <c r="I22" s="3"/>
      <c r="J22" s="3"/>
      <c r="K22" s="56"/>
    </row>
    <row r="23" spans="2:11" ht="257.7" customHeight="1" x14ac:dyDescent="0.5">
      <c r="B23" s="18">
        <v>17</v>
      </c>
      <c r="C23" s="55"/>
      <c r="D23" s="55"/>
      <c r="E23" s="29"/>
      <c r="F23" s="55"/>
      <c r="G23" s="61"/>
      <c r="H23" s="55"/>
      <c r="I23" s="3"/>
      <c r="J23" s="3"/>
      <c r="K23" s="56"/>
    </row>
    <row r="24" spans="2:11" ht="257.7" customHeight="1" x14ac:dyDescent="0.5">
      <c r="B24" s="18">
        <v>18</v>
      </c>
      <c r="C24" s="55"/>
      <c r="D24" s="55"/>
      <c r="E24" s="29"/>
      <c r="F24" s="55"/>
      <c r="G24" s="61"/>
      <c r="H24" s="55"/>
      <c r="I24" s="3"/>
      <c r="J24" s="3"/>
      <c r="K24" s="56"/>
    </row>
    <row r="25" spans="2:11" ht="257.7" customHeight="1" x14ac:dyDescent="0.5">
      <c r="B25" s="18">
        <v>19</v>
      </c>
      <c r="C25" s="55"/>
      <c r="D25" s="55"/>
      <c r="E25" s="29"/>
      <c r="F25" s="55"/>
      <c r="G25" s="61"/>
      <c r="H25" s="55"/>
      <c r="I25" s="3"/>
      <c r="J25" s="3"/>
      <c r="K25" s="56"/>
    </row>
    <row r="26" spans="2:11" ht="257.7" customHeight="1" x14ac:dyDescent="0.5">
      <c r="B26" s="18">
        <v>20</v>
      </c>
      <c r="C26" s="55"/>
      <c r="D26" s="55"/>
      <c r="E26" s="29"/>
      <c r="F26" s="55"/>
      <c r="G26" s="61"/>
      <c r="H26" s="55"/>
      <c r="I26" s="3"/>
      <c r="J26" s="3"/>
      <c r="K26" s="56"/>
    </row>
    <row r="27" spans="2:11" ht="32.25" customHeight="1" thickBot="1" x14ac:dyDescent="0.55000000000000004">
      <c r="B27" s="129" t="s">
        <v>173</v>
      </c>
      <c r="C27" s="130"/>
      <c r="D27" s="130"/>
      <c r="E27" s="130"/>
      <c r="F27" s="130"/>
      <c r="G27" s="130"/>
      <c r="H27" s="130"/>
      <c r="I27" s="130"/>
      <c r="J27" s="130"/>
      <c r="K27" s="131"/>
    </row>
    <row r="28" spans="2:11" ht="15.35" thickTop="1" x14ac:dyDescent="0.5"/>
  </sheetData>
  <sheetProtection sheet="1" objects="1" scenarios="1" insertRows="0"/>
  <mergeCells count="15">
    <mergeCell ref="B2:K2"/>
    <mergeCell ref="B3:H3"/>
    <mergeCell ref="B27:K27"/>
    <mergeCell ref="I5:J5"/>
    <mergeCell ref="K4:K6"/>
    <mergeCell ref="H5:H6"/>
    <mergeCell ref="F5:F6"/>
    <mergeCell ref="E5:E6"/>
    <mergeCell ref="D5:D6"/>
    <mergeCell ref="C5:C6"/>
    <mergeCell ref="I4:J4"/>
    <mergeCell ref="B4:B6"/>
    <mergeCell ref="I3:J3"/>
    <mergeCell ref="G5:G6"/>
    <mergeCell ref="G4:H4"/>
  </mergeCells>
  <dataValidations count="1">
    <dataValidation type="decimal" allowBlank="1" showInputMessage="1" showErrorMessage="1" sqref="E7:E26" xr:uid="{CEAFE5CB-F199-4FA0-8CAB-7FC121A5B492}">
      <formula1>0</formula1>
      <formula2>1000000000</formula2>
    </dataValidation>
  </dataValidations>
  <pageMargins left="0.23622047244094491" right="0.23622047244094491" top="0.74803149606299213" bottom="0.74803149606299213" header="0.31496062992125984" footer="0.31496062992125984"/>
  <pageSetup paperSize="8" scale="44" fitToHeight="0" orientation="portrait"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6</xdr:col>
                    <xdr:colOff>46567</xdr:colOff>
                    <xdr:row>6</xdr:row>
                    <xdr:rowOff>38100</xdr:rowOff>
                  </from>
                  <to>
                    <xdr:col>6</xdr:col>
                    <xdr:colOff>4008967</xdr:colOff>
                    <xdr:row>6</xdr:row>
                    <xdr:rowOff>406400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42333</xdr:colOff>
                    <xdr:row>6</xdr:row>
                    <xdr:rowOff>431800</xdr:rowOff>
                  </from>
                  <to>
                    <xdr:col>6</xdr:col>
                    <xdr:colOff>4004733</xdr:colOff>
                    <xdr:row>6</xdr:row>
                    <xdr:rowOff>800100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42333</xdr:colOff>
                    <xdr:row>6</xdr:row>
                    <xdr:rowOff>855133</xdr:rowOff>
                  </from>
                  <to>
                    <xdr:col>6</xdr:col>
                    <xdr:colOff>4004733</xdr:colOff>
                    <xdr:row>6</xdr:row>
                    <xdr:rowOff>1223433</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38100</xdr:colOff>
                    <xdr:row>6</xdr:row>
                    <xdr:rowOff>1248833</xdr:rowOff>
                  </from>
                  <to>
                    <xdr:col>6</xdr:col>
                    <xdr:colOff>4004733</xdr:colOff>
                    <xdr:row>6</xdr:row>
                    <xdr:rowOff>1612900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xdr:col>
                    <xdr:colOff>38100</xdr:colOff>
                    <xdr:row>6</xdr:row>
                    <xdr:rowOff>1676400</xdr:rowOff>
                  </from>
                  <to>
                    <xdr:col>6</xdr:col>
                    <xdr:colOff>4516967</xdr:colOff>
                    <xdr:row>6</xdr:row>
                    <xdr:rowOff>2048933</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33867</xdr:colOff>
                    <xdr:row>6</xdr:row>
                    <xdr:rowOff>2070100</xdr:rowOff>
                  </from>
                  <to>
                    <xdr:col>6</xdr:col>
                    <xdr:colOff>3996267</xdr:colOff>
                    <xdr:row>6</xdr:row>
                    <xdr:rowOff>2438400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6</xdr:col>
                    <xdr:colOff>33867</xdr:colOff>
                    <xdr:row>6</xdr:row>
                    <xdr:rowOff>2493433</xdr:rowOff>
                  </from>
                  <to>
                    <xdr:col>6</xdr:col>
                    <xdr:colOff>4601633</xdr:colOff>
                    <xdr:row>6</xdr:row>
                    <xdr:rowOff>2861733</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6</xdr:col>
                    <xdr:colOff>29633</xdr:colOff>
                    <xdr:row>6</xdr:row>
                    <xdr:rowOff>2887133</xdr:rowOff>
                  </from>
                  <to>
                    <xdr:col>6</xdr:col>
                    <xdr:colOff>3996267</xdr:colOff>
                    <xdr:row>6</xdr:row>
                    <xdr:rowOff>3255433</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6</xdr:col>
                    <xdr:colOff>46567</xdr:colOff>
                    <xdr:row>7</xdr:row>
                    <xdr:rowOff>38100</xdr:rowOff>
                  </from>
                  <to>
                    <xdr:col>6</xdr:col>
                    <xdr:colOff>4008967</xdr:colOff>
                    <xdr:row>7</xdr:row>
                    <xdr:rowOff>406400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6</xdr:col>
                    <xdr:colOff>42333</xdr:colOff>
                    <xdr:row>7</xdr:row>
                    <xdr:rowOff>431800</xdr:rowOff>
                  </from>
                  <to>
                    <xdr:col>6</xdr:col>
                    <xdr:colOff>4004733</xdr:colOff>
                    <xdr:row>7</xdr:row>
                    <xdr:rowOff>800100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xdr:col>
                    <xdr:colOff>42333</xdr:colOff>
                    <xdr:row>7</xdr:row>
                    <xdr:rowOff>855133</xdr:rowOff>
                  </from>
                  <to>
                    <xdr:col>6</xdr:col>
                    <xdr:colOff>4004733</xdr:colOff>
                    <xdr:row>7</xdr:row>
                    <xdr:rowOff>1223433</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6</xdr:col>
                    <xdr:colOff>38100</xdr:colOff>
                    <xdr:row>7</xdr:row>
                    <xdr:rowOff>1248833</xdr:rowOff>
                  </from>
                  <to>
                    <xdr:col>6</xdr:col>
                    <xdr:colOff>4004733</xdr:colOff>
                    <xdr:row>7</xdr:row>
                    <xdr:rowOff>1612900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6</xdr:col>
                    <xdr:colOff>38100</xdr:colOff>
                    <xdr:row>7</xdr:row>
                    <xdr:rowOff>1676400</xdr:rowOff>
                  </from>
                  <to>
                    <xdr:col>6</xdr:col>
                    <xdr:colOff>4516967</xdr:colOff>
                    <xdr:row>7</xdr:row>
                    <xdr:rowOff>2048933</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6</xdr:col>
                    <xdr:colOff>33867</xdr:colOff>
                    <xdr:row>7</xdr:row>
                    <xdr:rowOff>2070100</xdr:rowOff>
                  </from>
                  <to>
                    <xdr:col>6</xdr:col>
                    <xdr:colOff>3996267</xdr:colOff>
                    <xdr:row>7</xdr:row>
                    <xdr:rowOff>2438400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6</xdr:col>
                    <xdr:colOff>33867</xdr:colOff>
                    <xdr:row>7</xdr:row>
                    <xdr:rowOff>2493433</xdr:rowOff>
                  </from>
                  <to>
                    <xdr:col>6</xdr:col>
                    <xdr:colOff>4601633</xdr:colOff>
                    <xdr:row>7</xdr:row>
                    <xdr:rowOff>2861733</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6</xdr:col>
                    <xdr:colOff>29633</xdr:colOff>
                    <xdr:row>7</xdr:row>
                    <xdr:rowOff>2887133</xdr:rowOff>
                  </from>
                  <to>
                    <xdr:col>6</xdr:col>
                    <xdr:colOff>3996267</xdr:colOff>
                    <xdr:row>7</xdr:row>
                    <xdr:rowOff>3255433</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6</xdr:col>
                    <xdr:colOff>46567</xdr:colOff>
                    <xdr:row>8</xdr:row>
                    <xdr:rowOff>38100</xdr:rowOff>
                  </from>
                  <to>
                    <xdr:col>6</xdr:col>
                    <xdr:colOff>4008967</xdr:colOff>
                    <xdr:row>8</xdr:row>
                    <xdr:rowOff>406400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6</xdr:col>
                    <xdr:colOff>42333</xdr:colOff>
                    <xdr:row>8</xdr:row>
                    <xdr:rowOff>431800</xdr:rowOff>
                  </from>
                  <to>
                    <xdr:col>6</xdr:col>
                    <xdr:colOff>4004733</xdr:colOff>
                    <xdr:row>8</xdr:row>
                    <xdr:rowOff>800100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6</xdr:col>
                    <xdr:colOff>42333</xdr:colOff>
                    <xdr:row>8</xdr:row>
                    <xdr:rowOff>855133</xdr:rowOff>
                  </from>
                  <to>
                    <xdr:col>6</xdr:col>
                    <xdr:colOff>4004733</xdr:colOff>
                    <xdr:row>8</xdr:row>
                    <xdr:rowOff>1223433</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6</xdr:col>
                    <xdr:colOff>38100</xdr:colOff>
                    <xdr:row>8</xdr:row>
                    <xdr:rowOff>1248833</xdr:rowOff>
                  </from>
                  <to>
                    <xdr:col>6</xdr:col>
                    <xdr:colOff>4004733</xdr:colOff>
                    <xdr:row>8</xdr:row>
                    <xdr:rowOff>1612900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6</xdr:col>
                    <xdr:colOff>38100</xdr:colOff>
                    <xdr:row>8</xdr:row>
                    <xdr:rowOff>1676400</xdr:rowOff>
                  </from>
                  <to>
                    <xdr:col>6</xdr:col>
                    <xdr:colOff>4516967</xdr:colOff>
                    <xdr:row>8</xdr:row>
                    <xdr:rowOff>2048933</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6</xdr:col>
                    <xdr:colOff>33867</xdr:colOff>
                    <xdr:row>8</xdr:row>
                    <xdr:rowOff>2070100</xdr:rowOff>
                  </from>
                  <to>
                    <xdr:col>6</xdr:col>
                    <xdr:colOff>3996267</xdr:colOff>
                    <xdr:row>8</xdr:row>
                    <xdr:rowOff>2438400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6</xdr:col>
                    <xdr:colOff>33867</xdr:colOff>
                    <xdr:row>8</xdr:row>
                    <xdr:rowOff>2493433</xdr:rowOff>
                  </from>
                  <to>
                    <xdr:col>6</xdr:col>
                    <xdr:colOff>4601633</xdr:colOff>
                    <xdr:row>8</xdr:row>
                    <xdr:rowOff>2861733</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6</xdr:col>
                    <xdr:colOff>29633</xdr:colOff>
                    <xdr:row>8</xdr:row>
                    <xdr:rowOff>2887133</xdr:rowOff>
                  </from>
                  <to>
                    <xdr:col>6</xdr:col>
                    <xdr:colOff>3996267</xdr:colOff>
                    <xdr:row>8</xdr:row>
                    <xdr:rowOff>3255433</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6</xdr:col>
                    <xdr:colOff>46567</xdr:colOff>
                    <xdr:row>9</xdr:row>
                    <xdr:rowOff>38100</xdr:rowOff>
                  </from>
                  <to>
                    <xdr:col>6</xdr:col>
                    <xdr:colOff>4008967</xdr:colOff>
                    <xdr:row>9</xdr:row>
                    <xdr:rowOff>406400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6</xdr:col>
                    <xdr:colOff>42333</xdr:colOff>
                    <xdr:row>9</xdr:row>
                    <xdr:rowOff>431800</xdr:rowOff>
                  </from>
                  <to>
                    <xdr:col>6</xdr:col>
                    <xdr:colOff>4004733</xdr:colOff>
                    <xdr:row>9</xdr:row>
                    <xdr:rowOff>800100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6</xdr:col>
                    <xdr:colOff>42333</xdr:colOff>
                    <xdr:row>9</xdr:row>
                    <xdr:rowOff>855133</xdr:rowOff>
                  </from>
                  <to>
                    <xdr:col>6</xdr:col>
                    <xdr:colOff>4004733</xdr:colOff>
                    <xdr:row>9</xdr:row>
                    <xdr:rowOff>1223433</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6</xdr:col>
                    <xdr:colOff>38100</xdr:colOff>
                    <xdr:row>9</xdr:row>
                    <xdr:rowOff>1248833</xdr:rowOff>
                  </from>
                  <to>
                    <xdr:col>6</xdr:col>
                    <xdr:colOff>4004733</xdr:colOff>
                    <xdr:row>9</xdr:row>
                    <xdr:rowOff>1612900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6</xdr:col>
                    <xdr:colOff>38100</xdr:colOff>
                    <xdr:row>9</xdr:row>
                    <xdr:rowOff>1676400</xdr:rowOff>
                  </from>
                  <to>
                    <xdr:col>6</xdr:col>
                    <xdr:colOff>4516967</xdr:colOff>
                    <xdr:row>9</xdr:row>
                    <xdr:rowOff>2048933</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6</xdr:col>
                    <xdr:colOff>33867</xdr:colOff>
                    <xdr:row>9</xdr:row>
                    <xdr:rowOff>2070100</xdr:rowOff>
                  </from>
                  <to>
                    <xdr:col>6</xdr:col>
                    <xdr:colOff>3996267</xdr:colOff>
                    <xdr:row>9</xdr:row>
                    <xdr:rowOff>2438400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6</xdr:col>
                    <xdr:colOff>33867</xdr:colOff>
                    <xdr:row>9</xdr:row>
                    <xdr:rowOff>2493433</xdr:rowOff>
                  </from>
                  <to>
                    <xdr:col>6</xdr:col>
                    <xdr:colOff>4601633</xdr:colOff>
                    <xdr:row>9</xdr:row>
                    <xdr:rowOff>2861733</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6</xdr:col>
                    <xdr:colOff>29633</xdr:colOff>
                    <xdr:row>9</xdr:row>
                    <xdr:rowOff>2887133</xdr:rowOff>
                  </from>
                  <to>
                    <xdr:col>6</xdr:col>
                    <xdr:colOff>3996267</xdr:colOff>
                    <xdr:row>9</xdr:row>
                    <xdr:rowOff>3255433</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6</xdr:col>
                    <xdr:colOff>46567</xdr:colOff>
                    <xdr:row>10</xdr:row>
                    <xdr:rowOff>38100</xdr:rowOff>
                  </from>
                  <to>
                    <xdr:col>6</xdr:col>
                    <xdr:colOff>4008967</xdr:colOff>
                    <xdr:row>10</xdr:row>
                    <xdr:rowOff>406400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6</xdr:col>
                    <xdr:colOff>42333</xdr:colOff>
                    <xdr:row>10</xdr:row>
                    <xdr:rowOff>431800</xdr:rowOff>
                  </from>
                  <to>
                    <xdr:col>6</xdr:col>
                    <xdr:colOff>4004733</xdr:colOff>
                    <xdr:row>10</xdr:row>
                    <xdr:rowOff>800100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6</xdr:col>
                    <xdr:colOff>42333</xdr:colOff>
                    <xdr:row>10</xdr:row>
                    <xdr:rowOff>855133</xdr:rowOff>
                  </from>
                  <to>
                    <xdr:col>6</xdr:col>
                    <xdr:colOff>4004733</xdr:colOff>
                    <xdr:row>10</xdr:row>
                    <xdr:rowOff>1223433</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6</xdr:col>
                    <xdr:colOff>38100</xdr:colOff>
                    <xdr:row>10</xdr:row>
                    <xdr:rowOff>1248833</xdr:rowOff>
                  </from>
                  <to>
                    <xdr:col>6</xdr:col>
                    <xdr:colOff>4004733</xdr:colOff>
                    <xdr:row>10</xdr:row>
                    <xdr:rowOff>1612900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6</xdr:col>
                    <xdr:colOff>38100</xdr:colOff>
                    <xdr:row>10</xdr:row>
                    <xdr:rowOff>1676400</xdr:rowOff>
                  </from>
                  <to>
                    <xdr:col>6</xdr:col>
                    <xdr:colOff>4516967</xdr:colOff>
                    <xdr:row>10</xdr:row>
                    <xdr:rowOff>2048933</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6</xdr:col>
                    <xdr:colOff>33867</xdr:colOff>
                    <xdr:row>10</xdr:row>
                    <xdr:rowOff>2070100</xdr:rowOff>
                  </from>
                  <to>
                    <xdr:col>6</xdr:col>
                    <xdr:colOff>3996267</xdr:colOff>
                    <xdr:row>10</xdr:row>
                    <xdr:rowOff>2438400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6</xdr:col>
                    <xdr:colOff>33867</xdr:colOff>
                    <xdr:row>10</xdr:row>
                    <xdr:rowOff>2493433</xdr:rowOff>
                  </from>
                  <to>
                    <xdr:col>6</xdr:col>
                    <xdr:colOff>4601633</xdr:colOff>
                    <xdr:row>10</xdr:row>
                    <xdr:rowOff>2861733</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6</xdr:col>
                    <xdr:colOff>29633</xdr:colOff>
                    <xdr:row>10</xdr:row>
                    <xdr:rowOff>2887133</xdr:rowOff>
                  </from>
                  <to>
                    <xdr:col>6</xdr:col>
                    <xdr:colOff>3996267</xdr:colOff>
                    <xdr:row>10</xdr:row>
                    <xdr:rowOff>3255433</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6</xdr:col>
                    <xdr:colOff>46567</xdr:colOff>
                    <xdr:row>11</xdr:row>
                    <xdr:rowOff>38100</xdr:rowOff>
                  </from>
                  <to>
                    <xdr:col>6</xdr:col>
                    <xdr:colOff>4008967</xdr:colOff>
                    <xdr:row>11</xdr:row>
                    <xdr:rowOff>406400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6</xdr:col>
                    <xdr:colOff>42333</xdr:colOff>
                    <xdr:row>11</xdr:row>
                    <xdr:rowOff>431800</xdr:rowOff>
                  </from>
                  <to>
                    <xdr:col>6</xdr:col>
                    <xdr:colOff>4004733</xdr:colOff>
                    <xdr:row>11</xdr:row>
                    <xdr:rowOff>800100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6</xdr:col>
                    <xdr:colOff>42333</xdr:colOff>
                    <xdr:row>11</xdr:row>
                    <xdr:rowOff>855133</xdr:rowOff>
                  </from>
                  <to>
                    <xdr:col>6</xdr:col>
                    <xdr:colOff>4004733</xdr:colOff>
                    <xdr:row>11</xdr:row>
                    <xdr:rowOff>1223433</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6</xdr:col>
                    <xdr:colOff>38100</xdr:colOff>
                    <xdr:row>11</xdr:row>
                    <xdr:rowOff>1248833</xdr:rowOff>
                  </from>
                  <to>
                    <xdr:col>6</xdr:col>
                    <xdr:colOff>4004733</xdr:colOff>
                    <xdr:row>11</xdr:row>
                    <xdr:rowOff>1612900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6</xdr:col>
                    <xdr:colOff>38100</xdr:colOff>
                    <xdr:row>11</xdr:row>
                    <xdr:rowOff>1676400</xdr:rowOff>
                  </from>
                  <to>
                    <xdr:col>6</xdr:col>
                    <xdr:colOff>4516967</xdr:colOff>
                    <xdr:row>11</xdr:row>
                    <xdr:rowOff>2048933</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6</xdr:col>
                    <xdr:colOff>33867</xdr:colOff>
                    <xdr:row>11</xdr:row>
                    <xdr:rowOff>2070100</xdr:rowOff>
                  </from>
                  <to>
                    <xdr:col>6</xdr:col>
                    <xdr:colOff>3996267</xdr:colOff>
                    <xdr:row>11</xdr:row>
                    <xdr:rowOff>2438400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6</xdr:col>
                    <xdr:colOff>33867</xdr:colOff>
                    <xdr:row>11</xdr:row>
                    <xdr:rowOff>2493433</xdr:rowOff>
                  </from>
                  <to>
                    <xdr:col>6</xdr:col>
                    <xdr:colOff>4601633</xdr:colOff>
                    <xdr:row>11</xdr:row>
                    <xdr:rowOff>2861733</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6</xdr:col>
                    <xdr:colOff>29633</xdr:colOff>
                    <xdr:row>11</xdr:row>
                    <xdr:rowOff>2887133</xdr:rowOff>
                  </from>
                  <to>
                    <xdr:col>6</xdr:col>
                    <xdr:colOff>3996267</xdr:colOff>
                    <xdr:row>11</xdr:row>
                    <xdr:rowOff>3255433</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6</xdr:col>
                    <xdr:colOff>46567</xdr:colOff>
                    <xdr:row>12</xdr:row>
                    <xdr:rowOff>38100</xdr:rowOff>
                  </from>
                  <to>
                    <xdr:col>6</xdr:col>
                    <xdr:colOff>4008967</xdr:colOff>
                    <xdr:row>12</xdr:row>
                    <xdr:rowOff>406400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6</xdr:col>
                    <xdr:colOff>42333</xdr:colOff>
                    <xdr:row>12</xdr:row>
                    <xdr:rowOff>431800</xdr:rowOff>
                  </from>
                  <to>
                    <xdr:col>6</xdr:col>
                    <xdr:colOff>4004733</xdr:colOff>
                    <xdr:row>12</xdr:row>
                    <xdr:rowOff>800100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6</xdr:col>
                    <xdr:colOff>42333</xdr:colOff>
                    <xdr:row>12</xdr:row>
                    <xdr:rowOff>855133</xdr:rowOff>
                  </from>
                  <to>
                    <xdr:col>6</xdr:col>
                    <xdr:colOff>4004733</xdr:colOff>
                    <xdr:row>12</xdr:row>
                    <xdr:rowOff>1223433</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6</xdr:col>
                    <xdr:colOff>38100</xdr:colOff>
                    <xdr:row>12</xdr:row>
                    <xdr:rowOff>1248833</xdr:rowOff>
                  </from>
                  <to>
                    <xdr:col>6</xdr:col>
                    <xdr:colOff>4004733</xdr:colOff>
                    <xdr:row>12</xdr:row>
                    <xdr:rowOff>1612900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6</xdr:col>
                    <xdr:colOff>38100</xdr:colOff>
                    <xdr:row>12</xdr:row>
                    <xdr:rowOff>1676400</xdr:rowOff>
                  </from>
                  <to>
                    <xdr:col>6</xdr:col>
                    <xdr:colOff>4516967</xdr:colOff>
                    <xdr:row>12</xdr:row>
                    <xdr:rowOff>2048933</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6</xdr:col>
                    <xdr:colOff>33867</xdr:colOff>
                    <xdr:row>12</xdr:row>
                    <xdr:rowOff>2070100</xdr:rowOff>
                  </from>
                  <to>
                    <xdr:col>6</xdr:col>
                    <xdr:colOff>3996267</xdr:colOff>
                    <xdr:row>12</xdr:row>
                    <xdr:rowOff>2438400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6</xdr:col>
                    <xdr:colOff>33867</xdr:colOff>
                    <xdr:row>12</xdr:row>
                    <xdr:rowOff>2493433</xdr:rowOff>
                  </from>
                  <to>
                    <xdr:col>6</xdr:col>
                    <xdr:colOff>4601633</xdr:colOff>
                    <xdr:row>12</xdr:row>
                    <xdr:rowOff>2861733</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6</xdr:col>
                    <xdr:colOff>29633</xdr:colOff>
                    <xdr:row>12</xdr:row>
                    <xdr:rowOff>2887133</xdr:rowOff>
                  </from>
                  <to>
                    <xdr:col>6</xdr:col>
                    <xdr:colOff>3996267</xdr:colOff>
                    <xdr:row>12</xdr:row>
                    <xdr:rowOff>3255433</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6</xdr:col>
                    <xdr:colOff>46567</xdr:colOff>
                    <xdr:row>13</xdr:row>
                    <xdr:rowOff>38100</xdr:rowOff>
                  </from>
                  <to>
                    <xdr:col>6</xdr:col>
                    <xdr:colOff>4008967</xdr:colOff>
                    <xdr:row>13</xdr:row>
                    <xdr:rowOff>406400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6</xdr:col>
                    <xdr:colOff>42333</xdr:colOff>
                    <xdr:row>13</xdr:row>
                    <xdr:rowOff>431800</xdr:rowOff>
                  </from>
                  <to>
                    <xdr:col>6</xdr:col>
                    <xdr:colOff>4004733</xdr:colOff>
                    <xdr:row>13</xdr:row>
                    <xdr:rowOff>800100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6</xdr:col>
                    <xdr:colOff>42333</xdr:colOff>
                    <xdr:row>13</xdr:row>
                    <xdr:rowOff>855133</xdr:rowOff>
                  </from>
                  <to>
                    <xdr:col>6</xdr:col>
                    <xdr:colOff>4004733</xdr:colOff>
                    <xdr:row>13</xdr:row>
                    <xdr:rowOff>1223433</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6</xdr:col>
                    <xdr:colOff>38100</xdr:colOff>
                    <xdr:row>13</xdr:row>
                    <xdr:rowOff>1248833</xdr:rowOff>
                  </from>
                  <to>
                    <xdr:col>6</xdr:col>
                    <xdr:colOff>4004733</xdr:colOff>
                    <xdr:row>13</xdr:row>
                    <xdr:rowOff>1612900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6</xdr:col>
                    <xdr:colOff>38100</xdr:colOff>
                    <xdr:row>13</xdr:row>
                    <xdr:rowOff>1676400</xdr:rowOff>
                  </from>
                  <to>
                    <xdr:col>6</xdr:col>
                    <xdr:colOff>4516967</xdr:colOff>
                    <xdr:row>13</xdr:row>
                    <xdr:rowOff>2048933</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6</xdr:col>
                    <xdr:colOff>33867</xdr:colOff>
                    <xdr:row>13</xdr:row>
                    <xdr:rowOff>2070100</xdr:rowOff>
                  </from>
                  <to>
                    <xdr:col>6</xdr:col>
                    <xdr:colOff>3996267</xdr:colOff>
                    <xdr:row>13</xdr:row>
                    <xdr:rowOff>2438400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6</xdr:col>
                    <xdr:colOff>33867</xdr:colOff>
                    <xdr:row>13</xdr:row>
                    <xdr:rowOff>2493433</xdr:rowOff>
                  </from>
                  <to>
                    <xdr:col>6</xdr:col>
                    <xdr:colOff>4601633</xdr:colOff>
                    <xdr:row>13</xdr:row>
                    <xdr:rowOff>2861733</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6</xdr:col>
                    <xdr:colOff>29633</xdr:colOff>
                    <xdr:row>13</xdr:row>
                    <xdr:rowOff>2887133</xdr:rowOff>
                  </from>
                  <to>
                    <xdr:col>6</xdr:col>
                    <xdr:colOff>3996267</xdr:colOff>
                    <xdr:row>13</xdr:row>
                    <xdr:rowOff>3255433</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6</xdr:col>
                    <xdr:colOff>46567</xdr:colOff>
                    <xdr:row>14</xdr:row>
                    <xdr:rowOff>38100</xdr:rowOff>
                  </from>
                  <to>
                    <xdr:col>6</xdr:col>
                    <xdr:colOff>4008967</xdr:colOff>
                    <xdr:row>14</xdr:row>
                    <xdr:rowOff>406400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6</xdr:col>
                    <xdr:colOff>42333</xdr:colOff>
                    <xdr:row>14</xdr:row>
                    <xdr:rowOff>431800</xdr:rowOff>
                  </from>
                  <to>
                    <xdr:col>6</xdr:col>
                    <xdr:colOff>4004733</xdr:colOff>
                    <xdr:row>14</xdr:row>
                    <xdr:rowOff>800100</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6</xdr:col>
                    <xdr:colOff>42333</xdr:colOff>
                    <xdr:row>14</xdr:row>
                    <xdr:rowOff>855133</xdr:rowOff>
                  </from>
                  <to>
                    <xdr:col>6</xdr:col>
                    <xdr:colOff>4004733</xdr:colOff>
                    <xdr:row>14</xdr:row>
                    <xdr:rowOff>1223433</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6</xdr:col>
                    <xdr:colOff>38100</xdr:colOff>
                    <xdr:row>14</xdr:row>
                    <xdr:rowOff>1248833</xdr:rowOff>
                  </from>
                  <to>
                    <xdr:col>6</xdr:col>
                    <xdr:colOff>4004733</xdr:colOff>
                    <xdr:row>14</xdr:row>
                    <xdr:rowOff>1612900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6</xdr:col>
                    <xdr:colOff>38100</xdr:colOff>
                    <xdr:row>14</xdr:row>
                    <xdr:rowOff>1676400</xdr:rowOff>
                  </from>
                  <to>
                    <xdr:col>6</xdr:col>
                    <xdr:colOff>4516967</xdr:colOff>
                    <xdr:row>14</xdr:row>
                    <xdr:rowOff>2048933</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6</xdr:col>
                    <xdr:colOff>33867</xdr:colOff>
                    <xdr:row>14</xdr:row>
                    <xdr:rowOff>2070100</xdr:rowOff>
                  </from>
                  <to>
                    <xdr:col>6</xdr:col>
                    <xdr:colOff>3996267</xdr:colOff>
                    <xdr:row>14</xdr:row>
                    <xdr:rowOff>2438400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6</xdr:col>
                    <xdr:colOff>33867</xdr:colOff>
                    <xdr:row>14</xdr:row>
                    <xdr:rowOff>2493433</xdr:rowOff>
                  </from>
                  <to>
                    <xdr:col>6</xdr:col>
                    <xdr:colOff>4601633</xdr:colOff>
                    <xdr:row>14</xdr:row>
                    <xdr:rowOff>2861733</xdr:rowOff>
                  </to>
                </anchor>
              </controlPr>
            </control>
          </mc:Choice>
        </mc:AlternateContent>
        <mc:AlternateContent xmlns:mc="http://schemas.openxmlformats.org/markup-compatibility/2006">
          <mc:Choice Requires="x14">
            <control shapeId="1100" r:id="rId76" name="Check Box 76">
              <controlPr defaultSize="0" autoFill="0" autoLine="0" autoPict="0">
                <anchor moveWithCells="1">
                  <from>
                    <xdr:col>6</xdr:col>
                    <xdr:colOff>29633</xdr:colOff>
                    <xdr:row>14</xdr:row>
                    <xdr:rowOff>2887133</xdr:rowOff>
                  </from>
                  <to>
                    <xdr:col>6</xdr:col>
                    <xdr:colOff>3996267</xdr:colOff>
                    <xdr:row>14</xdr:row>
                    <xdr:rowOff>3255433</xdr:rowOff>
                  </to>
                </anchor>
              </controlPr>
            </control>
          </mc:Choice>
        </mc:AlternateContent>
        <mc:AlternateContent xmlns:mc="http://schemas.openxmlformats.org/markup-compatibility/2006">
          <mc:Choice Requires="x14">
            <control shapeId="1101" r:id="rId77" name="Check Box 77">
              <controlPr defaultSize="0" autoFill="0" autoLine="0" autoPict="0">
                <anchor moveWithCells="1">
                  <from>
                    <xdr:col>6</xdr:col>
                    <xdr:colOff>46567</xdr:colOff>
                    <xdr:row>15</xdr:row>
                    <xdr:rowOff>38100</xdr:rowOff>
                  </from>
                  <to>
                    <xdr:col>6</xdr:col>
                    <xdr:colOff>4008967</xdr:colOff>
                    <xdr:row>15</xdr:row>
                    <xdr:rowOff>406400</xdr:rowOff>
                  </to>
                </anchor>
              </controlPr>
            </control>
          </mc:Choice>
        </mc:AlternateContent>
        <mc:AlternateContent xmlns:mc="http://schemas.openxmlformats.org/markup-compatibility/2006">
          <mc:Choice Requires="x14">
            <control shapeId="1102" r:id="rId78" name="Check Box 78">
              <controlPr defaultSize="0" autoFill="0" autoLine="0" autoPict="0">
                <anchor moveWithCells="1">
                  <from>
                    <xdr:col>6</xdr:col>
                    <xdr:colOff>42333</xdr:colOff>
                    <xdr:row>15</xdr:row>
                    <xdr:rowOff>431800</xdr:rowOff>
                  </from>
                  <to>
                    <xdr:col>6</xdr:col>
                    <xdr:colOff>4004733</xdr:colOff>
                    <xdr:row>15</xdr:row>
                    <xdr:rowOff>800100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6</xdr:col>
                    <xdr:colOff>42333</xdr:colOff>
                    <xdr:row>15</xdr:row>
                    <xdr:rowOff>855133</xdr:rowOff>
                  </from>
                  <to>
                    <xdr:col>6</xdr:col>
                    <xdr:colOff>4004733</xdr:colOff>
                    <xdr:row>15</xdr:row>
                    <xdr:rowOff>1223433</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6</xdr:col>
                    <xdr:colOff>38100</xdr:colOff>
                    <xdr:row>15</xdr:row>
                    <xdr:rowOff>1248833</xdr:rowOff>
                  </from>
                  <to>
                    <xdr:col>6</xdr:col>
                    <xdr:colOff>4004733</xdr:colOff>
                    <xdr:row>15</xdr:row>
                    <xdr:rowOff>1612900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6</xdr:col>
                    <xdr:colOff>38100</xdr:colOff>
                    <xdr:row>15</xdr:row>
                    <xdr:rowOff>1676400</xdr:rowOff>
                  </from>
                  <to>
                    <xdr:col>6</xdr:col>
                    <xdr:colOff>4516967</xdr:colOff>
                    <xdr:row>15</xdr:row>
                    <xdr:rowOff>2048933</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6</xdr:col>
                    <xdr:colOff>33867</xdr:colOff>
                    <xdr:row>15</xdr:row>
                    <xdr:rowOff>2070100</xdr:rowOff>
                  </from>
                  <to>
                    <xdr:col>6</xdr:col>
                    <xdr:colOff>3996267</xdr:colOff>
                    <xdr:row>15</xdr:row>
                    <xdr:rowOff>2438400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6</xdr:col>
                    <xdr:colOff>33867</xdr:colOff>
                    <xdr:row>15</xdr:row>
                    <xdr:rowOff>2493433</xdr:rowOff>
                  </from>
                  <to>
                    <xdr:col>6</xdr:col>
                    <xdr:colOff>4601633</xdr:colOff>
                    <xdr:row>15</xdr:row>
                    <xdr:rowOff>2861733</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6</xdr:col>
                    <xdr:colOff>29633</xdr:colOff>
                    <xdr:row>15</xdr:row>
                    <xdr:rowOff>2887133</xdr:rowOff>
                  </from>
                  <to>
                    <xdr:col>6</xdr:col>
                    <xdr:colOff>3996267</xdr:colOff>
                    <xdr:row>15</xdr:row>
                    <xdr:rowOff>3255433</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6</xdr:col>
                    <xdr:colOff>46567</xdr:colOff>
                    <xdr:row>16</xdr:row>
                    <xdr:rowOff>38100</xdr:rowOff>
                  </from>
                  <to>
                    <xdr:col>6</xdr:col>
                    <xdr:colOff>4008967</xdr:colOff>
                    <xdr:row>16</xdr:row>
                    <xdr:rowOff>406400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6</xdr:col>
                    <xdr:colOff>42333</xdr:colOff>
                    <xdr:row>16</xdr:row>
                    <xdr:rowOff>431800</xdr:rowOff>
                  </from>
                  <to>
                    <xdr:col>6</xdr:col>
                    <xdr:colOff>4004733</xdr:colOff>
                    <xdr:row>16</xdr:row>
                    <xdr:rowOff>800100</xdr:rowOff>
                  </to>
                </anchor>
              </controlPr>
            </control>
          </mc:Choice>
        </mc:AlternateContent>
        <mc:AlternateContent xmlns:mc="http://schemas.openxmlformats.org/markup-compatibility/2006">
          <mc:Choice Requires="x14">
            <control shapeId="1111" r:id="rId87" name="Check Box 87">
              <controlPr defaultSize="0" autoFill="0" autoLine="0" autoPict="0">
                <anchor moveWithCells="1">
                  <from>
                    <xdr:col>6</xdr:col>
                    <xdr:colOff>42333</xdr:colOff>
                    <xdr:row>16</xdr:row>
                    <xdr:rowOff>855133</xdr:rowOff>
                  </from>
                  <to>
                    <xdr:col>6</xdr:col>
                    <xdr:colOff>4004733</xdr:colOff>
                    <xdr:row>16</xdr:row>
                    <xdr:rowOff>1223433</xdr:rowOff>
                  </to>
                </anchor>
              </controlPr>
            </control>
          </mc:Choice>
        </mc:AlternateContent>
        <mc:AlternateContent xmlns:mc="http://schemas.openxmlformats.org/markup-compatibility/2006">
          <mc:Choice Requires="x14">
            <control shapeId="1112" r:id="rId88" name="Check Box 88">
              <controlPr defaultSize="0" autoFill="0" autoLine="0" autoPict="0">
                <anchor moveWithCells="1">
                  <from>
                    <xdr:col>6</xdr:col>
                    <xdr:colOff>38100</xdr:colOff>
                    <xdr:row>16</xdr:row>
                    <xdr:rowOff>1248833</xdr:rowOff>
                  </from>
                  <to>
                    <xdr:col>6</xdr:col>
                    <xdr:colOff>4004733</xdr:colOff>
                    <xdr:row>16</xdr:row>
                    <xdr:rowOff>1612900</xdr:rowOff>
                  </to>
                </anchor>
              </controlPr>
            </control>
          </mc:Choice>
        </mc:AlternateContent>
        <mc:AlternateContent xmlns:mc="http://schemas.openxmlformats.org/markup-compatibility/2006">
          <mc:Choice Requires="x14">
            <control shapeId="1113" r:id="rId89" name="Check Box 89">
              <controlPr defaultSize="0" autoFill="0" autoLine="0" autoPict="0">
                <anchor moveWithCells="1">
                  <from>
                    <xdr:col>6</xdr:col>
                    <xdr:colOff>38100</xdr:colOff>
                    <xdr:row>16</xdr:row>
                    <xdr:rowOff>1676400</xdr:rowOff>
                  </from>
                  <to>
                    <xdr:col>6</xdr:col>
                    <xdr:colOff>4516967</xdr:colOff>
                    <xdr:row>16</xdr:row>
                    <xdr:rowOff>2048933</xdr:rowOff>
                  </to>
                </anchor>
              </controlPr>
            </control>
          </mc:Choice>
        </mc:AlternateContent>
        <mc:AlternateContent xmlns:mc="http://schemas.openxmlformats.org/markup-compatibility/2006">
          <mc:Choice Requires="x14">
            <control shapeId="1114" r:id="rId90" name="Check Box 90">
              <controlPr defaultSize="0" autoFill="0" autoLine="0" autoPict="0">
                <anchor moveWithCells="1">
                  <from>
                    <xdr:col>6</xdr:col>
                    <xdr:colOff>33867</xdr:colOff>
                    <xdr:row>16</xdr:row>
                    <xdr:rowOff>2070100</xdr:rowOff>
                  </from>
                  <to>
                    <xdr:col>6</xdr:col>
                    <xdr:colOff>3996267</xdr:colOff>
                    <xdr:row>16</xdr:row>
                    <xdr:rowOff>2438400</xdr:rowOff>
                  </to>
                </anchor>
              </controlPr>
            </control>
          </mc:Choice>
        </mc:AlternateContent>
        <mc:AlternateContent xmlns:mc="http://schemas.openxmlformats.org/markup-compatibility/2006">
          <mc:Choice Requires="x14">
            <control shapeId="1115" r:id="rId91" name="Check Box 91">
              <controlPr defaultSize="0" autoFill="0" autoLine="0" autoPict="0">
                <anchor moveWithCells="1">
                  <from>
                    <xdr:col>6</xdr:col>
                    <xdr:colOff>33867</xdr:colOff>
                    <xdr:row>16</xdr:row>
                    <xdr:rowOff>2493433</xdr:rowOff>
                  </from>
                  <to>
                    <xdr:col>6</xdr:col>
                    <xdr:colOff>4601633</xdr:colOff>
                    <xdr:row>16</xdr:row>
                    <xdr:rowOff>2861733</xdr:rowOff>
                  </to>
                </anchor>
              </controlPr>
            </control>
          </mc:Choice>
        </mc:AlternateContent>
        <mc:AlternateContent xmlns:mc="http://schemas.openxmlformats.org/markup-compatibility/2006">
          <mc:Choice Requires="x14">
            <control shapeId="1116" r:id="rId92" name="Check Box 92">
              <controlPr defaultSize="0" autoFill="0" autoLine="0" autoPict="0">
                <anchor moveWithCells="1">
                  <from>
                    <xdr:col>6</xdr:col>
                    <xdr:colOff>29633</xdr:colOff>
                    <xdr:row>16</xdr:row>
                    <xdr:rowOff>2887133</xdr:rowOff>
                  </from>
                  <to>
                    <xdr:col>6</xdr:col>
                    <xdr:colOff>3996267</xdr:colOff>
                    <xdr:row>16</xdr:row>
                    <xdr:rowOff>3255433</xdr:rowOff>
                  </to>
                </anchor>
              </controlPr>
            </control>
          </mc:Choice>
        </mc:AlternateContent>
        <mc:AlternateContent xmlns:mc="http://schemas.openxmlformats.org/markup-compatibility/2006">
          <mc:Choice Requires="x14">
            <control shapeId="1117" r:id="rId93" name="Check Box 93">
              <controlPr defaultSize="0" autoFill="0" autoLine="0" autoPict="0">
                <anchor moveWithCells="1">
                  <from>
                    <xdr:col>6</xdr:col>
                    <xdr:colOff>46567</xdr:colOff>
                    <xdr:row>17</xdr:row>
                    <xdr:rowOff>38100</xdr:rowOff>
                  </from>
                  <to>
                    <xdr:col>6</xdr:col>
                    <xdr:colOff>4008967</xdr:colOff>
                    <xdr:row>17</xdr:row>
                    <xdr:rowOff>406400</xdr:rowOff>
                  </to>
                </anchor>
              </controlPr>
            </control>
          </mc:Choice>
        </mc:AlternateContent>
        <mc:AlternateContent xmlns:mc="http://schemas.openxmlformats.org/markup-compatibility/2006">
          <mc:Choice Requires="x14">
            <control shapeId="1118" r:id="rId94" name="Check Box 94">
              <controlPr defaultSize="0" autoFill="0" autoLine="0" autoPict="0">
                <anchor moveWithCells="1">
                  <from>
                    <xdr:col>6</xdr:col>
                    <xdr:colOff>42333</xdr:colOff>
                    <xdr:row>17</xdr:row>
                    <xdr:rowOff>431800</xdr:rowOff>
                  </from>
                  <to>
                    <xdr:col>6</xdr:col>
                    <xdr:colOff>4004733</xdr:colOff>
                    <xdr:row>17</xdr:row>
                    <xdr:rowOff>800100</xdr:rowOff>
                  </to>
                </anchor>
              </controlPr>
            </control>
          </mc:Choice>
        </mc:AlternateContent>
        <mc:AlternateContent xmlns:mc="http://schemas.openxmlformats.org/markup-compatibility/2006">
          <mc:Choice Requires="x14">
            <control shapeId="1119" r:id="rId95" name="Check Box 95">
              <controlPr defaultSize="0" autoFill="0" autoLine="0" autoPict="0">
                <anchor moveWithCells="1">
                  <from>
                    <xdr:col>6</xdr:col>
                    <xdr:colOff>42333</xdr:colOff>
                    <xdr:row>17</xdr:row>
                    <xdr:rowOff>855133</xdr:rowOff>
                  </from>
                  <to>
                    <xdr:col>6</xdr:col>
                    <xdr:colOff>4004733</xdr:colOff>
                    <xdr:row>17</xdr:row>
                    <xdr:rowOff>1223433</xdr:rowOff>
                  </to>
                </anchor>
              </controlPr>
            </control>
          </mc:Choice>
        </mc:AlternateContent>
        <mc:AlternateContent xmlns:mc="http://schemas.openxmlformats.org/markup-compatibility/2006">
          <mc:Choice Requires="x14">
            <control shapeId="1120" r:id="rId96" name="Check Box 96">
              <controlPr defaultSize="0" autoFill="0" autoLine="0" autoPict="0">
                <anchor moveWithCells="1">
                  <from>
                    <xdr:col>6</xdr:col>
                    <xdr:colOff>38100</xdr:colOff>
                    <xdr:row>17</xdr:row>
                    <xdr:rowOff>1248833</xdr:rowOff>
                  </from>
                  <to>
                    <xdr:col>6</xdr:col>
                    <xdr:colOff>4004733</xdr:colOff>
                    <xdr:row>17</xdr:row>
                    <xdr:rowOff>1612900</xdr:rowOff>
                  </to>
                </anchor>
              </controlPr>
            </control>
          </mc:Choice>
        </mc:AlternateContent>
        <mc:AlternateContent xmlns:mc="http://schemas.openxmlformats.org/markup-compatibility/2006">
          <mc:Choice Requires="x14">
            <control shapeId="1121" r:id="rId97" name="Check Box 97">
              <controlPr defaultSize="0" autoFill="0" autoLine="0" autoPict="0">
                <anchor moveWithCells="1">
                  <from>
                    <xdr:col>6</xdr:col>
                    <xdr:colOff>38100</xdr:colOff>
                    <xdr:row>17</xdr:row>
                    <xdr:rowOff>1676400</xdr:rowOff>
                  </from>
                  <to>
                    <xdr:col>6</xdr:col>
                    <xdr:colOff>4516967</xdr:colOff>
                    <xdr:row>17</xdr:row>
                    <xdr:rowOff>2048933</xdr:rowOff>
                  </to>
                </anchor>
              </controlPr>
            </control>
          </mc:Choice>
        </mc:AlternateContent>
        <mc:AlternateContent xmlns:mc="http://schemas.openxmlformats.org/markup-compatibility/2006">
          <mc:Choice Requires="x14">
            <control shapeId="1122" r:id="rId98" name="Check Box 98">
              <controlPr defaultSize="0" autoFill="0" autoLine="0" autoPict="0">
                <anchor moveWithCells="1">
                  <from>
                    <xdr:col>6</xdr:col>
                    <xdr:colOff>33867</xdr:colOff>
                    <xdr:row>17</xdr:row>
                    <xdr:rowOff>2070100</xdr:rowOff>
                  </from>
                  <to>
                    <xdr:col>6</xdr:col>
                    <xdr:colOff>3996267</xdr:colOff>
                    <xdr:row>17</xdr:row>
                    <xdr:rowOff>2438400</xdr:rowOff>
                  </to>
                </anchor>
              </controlPr>
            </control>
          </mc:Choice>
        </mc:AlternateContent>
        <mc:AlternateContent xmlns:mc="http://schemas.openxmlformats.org/markup-compatibility/2006">
          <mc:Choice Requires="x14">
            <control shapeId="1123" r:id="rId99" name="Check Box 99">
              <controlPr defaultSize="0" autoFill="0" autoLine="0" autoPict="0">
                <anchor moveWithCells="1">
                  <from>
                    <xdr:col>6</xdr:col>
                    <xdr:colOff>33867</xdr:colOff>
                    <xdr:row>17</xdr:row>
                    <xdr:rowOff>2493433</xdr:rowOff>
                  </from>
                  <to>
                    <xdr:col>6</xdr:col>
                    <xdr:colOff>4601633</xdr:colOff>
                    <xdr:row>17</xdr:row>
                    <xdr:rowOff>2861733</xdr:rowOff>
                  </to>
                </anchor>
              </controlPr>
            </control>
          </mc:Choice>
        </mc:AlternateContent>
        <mc:AlternateContent xmlns:mc="http://schemas.openxmlformats.org/markup-compatibility/2006">
          <mc:Choice Requires="x14">
            <control shapeId="1124" r:id="rId100" name="Check Box 100">
              <controlPr defaultSize="0" autoFill="0" autoLine="0" autoPict="0">
                <anchor moveWithCells="1">
                  <from>
                    <xdr:col>6</xdr:col>
                    <xdr:colOff>29633</xdr:colOff>
                    <xdr:row>17</xdr:row>
                    <xdr:rowOff>2887133</xdr:rowOff>
                  </from>
                  <to>
                    <xdr:col>6</xdr:col>
                    <xdr:colOff>3996267</xdr:colOff>
                    <xdr:row>17</xdr:row>
                    <xdr:rowOff>3255433</xdr:rowOff>
                  </to>
                </anchor>
              </controlPr>
            </control>
          </mc:Choice>
        </mc:AlternateContent>
        <mc:AlternateContent xmlns:mc="http://schemas.openxmlformats.org/markup-compatibility/2006">
          <mc:Choice Requires="x14">
            <control shapeId="1125" r:id="rId101" name="Check Box 101">
              <controlPr defaultSize="0" autoFill="0" autoLine="0" autoPict="0">
                <anchor moveWithCells="1">
                  <from>
                    <xdr:col>6</xdr:col>
                    <xdr:colOff>46567</xdr:colOff>
                    <xdr:row>18</xdr:row>
                    <xdr:rowOff>38100</xdr:rowOff>
                  </from>
                  <to>
                    <xdr:col>6</xdr:col>
                    <xdr:colOff>4008967</xdr:colOff>
                    <xdr:row>18</xdr:row>
                    <xdr:rowOff>406400</xdr:rowOff>
                  </to>
                </anchor>
              </controlPr>
            </control>
          </mc:Choice>
        </mc:AlternateContent>
        <mc:AlternateContent xmlns:mc="http://schemas.openxmlformats.org/markup-compatibility/2006">
          <mc:Choice Requires="x14">
            <control shapeId="1126" r:id="rId102" name="Check Box 102">
              <controlPr defaultSize="0" autoFill="0" autoLine="0" autoPict="0">
                <anchor moveWithCells="1">
                  <from>
                    <xdr:col>6</xdr:col>
                    <xdr:colOff>42333</xdr:colOff>
                    <xdr:row>18</xdr:row>
                    <xdr:rowOff>431800</xdr:rowOff>
                  </from>
                  <to>
                    <xdr:col>6</xdr:col>
                    <xdr:colOff>4004733</xdr:colOff>
                    <xdr:row>18</xdr:row>
                    <xdr:rowOff>800100</xdr:rowOff>
                  </to>
                </anchor>
              </controlPr>
            </control>
          </mc:Choice>
        </mc:AlternateContent>
        <mc:AlternateContent xmlns:mc="http://schemas.openxmlformats.org/markup-compatibility/2006">
          <mc:Choice Requires="x14">
            <control shapeId="1127" r:id="rId103" name="Check Box 103">
              <controlPr defaultSize="0" autoFill="0" autoLine="0" autoPict="0">
                <anchor moveWithCells="1">
                  <from>
                    <xdr:col>6</xdr:col>
                    <xdr:colOff>42333</xdr:colOff>
                    <xdr:row>18</xdr:row>
                    <xdr:rowOff>855133</xdr:rowOff>
                  </from>
                  <to>
                    <xdr:col>6</xdr:col>
                    <xdr:colOff>4004733</xdr:colOff>
                    <xdr:row>18</xdr:row>
                    <xdr:rowOff>1223433</xdr:rowOff>
                  </to>
                </anchor>
              </controlPr>
            </control>
          </mc:Choice>
        </mc:AlternateContent>
        <mc:AlternateContent xmlns:mc="http://schemas.openxmlformats.org/markup-compatibility/2006">
          <mc:Choice Requires="x14">
            <control shapeId="1128" r:id="rId104" name="Check Box 104">
              <controlPr defaultSize="0" autoFill="0" autoLine="0" autoPict="0">
                <anchor moveWithCells="1">
                  <from>
                    <xdr:col>6</xdr:col>
                    <xdr:colOff>38100</xdr:colOff>
                    <xdr:row>18</xdr:row>
                    <xdr:rowOff>1248833</xdr:rowOff>
                  </from>
                  <to>
                    <xdr:col>6</xdr:col>
                    <xdr:colOff>4004733</xdr:colOff>
                    <xdr:row>18</xdr:row>
                    <xdr:rowOff>1612900</xdr:rowOff>
                  </to>
                </anchor>
              </controlPr>
            </control>
          </mc:Choice>
        </mc:AlternateContent>
        <mc:AlternateContent xmlns:mc="http://schemas.openxmlformats.org/markup-compatibility/2006">
          <mc:Choice Requires="x14">
            <control shapeId="1129" r:id="rId105" name="Check Box 105">
              <controlPr defaultSize="0" autoFill="0" autoLine="0" autoPict="0">
                <anchor moveWithCells="1">
                  <from>
                    <xdr:col>6</xdr:col>
                    <xdr:colOff>38100</xdr:colOff>
                    <xdr:row>18</xdr:row>
                    <xdr:rowOff>1676400</xdr:rowOff>
                  </from>
                  <to>
                    <xdr:col>6</xdr:col>
                    <xdr:colOff>4516967</xdr:colOff>
                    <xdr:row>18</xdr:row>
                    <xdr:rowOff>2048933</xdr:rowOff>
                  </to>
                </anchor>
              </controlPr>
            </control>
          </mc:Choice>
        </mc:AlternateContent>
        <mc:AlternateContent xmlns:mc="http://schemas.openxmlformats.org/markup-compatibility/2006">
          <mc:Choice Requires="x14">
            <control shapeId="1130" r:id="rId106" name="Check Box 106">
              <controlPr defaultSize="0" autoFill="0" autoLine="0" autoPict="0">
                <anchor moveWithCells="1">
                  <from>
                    <xdr:col>6</xdr:col>
                    <xdr:colOff>33867</xdr:colOff>
                    <xdr:row>18</xdr:row>
                    <xdr:rowOff>2070100</xdr:rowOff>
                  </from>
                  <to>
                    <xdr:col>6</xdr:col>
                    <xdr:colOff>3996267</xdr:colOff>
                    <xdr:row>18</xdr:row>
                    <xdr:rowOff>2438400</xdr:rowOff>
                  </to>
                </anchor>
              </controlPr>
            </control>
          </mc:Choice>
        </mc:AlternateContent>
        <mc:AlternateContent xmlns:mc="http://schemas.openxmlformats.org/markup-compatibility/2006">
          <mc:Choice Requires="x14">
            <control shapeId="1131" r:id="rId107" name="Check Box 107">
              <controlPr defaultSize="0" autoFill="0" autoLine="0" autoPict="0">
                <anchor moveWithCells="1">
                  <from>
                    <xdr:col>6</xdr:col>
                    <xdr:colOff>33867</xdr:colOff>
                    <xdr:row>18</xdr:row>
                    <xdr:rowOff>2493433</xdr:rowOff>
                  </from>
                  <to>
                    <xdr:col>6</xdr:col>
                    <xdr:colOff>4601633</xdr:colOff>
                    <xdr:row>18</xdr:row>
                    <xdr:rowOff>2861733</xdr:rowOff>
                  </to>
                </anchor>
              </controlPr>
            </control>
          </mc:Choice>
        </mc:AlternateContent>
        <mc:AlternateContent xmlns:mc="http://schemas.openxmlformats.org/markup-compatibility/2006">
          <mc:Choice Requires="x14">
            <control shapeId="1132" r:id="rId108" name="Check Box 108">
              <controlPr defaultSize="0" autoFill="0" autoLine="0" autoPict="0">
                <anchor moveWithCells="1">
                  <from>
                    <xdr:col>6</xdr:col>
                    <xdr:colOff>29633</xdr:colOff>
                    <xdr:row>18</xdr:row>
                    <xdr:rowOff>2887133</xdr:rowOff>
                  </from>
                  <to>
                    <xdr:col>6</xdr:col>
                    <xdr:colOff>3996267</xdr:colOff>
                    <xdr:row>18</xdr:row>
                    <xdr:rowOff>3255433</xdr:rowOff>
                  </to>
                </anchor>
              </controlPr>
            </control>
          </mc:Choice>
        </mc:AlternateContent>
        <mc:AlternateContent xmlns:mc="http://schemas.openxmlformats.org/markup-compatibility/2006">
          <mc:Choice Requires="x14">
            <control shapeId="1133" r:id="rId109" name="Check Box 109">
              <controlPr defaultSize="0" autoFill="0" autoLine="0" autoPict="0">
                <anchor moveWithCells="1">
                  <from>
                    <xdr:col>6</xdr:col>
                    <xdr:colOff>46567</xdr:colOff>
                    <xdr:row>19</xdr:row>
                    <xdr:rowOff>38100</xdr:rowOff>
                  </from>
                  <to>
                    <xdr:col>6</xdr:col>
                    <xdr:colOff>4008967</xdr:colOff>
                    <xdr:row>19</xdr:row>
                    <xdr:rowOff>406400</xdr:rowOff>
                  </to>
                </anchor>
              </controlPr>
            </control>
          </mc:Choice>
        </mc:AlternateContent>
        <mc:AlternateContent xmlns:mc="http://schemas.openxmlformats.org/markup-compatibility/2006">
          <mc:Choice Requires="x14">
            <control shapeId="1134" r:id="rId110" name="Check Box 110">
              <controlPr defaultSize="0" autoFill="0" autoLine="0" autoPict="0">
                <anchor moveWithCells="1">
                  <from>
                    <xdr:col>6</xdr:col>
                    <xdr:colOff>42333</xdr:colOff>
                    <xdr:row>19</xdr:row>
                    <xdr:rowOff>431800</xdr:rowOff>
                  </from>
                  <to>
                    <xdr:col>6</xdr:col>
                    <xdr:colOff>4004733</xdr:colOff>
                    <xdr:row>19</xdr:row>
                    <xdr:rowOff>800100</xdr:rowOff>
                  </to>
                </anchor>
              </controlPr>
            </control>
          </mc:Choice>
        </mc:AlternateContent>
        <mc:AlternateContent xmlns:mc="http://schemas.openxmlformats.org/markup-compatibility/2006">
          <mc:Choice Requires="x14">
            <control shapeId="1135" r:id="rId111" name="Check Box 111">
              <controlPr defaultSize="0" autoFill="0" autoLine="0" autoPict="0">
                <anchor moveWithCells="1">
                  <from>
                    <xdr:col>6</xdr:col>
                    <xdr:colOff>42333</xdr:colOff>
                    <xdr:row>19</xdr:row>
                    <xdr:rowOff>855133</xdr:rowOff>
                  </from>
                  <to>
                    <xdr:col>6</xdr:col>
                    <xdr:colOff>4004733</xdr:colOff>
                    <xdr:row>19</xdr:row>
                    <xdr:rowOff>1223433</xdr:rowOff>
                  </to>
                </anchor>
              </controlPr>
            </control>
          </mc:Choice>
        </mc:AlternateContent>
        <mc:AlternateContent xmlns:mc="http://schemas.openxmlformats.org/markup-compatibility/2006">
          <mc:Choice Requires="x14">
            <control shapeId="1136" r:id="rId112" name="Check Box 112">
              <controlPr defaultSize="0" autoFill="0" autoLine="0" autoPict="0">
                <anchor moveWithCells="1">
                  <from>
                    <xdr:col>6</xdr:col>
                    <xdr:colOff>38100</xdr:colOff>
                    <xdr:row>19</xdr:row>
                    <xdr:rowOff>1248833</xdr:rowOff>
                  </from>
                  <to>
                    <xdr:col>6</xdr:col>
                    <xdr:colOff>4004733</xdr:colOff>
                    <xdr:row>19</xdr:row>
                    <xdr:rowOff>1612900</xdr:rowOff>
                  </to>
                </anchor>
              </controlPr>
            </control>
          </mc:Choice>
        </mc:AlternateContent>
        <mc:AlternateContent xmlns:mc="http://schemas.openxmlformats.org/markup-compatibility/2006">
          <mc:Choice Requires="x14">
            <control shapeId="1137" r:id="rId113" name="Check Box 113">
              <controlPr defaultSize="0" autoFill="0" autoLine="0" autoPict="0">
                <anchor moveWithCells="1">
                  <from>
                    <xdr:col>6</xdr:col>
                    <xdr:colOff>38100</xdr:colOff>
                    <xdr:row>19</xdr:row>
                    <xdr:rowOff>1676400</xdr:rowOff>
                  </from>
                  <to>
                    <xdr:col>6</xdr:col>
                    <xdr:colOff>4516967</xdr:colOff>
                    <xdr:row>19</xdr:row>
                    <xdr:rowOff>2048933</xdr:rowOff>
                  </to>
                </anchor>
              </controlPr>
            </control>
          </mc:Choice>
        </mc:AlternateContent>
        <mc:AlternateContent xmlns:mc="http://schemas.openxmlformats.org/markup-compatibility/2006">
          <mc:Choice Requires="x14">
            <control shapeId="1138" r:id="rId114" name="Check Box 114">
              <controlPr defaultSize="0" autoFill="0" autoLine="0" autoPict="0">
                <anchor moveWithCells="1">
                  <from>
                    <xdr:col>6</xdr:col>
                    <xdr:colOff>33867</xdr:colOff>
                    <xdr:row>19</xdr:row>
                    <xdr:rowOff>2070100</xdr:rowOff>
                  </from>
                  <to>
                    <xdr:col>6</xdr:col>
                    <xdr:colOff>3996267</xdr:colOff>
                    <xdr:row>19</xdr:row>
                    <xdr:rowOff>2438400</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6</xdr:col>
                    <xdr:colOff>33867</xdr:colOff>
                    <xdr:row>19</xdr:row>
                    <xdr:rowOff>2493433</xdr:rowOff>
                  </from>
                  <to>
                    <xdr:col>6</xdr:col>
                    <xdr:colOff>4601633</xdr:colOff>
                    <xdr:row>19</xdr:row>
                    <xdr:rowOff>2861733</xdr:rowOff>
                  </to>
                </anchor>
              </controlPr>
            </control>
          </mc:Choice>
        </mc:AlternateContent>
        <mc:AlternateContent xmlns:mc="http://schemas.openxmlformats.org/markup-compatibility/2006">
          <mc:Choice Requires="x14">
            <control shapeId="1140" r:id="rId116" name="Check Box 116">
              <controlPr defaultSize="0" autoFill="0" autoLine="0" autoPict="0">
                <anchor moveWithCells="1">
                  <from>
                    <xdr:col>6</xdr:col>
                    <xdr:colOff>29633</xdr:colOff>
                    <xdr:row>19</xdr:row>
                    <xdr:rowOff>2887133</xdr:rowOff>
                  </from>
                  <to>
                    <xdr:col>6</xdr:col>
                    <xdr:colOff>3996267</xdr:colOff>
                    <xdr:row>19</xdr:row>
                    <xdr:rowOff>3255433</xdr:rowOff>
                  </to>
                </anchor>
              </controlPr>
            </control>
          </mc:Choice>
        </mc:AlternateContent>
        <mc:AlternateContent xmlns:mc="http://schemas.openxmlformats.org/markup-compatibility/2006">
          <mc:Choice Requires="x14">
            <control shapeId="1141" r:id="rId117" name="Check Box 117">
              <controlPr defaultSize="0" autoFill="0" autoLine="0" autoPict="0">
                <anchor moveWithCells="1">
                  <from>
                    <xdr:col>6</xdr:col>
                    <xdr:colOff>46567</xdr:colOff>
                    <xdr:row>20</xdr:row>
                    <xdr:rowOff>38100</xdr:rowOff>
                  </from>
                  <to>
                    <xdr:col>6</xdr:col>
                    <xdr:colOff>4008967</xdr:colOff>
                    <xdr:row>20</xdr:row>
                    <xdr:rowOff>406400</xdr:rowOff>
                  </to>
                </anchor>
              </controlPr>
            </control>
          </mc:Choice>
        </mc:AlternateContent>
        <mc:AlternateContent xmlns:mc="http://schemas.openxmlformats.org/markup-compatibility/2006">
          <mc:Choice Requires="x14">
            <control shapeId="1142" r:id="rId118" name="Check Box 118">
              <controlPr defaultSize="0" autoFill="0" autoLine="0" autoPict="0">
                <anchor moveWithCells="1">
                  <from>
                    <xdr:col>6</xdr:col>
                    <xdr:colOff>42333</xdr:colOff>
                    <xdr:row>20</xdr:row>
                    <xdr:rowOff>431800</xdr:rowOff>
                  </from>
                  <to>
                    <xdr:col>6</xdr:col>
                    <xdr:colOff>4004733</xdr:colOff>
                    <xdr:row>20</xdr:row>
                    <xdr:rowOff>800100</xdr:rowOff>
                  </to>
                </anchor>
              </controlPr>
            </control>
          </mc:Choice>
        </mc:AlternateContent>
        <mc:AlternateContent xmlns:mc="http://schemas.openxmlformats.org/markup-compatibility/2006">
          <mc:Choice Requires="x14">
            <control shapeId="1143" r:id="rId119" name="Check Box 119">
              <controlPr defaultSize="0" autoFill="0" autoLine="0" autoPict="0">
                <anchor moveWithCells="1">
                  <from>
                    <xdr:col>6</xdr:col>
                    <xdr:colOff>42333</xdr:colOff>
                    <xdr:row>20</xdr:row>
                    <xdr:rowOff>855133</xdr:rowOff>
                  </from>
                  <to>
                    <xdr:col>6</xdr:col>
                    <xdr:colOff>4004733</xdr:colOff>
                    <xdr:row>20</xdr:row>
                    <xdr:rowOff>1223433</xdr:rowOff>
                  </to>
                </anchor>
              </controlPr>
            </control>
          </mc:Choice>
        </mc:AlternateContent>
        <mc:AlternateContent xmlns:mc="http://schemas.openxmlformats.org/markup-compatibility/2006">
          <mc:Choice Requires="x14">
            <control shapeId="1144" r:id="rId120" name="Check Box 120">
              <controlPr defaultSize="0" autoFill="0" autoLine="0" autoPict="0">
                <anchor moveWithCells="1">
                  <from>
                    <xdr:col>6</xdr:col>
                    <xdr:colOff>38100</xdr:colOff>
                    <xdr:row>20</xdr:row>
                    <xdr:rowOff>1248833</xdr:rowOff>
                  </from>
                  <to>
                    <xdr:col>6</xdr:col>
                    <xdr:colOff>4004733</xdr:colOff>
                    <xdr:row>20</xdr:row>
                    <xdr:rowOff>1612900</xdr:rowOff>
                  </to>
                </anchor>
              </controlPr>
            </control>
          </mc:Choice>
        </mc:AlternateContent>
        <mc:AlternateContent xmlns:mc="http://schemas.openxmlformats.org/markup-compatibility/2006">
          <mc:Choice Requires="x14">
            <control shapeId="1145" r:id="rId121" name="Check Box 121">
              <controlPr defaultSize="0" autoFill="0" autoLine="0" autoPict="0">
                <anchor moveWithCells="1">
                  <from>
                    <xdr:col>6</xdr:col>
                    <xdr:colOff>38100</xdr:colOff>
                    <xdr:row>20</xdr:row>
                    <xdr:rowOff>1676400</xdr:rowOff>
                  </from>
                  <to>
                    <xdr:col>6</xdr:col>
                    <xdr:colOff>4516967</xdr:colOff>
                    <xdr:row>20</xdr:row>
                    <xdr:rowOff>2048933</xdr:rowOff>
                  </to>
                </anchor>
              </controlPr>
            </control>
          </mc:Choice>
        </mc:AlternateContent>
        <mc:AlternateContent xmlns:mc="http://schemas.openxmlformats.org/markup-compatibility/2006">
          <mc:Choice Requires="x14">
            <control shapeId="1146" r:id="rId122" name="Check Box 122">
              <controlPr defaultSize="0" autoFill="0" autoLine="0" autoPict="0">
                <anchor moveWithCells="1">
                  <from>
                    <xdr:col>6</xdr:col>
                    <xdr:colOff>33867</xdr:colOff>
                    <xdr:row>20</xdr:row>
                    <xdr:rowOff>2070100</xdr:rowOff>
                  </from>
                  <to>
                    <xdr:col>6</xdr:col>
                    <xdr:colOff>3996267</xdr:colOff>
                    <xdr:row>20</xdr:row>
                    <xdr:rowOff>2438400</xdr:rowOff>
                  </to>
                </anchor>
              </controlPr>
            </control>
          </mc:Choice>
        </mc:AlternateContent>
        <mc:AlternateContent xmlns:mc="http://schemas.openxmlformats.org/markup-compatibility/2006">
          <mc:Choice Requires="x14">
            <control shapeId="1147" r:id="rId123" name="Check Box 123">
              <controlPr defaultSize="0" autoFill="0" autoLine="0" autoPict="0">
                <anchor moveWithCells="1">
                  <from>
                    <xdr:col>6</xdr:col>
                    <xdr:colOff>33867</xdr:colOff>
                    <xdr:row>20</xdr:row>
                    <xdr:rowOff>2493433</xdr:rowOff>
                  </from>
                  <to>
                    <xdr:col>6</xdr:col>
                    <xdr:colOff>4601633</xdr:colOff>
                    <xdr:row>20</xdr:row>
                    <xdr:rowOff>2861733</xdr:rowOff>
                  </to>
                </anchor>
              </controlPr>
            </control>
          </mc:Choice>
        </mc:AlternateContent>
        <mc:AlternateContent xmlns:mc="http://schemas.openxmlformats.org/markup-compatibility/2006">
          <mc:Choice Requires="x14">
            <control shapeId="1148" r:id="rId124" name="Check Box 124">
              <controlPr defaultSize="0" autoFill="0" autoLine="0" autoPict="0">
                <anchor moveWithCells="1">
                  <from>
                    <xdr:col>6</xdr:col>
                    <xdr:colOff>29633</xdr:colOff>
                    <xdr:row>20</xdr:row>
                    <xdr:rowOff>2887133</xdr:rowOff>
                  </from>
                  <to>
                    <xdr:col>6</xdr:col>
                    <xdr:colOff>3996267</xdr:colOff>
                    <xdr:row>20</xdr:row>
                    <xdr:rowOff>3255433</xdr:rowOff>
                  </to>
                </anchor>
              </controlPr>
            </control>
          </mc:Choice>
        </mc:AlternateContent>
        <mc:AlternateContent xmlns:mc="http://schemas.openxmlformats.org/markup-compatibility/2006">
          <mc:Choice Requires="x14">
            <control shapeId="1149" r:id="rId125" name="Check Box 125">
              <controlPr defaultSize="0" autoFill="0" autoLine="0" autoPict="0">
                <anchor moveWithCells="1">
                  <from>
                    <xdr:col>6</xdr:col>
                    <xdr:colOff>46567</xdr:colOff>
                    <xdr:row>21</xdr:row>
                    <xdr:rowOff>38100</xdr:rowOff>
                  </from>
                  <to>
                    <xdr:col>6</xdr:col>
                    <xdr:colOff>4008967</xdr:colOff>
                    <xdr:row>21</xdr:row>
                    <xdr:rowOff>406400</xdr:rowOff>
                  </to>
                </anchor>
              </controlPr>
            </control>
          </mc:Choice>
        </mc:AlternateContent>
        <mc:AlternateContent xmlns:mc="http://schemas.openxmlformats.org/markup-compatibility/2006">
          <mc:Choice Requires="x14">
            <control shapeId="1150" r:id="rId126" name="Check Box 126">
              <controlPr defaultSize="0" autoFill="0" autoLine="0" autoPict="0">
                <anchor moveWithCells="1">
                  <from>
                    <xdr:col>6</xdr:col>
                    <xdr:colOff>42333</xdr:colOff>
                    <xdr:row>21</xdr:row>
                    <xdr:rowOff>431800</xdr:rowOff>
                  </from>
                  <to>
                    <xdr:col>6</xdr:col>
                    <xdr:colOff>4004733</xdr:colOff>
                    <xdr:row>21</xdr:row>
                    <xdr:rowOff>800100</xdr:rowOff>
                  </to>
                </anchor>
              </controlPr>
            </control>
          </mc:Choice>
        </mc:AlternateContent>
        <mc:AlternateContent xmlns:mc="http://schemas.openxmlformats.org/markup-compatibility/2006">
          <mc:Choice Requires="x14">
            <control shapeId="1151" r:id="rId127" name="Check Box 127">
              <controlPr defaultSize="0" autoFill="0" autoLine="0" autoPict="0">
                <anchor moveWithCells="1">
                  <from>
                    <xdr:col>6</xdr:col>
                    <xdr:colOff>42333</xdr:colOff>
                    <xdr:row>21</xdr:row>
                    <xdr:rowOff>855133</xdr:rowOff>
                  </from>
                  <to>
                    <xdr:col>6</xdr:col>
                    <xdr:colOff>4004733</xdr:colOff>
                    <xdr:row>21</xdr:row>
                    <xdr:rowOff>1223433</xdr:rowOff>
                  </to>
                </anchor>
              </controlPr>
            </control>
          </mc:Choice>
        </mc:AlternateContent>
        <mc:AlternateContent xmlns:mc="http://schemas.openxmlformats.org/markup-compatibility/2006">
          <mc:Choice Requires="x14">
            <control shapeId="1152" r:id="rId128" name="Check Box 128">
              <controlPr defaultSize="0" autoFill="0" autoLine="0" autoPict="0">
                <anchor moveWithCells="1">
                  <from>
                    <xdr:col>6</xdr:col>
                    <xdr:colOff>38100</xdr:colOff>
                    <xdr:row>21</xdr:row>
                    <xdr:rowOff>1248833</xdr:rowOff>
                  </from>
                  <to>
                    <xdr:col>6</xdr:col>
                    <xdr:colOff>4004733</xdr:colOff>
                    <xdr:row>21</xdr:row>
                    <xdr:rowOff>1612900</xdr:rowOff>
                  </to>
                </anchor>
              </controlPr>
            </control>
          </mc:Choice>
        </mc:AlternateContent>
        <mc:AlternateContent xmlns:mc="http://schemas.openxmlformats.org/markup-compatibility/2006">
          <mc:Choice Requires="x14">
            <control shapeId="1153" r:id="rId129" name="Check Box 129">
              <controlPr defaultSize="0" autoFill="0" autoLine="0" autoPict="0">
                <anchor moveWithCells="1">
                  <from>
                    <xdr:col>6</xdr:col>
                    <xdr:colOff>38100</xdr:colOff>
                    <xdr:row>21</xdr:row>
                    <xdr:rowOff>1676400</xdr:rowOff>
                  </from>
                  <to>
                    <xdr:col>6</xdr:col>
                    <xdr:colOff>4516967</xdr:colOff>
                    <xdr:row>21</xdr:row>
                    <xdr:rowOff>2048933</xdr:rowOff>
                  </to>
                </anchor>
              </controlPr>
            </control>
          </mc:Choice>
        </mc:AlternateContent>
        <mc:AlternateContent xmlns:mc="http://schemas.openxmlformats.org/markup-compatibility/2006">
          <mc:Choice Requires="x14">
            <control shapeId="1154" r:id="rId130" name="Check Box 130">
              <controlPr defaultSize="0" autoFill="0" autoLine="0" autoPict="0">
                <anchor moveWithCells="1">
                  <from>
                    <xdr:col>6</xdr:col>
                    <xdr:colOff>33867</xdr:colOff>
                    <xdr:row>21</xdr:row>
                    <xdr:rowOff>2070100</xdr:rowOff>
                  </from>
                  <to>
                    <xdr:col>6</xdr:col>
                    <xdr:colOff>3996267</xdr:colOff>
                    <xdr:row>21</xdr:row>
                    <xdr:rowOff>2438400</xdr:rowOff>
                  </to>
                </anchor>
              </controlPr>
            </control>
          </mc:Choice>
        </mc:AlternateContent>
        <mc:AlternateContent xmlns:mc="http://schemas.openxmlformats.org/markup-compatibility/2006">
          <mc:Choice Requires="x14">
            <control shapeId="1155" r:id="rId131" name="Check Box 131">
              <controlPr defaultSize="0" autoFill="0" autoLine="0" autoPict="0">
                <anchor moveWithCells="1">
                  <from>
                    <xdr:col>6</xdr:col>
                    <xdr:colOff>33867</xdr:colOff>
                    <xdr:row>21</xdr:row>
                    <xdr:rowOff>2493433</xdr:rowOff>
                  </from>
                  <to>
                    <xdr:col>6</xdr:col>
                    <xdr:colOff>4601633</xdr:colOff>
                    <xdr:row>21</xdr:row>
                    <xdr:rowOff>2861733</xdr:rowOff>
                  </to>
                </anchor>
              </controlPr>
            </control>
          </mc:Choice>
        </mc:AlternateContent>
        <mc:AlternateContent xmlns:mc="http://schemas.openxmlformats.org/markup-compatibility/2006">
          <mc:Choice Requires="x14">
            <control shapeId="1156" r:id="rId132" name="Check Box 132">
              <controlPr defaultSize="0" autoFill="0" autoLine="0" autoPict="0">
                <anchor moveWithCells="1">
                  <from>
                    <xdr:col>6</xdr:col>
                    <xdr:colOff>29633</xdr:colOff>
                    <xdr:row>21</xdr:row>
                    <xdr:rowOff>2887133</xdr:rowOff>
                  </from>
                  <to>
                    <xdr:col>6</xdr:col>
                    <xdr:colOff>3996267</xdr:colOff>
                    <xdr:row>21</xdr:row>
                    <xdr:rowOff>3255433</xdr:rowOff>
                  </to>
                </anchor>
              </controlPr>
            </control>
          </mc:Choice>
        </mc:AlternateContent>
        <mc:AlternateContent xmlns:mc="http://schemas.openxmlformats.org/markup-compatibility/2006">
          <mc:Choice Requires="x14">
            <control shapeId="1157" r:id="rId133" name="Check Box 133">
              <controlPr defaultSize="0" autoFill="0" autoLine="0" autoPict="0">
                <anchor moveWithCells="1">
                  <from>
                    <xdr:col>6</xdr:col>
                    <xdr:colOff>46567</xdr:colOff>
                    <xdr:row>22</xdr:row>
                    <xdr:rowOff>38100</xdr:rowOff>
                  </from>
                  <to>
                    <xdr:col>6</xdr:col>
                    <xdr:colOff>4008967</xdr:colOff>
                    <xdr:row>22</xdr:row>
                    <xdr:rowOff>406400</xdr:rowOff>
                  </to>
                </anchor>
              </controlPr>
            </control>
          </mc:Choice>
        </mc:AlternateContent>
        <mc:AlternateContent xmlns:mc="http://schemas.openxmlformats.org/markup-compatibility/2006">
          <mc:Choice Requires="x14">
            <control shapeId="1158" r:id="rId134" name="Check Box 134">
              <controlPr defaultSize="0" autoFill="0" autoLine="0" autoPict="0">
                <anchor moveWithCells="1">
                  <from>
                    <xdr:col>6</xdr:col>
                    <xdr:colOff>42333</xdr:colOff>
                    <xdr:row>22</xdr:row>
                    <xdr:rowOff>431800</xdr:rowOff>
                  </from>
                  <to>
                    <xdr:col>6</xdr:col>
                    <xdr:colOff>4004733</xdr:colOff>
                    <xdr:row>22</xdr:row>
                    <xdr:rowOff>800100</xdr:rowOff>
                  </to>
                </anchor>
              </controlPr>
            </control>
          </mc:Choice>
        </mc:AlternateContent>
        <mc:AlternateContent xmlns:mc="http://schemas.openxmlformats.org/markup-compatibility/2006">
          <mc:Choice Requires="x14">
            <control shapeId="1159" r:id="rId135" name="Check Box 135">
              <controlPr defaultSize="0" autoFill="0" autoLine="0" autoPict="0">
                <anchor moveWithCells="1">
                  <from>
                    <xdr:col>6</xdr:col>
                    <xdr:colOff>42333</xdr:colOff>
                    <xdr:row>22</xdr:row>
                    <xdr:rowOff>855133</xdr:rowOff>
                  </from>
                  <to>
                    <xdr:col>6</xdr:col>
                    <xdr:colOff>4004733</xdr:colOff>
                    <xdr:row>22</xdr:row>
                    <xdr:rowOff>1223433</xdr:rowOff>
                  </to>
                </anchor>
              </controlPr>
            </control>
          </mc:Choice>
        </mc:AlternateContent>
        <mc:AlternateContent xmlns:mc="http://schemas.openxmlformats.org/markup-compatibility/2006">
          <mc:Choice Requires="x14">
            <control shapeId="1160" r:id="rId136" name="Check Box 136">
              <controlPr defaultSize="0" autoFill="0" autoLine="0" autoPict="0">
                <anchor moveWithCells="1">
                  <from>
                    <xdr:col>6</xdr:col>
                    <xdr:colOff>38100</xdr:colOff>
                    <xdr:row>22</xdr:row>
                    <xdr:rowOff>1248833</xdr:rowOff>
                  </from>
                  <to>
                    <xdr:col>6</xdr:col>
                    <xdr:colOff>4004733</xdr:colOff>
                    <xdr:row>22</xdr:row>
                    <xdr:rowOff>1612900</xdr:rowOff>
                  </to>
                </anchor>
              </controlPr>
            </control>
          </mc:Choice>
        </mc:AlternateContent>
        <mc:AlternateContent xmlns:mc="http://schemas.openxmlformats.org/markup-compatibility/2006">
          <mc:Choice Requires="x14">
            <control shapeId="1161" r:id="rId137" name="Check Box 137">
              <controlPr defaultSize="0" autoFill="0" autoLine="0" autoPict="0">
                <anchor moveWithCells="1">
                  <from>
                    <xdr:col>6</xdr:col>
                    <xdr:colOff>38100</xdr:colOff>
                    <xdr:row>22</xdr:row>
                    <xdr:rowOff>1676400</xdr:rowOff>
                  </from>
                  <to>
                    <xdr:col>6</xdr:col>
                    <xdr:colOff>4516967</xdr:colOff>
                    <xdr:row>22</xdr:row>
                    <xdr:rowOff>2048933</xdr:rowOff>
                  </to>
                </anchor>
              </controlPr>
            </control>
          </mc:Choice>
        </mc:AlternateContent>
        <mc:AlternateContent xmlns:mc="http://schemas.openxmlformats.org/markup-compatibility/2006">
          <mc:Choice Requires="x14">
            <control shapeId="1162" r:id="rId138" name="Check Box 138">
              <controlPr defaultSize="0" autoFill="0" autoLine="0" autoPict="0">
                <anchor moveWithCells="1">
                  <from>
                    <xdr:col>6</xdr:col>
                    <xdr:colOff>33867</xdr:colOff>
                    <xdr:row>22</xdr:row>
                    <xdr:rowOff>2070100</xdr:rowOff>
                  </from>
                  <to>
                    <xdr:col>6</xdr:col>
                    <xdr:colOff>3996267</xdr:colOff>
                    <xdr:row>22</xdr:row>
                    <xdr:rowOff>2438400</xdr:rowOff>
                  </to>
                </anchor>
              </controlPr>
            </control>
          </mc:Choice>
        </mc:AlternateContent>
        <mc:AlternateContent xmlns:mc="http://schemas.openxmlformats.org/markup-compatibility/2006">
          <mc:Choice Requires="x14">
            <control shapeId="1163" r:id="rId139" name="Check Box 139">
              <controlPr defaultSize="0" autoFill="0" autoLine="0" autoPict="0">
                <anchor moveWithCells="1">
                  <from>
                    <xdr:col>6</xdr:col>
                    <xdr:colOff>33867</xdr:colOff>
                    <xdr:row>22</xdr:row>
                    <xdr:rowOff>2493433</xdr:rowOff>
                  </from>
                  <to>
                    <xdr:col>6</xdr:col>
                    <xdr:colOff>4601633</xdr:colOff>
                    <xdr:row>22</xdr:row>
                    <xdr:rowOff>2861733</xdr:rowOff>
                  </to>
                </anchor>
              </controlPr>
            </control>
          </mc:Choice>
        </mc:AlternateContent>
        <mc:AlternateContent xmlns:mc="http://schemas.openxmlformats.org/markup-compatibility/2006">
          <mc:Choice Requires="x14">
            <control shapeId="1164" r:id="rId140" name="Check Box 140">
              <controlPr defaultSize="0" autoFill="0" autoLine="0" autoPict="0">
                <anchor moveWithCells="1">
                  <from>
                    <xdr:col>6</xdr:col>
                    <xdr:colOff>29633</xdr:colOff>
                    <xdr:row>22</xdr:row>
                    <xdr:rowOff>2887133</xdr:rowOff>
                  </from>
                  <to>
                    <xdr:col>6</xdr:col>
                    <xdr:colOff>3996267</xdr:colOff>
                    <xdr:row>22</xdr:row>
                    <xdr:rowOff>3255433</xdr:rowOff>
                  </to>
                </anchor>
              </controlPr>
            </control>
          </mc:Choice>
        </mc:AlternateContent>
        <mc:AlternateContent xmlns:mc="http://schemas.openxmlformats.org/markup-compatibility/2006">
          <mc:Choice Requires="x14">
            <control shapeId="1165" r:id="rId141" name="Check Box 141">
              <controlPr defaultSize="0" autoFill="0" autoLine="0" autoPict="0">
                <anchor moveWithCells="1">
                  <from>
                    <xdr:col>6</xdr:col>
                    <xdr:colOff>46567</xdr:colOff>
                    <xdr:row>23</xdr:row>
                    <xdr:rowOff>38100</xdr:rowOff>
                  </from>
                  <to>
                    <xdr:col>6</xdr:col>
                    <xdr:colOff>4008967</xdr:colOff>
                    <xdr:row>23</xdr:row>
                    <xdr:rowOff>406400</xdr:rowOff>
                  </to>
                </anchor>
              </controlPr>
            </control>
          </mc:Choice>
        </mc:AlternateContent>
        <mc:AlternateContent xmlns:mc="http://schemas.openxmlformats.org/markup-compatibility/2006">
          <mc:Choice Requires="x14">
            <control shapeId="1166" r:id="rId142" name="Check Box 142">
              <controlPr defaultSize="0" autoFill="0" autoLine="0" autoPict="0">
                <anchor moveWithCells="1">
                  <from>
                    <xdr:col>6</xdr:col>
                    <xdr:colOff>42333</xdr:colOff>
                    <xdr:row>23</xdr:row>
                    <xdr:rowOff>431800</xdr:rowOff>
                  </from>
                  <to>
                    <xdr:col>6</xdr:col>
                    <xdr:colOff>4004733</xdr:colOff>
                    <xdr:row>23</xdr:row>
                    <xdr:rowOff>800100</xdr:rowOff>
                  </to>
                </anchor>
              </controlPr>
            </control>
          </mc:Choice>
        </mc:AlternateContent>
        <mc:AlternateContent xmlns:mc="http://schemas.openxmlformats.org/markup-compatibility/2006">
          <mc:Choice Requires="x14">
            <control shapeId="1167" r:id="rId143" name="Check Box 143">
              <controlPr defaultSize="0" autoFill="0" autoLine="0" autoPict="0">
                <anchor moveWithCells="1">
                  <from>
                    <xdr:col>6</xdr:col>
                    <xdr:colOff>42333</xdr:colOff>
                    <xdr:row>23</xdr:row>
                    <xdr:rowOff>855133</xdr:rowOff>
                  </from>
                  <to>
                    <xdr:col>6</xdr:col>
                    <xdr:colOff>4004733</xdr:colOff>
                    <xdr:row>23</xdr:row>
                    <xdr:rowOff>1223433</xdr:rowOff>
                  </to>
                </anchor>
              </controlPr>
            </control>
          </mc:Choice>
        </mc:AlternateContent>
        <mc:AlternateContent xmlns:mc="http://schemas.openxmlformats.org/markup-compatibility/2006">
          <mc:Choice Requires="x14">
            <control shapeId="1168" r:id="rId144" name="Check Box 144">
              <controlPr defaultSize="0" autoFill="0" autoLine="0" autoPict="0">
                <anchor moveWithCells="1">
                  <from>
                    <xdr:col>6</xdr:col>
                    <xdr:colOff>38100</xdr:colOff>
                    <xdr:row>23</xdr:row>
                    <xdr:rowOff>1248833</xdr:rowOff>
                  </from>
                  <to>
                    <xdr:col>6</xdr:col>
                    <xdr:colOff>4004733</xdr:colOff>
                    <xdr:row>23</xdr:row>
                    <xdr:rowOff>1612900</xdr:rowOff>
                  </to>
                </anchor>
              </controlPr>
            </control>
          </mc:Choice>
        </mc:AlternateContent>
        <mc:AlternateContent xmlns:mc="http://schemas.openxmlformats.org/markup-compatibility/2006">
          <mc:Choice Requires="x14">
            <control shapeId="1169" r:id="rId145" name="Check Box 145">
              <controlPr defaultSize="0" autoFill="0" autoLine="0" autoPict="0">
                <anchor moveWithCells="1">
                  <from>
                    <xdr:col>6</xdr:col>
                    <xdr:colOff>38100</xdr:colOff>
                    <xdr:row>23</xdr:row>
                    <xdr:rowOff>1676400</xdr:rowOff>
                  </from>
                  <to>
                    <xdr:col>6</xdr:col>
                    <xdr:colOff>4516967</xdr:colOff>
                    <xdr:row>23</xdr:row>
                    <xdr:rowOff>2048933</xdr:rowOff>
                  </to>
                </anchor>
              </controlPr>
            </control>
          </mc:Choice>
        </mc:AlternateContent>
        <mc:AlternateContent xmlns:mc="http://schemas.openxmlformats.org/markup-compatibility/2006">
          <mc:Choice Requires="x14">
            <control shapeId="1170" r:id="rId146" name="Check Box 146">
              <controlPr defaultSize="0" autoFill="0" autoLine="0" autoPict="0">
                <anchor moveWithCells="1">
                  <from>
                    <xdr:col>6</xdr:col>
                    <xdr:colOff>33867</xdr:colOff>
                    <xdr:row>23</xdr:row>
                    <xdr:rowOff>2070100</xdr:rowOff>
                  </from>
                  <to>
                    <xdr:col>6</xdr:col>
                    <xdr:colOff>3996267</xdr:colOff>
                    <xdr:row>23</xdr:row>
                    <xdr:rowOff>2438400</xdr:rowOff>
                  </to>
                </anchor>
              </controlPr>
            </control>
          </mc:Choice>
        </mc:AlternateContent>
        <mc:AlternateContent xmlns:mc="http://schemas.openxmlformats.org/markup-compatibility/2006">
          <mc:Choice Requires="x14">
            <control shapeId="1171" r:id="rId147" name="Check Box 147">
              <controlPr defaultSize="0" autoFill="0" autoLine="0" autoPict="0">
                <anchor moveWithCells="1">
                  <from>
                    <xdr:col>6</xdr:col>
                    <xdr:colOff>33867</xdr:colOff>
                    <xdr:row>23</xdr:row>
                    <xdr:rowOff>2493433</xdr:rowOff>
                  </from>
                  <to>
                    <xdr:col>6</xdr:col>
                    <xdr:colOff>4601633</xdr:colOff>
                    <xdr:row>23</xdr:row>
                    <xdr:rowOff>2861733</xdr:rowOff>
                  </to>
                </anchor>
              </controlPr>
            </control>
          </mc:Choice>
        </mc:AlternateContent>
        <mc:AlternateContent xmlns:mc="http://schemas.openxmlformats.org/markup-compatibility/2006">
          <mc:Choice Requires="x14">
            <control shapeId="1172" r:id="rId148" name="Check Box 148">
              <controlPr defaultSize="0" autoFill="0" autoLine="0" autoPict="0">
                <anchor moveWithCells="1">
                  <from>
                    <xdr:col>6</xdr:col>
                    <xdr:colOff>29633</xdr:colOff>
                    <xdr:row>23</xdr:row>
                    <xdr:rowOff>2887133</xdr:rowOff>
                  </from>
                  <to>
                    <xdr:col>6</xdr:col>
                    <xdr:colOff>3996267</xdr:colOff>
                    <xdr:row>23</xdr:row>
                    <xdr:rowOff>3255433</xdr:rowOff>
                  </to>
                </anchor>
              </controlPr>
            </control>
          </mc:Choice>
        </mc:AlternateContent>
        <mc:AlternateContent xmlns:mc="http://schemas.openxmlformats.org/markup-compatibility/2006">
          <mc:Choice Requires="x14">
            <control shapeId="1173" r:id="rId149" name="Check Box 149">
              <controlPr defaultSize="0" autoFill="0" autoLine="0" autoPict="0">
                <anchor moveWithCells="1">
                  <from>
                    <xdr:col>6</xdr:col>
                    <xdr:colOff>46567</xdr:colOff>
                    <xdr:row>24</xdr:row>
                    <xdr:rowOff>38100</xdr:rowOff>
                  </from>
                  <to>
                    <xdr:col>6</xdr:col>
                    <xdr:colOff>4008967</xdr:colOff>
                    <xdr:row>24</xdr:row>
                    <xdr:rowOff>406400</xdr:rowOff>
                  </to>
                </anchor>
              </controlPr>
            </control>
          </mc:Choice>
        </mc:AlternateContent>
        <mc:AlternateContent xmlns:mc="http://schemas.openxmlformats.org/markup-compatibility/2006">
          <mc:Choice Requires="x14">
            <control shapeId="1174" r:id="rId150" name="Check Box 150">
              <controlPr defaultSize="0" autoFill="0" autoLine="0" autoPict="0">
                <anchor moveWithCells="1">
                  <from>
                    <xdr:col>6</xdr:col>
                    <xdr:colOff>42333</xdr:colOff>
                    <xdr:row>24</xdr:row>
                    <xdr:rowOff>431800</xdr:rowOff>
                  </from>
                  <to>
                    <xdr:col>6</xdr:col>
                    <xdr:colOff>4004733</xdr:colOff>
                    <xdr:row>24</xdr:row>
                    <xdr:rowOff>800100</xdr:rowOff>
                  </to>
                </anchor>
              </controlPr>
            </control>
          </mc:Choice>
        </mc:AlternateContent>
        <mc:AlternateContent xmlns:mc="http://schemas.openxmlformats.org/markup-compatibility/2006">
          <mc:Choice Requires="x14">
            <control shapeId="1175" r:id="rId151" name="Check Box 151">
              <controlPr defaultSize="0" autoFill="0" autoLine="0" autoPict="0">
                <anchor moveWithCells="1">
                  <from>
                    <xdr:col>6</xdr:col>
                    <xdr:colOff>42333</xdr:colOff>
                    <xdr:row>24</xdr:row>
                    <xdr:rowOff>855133</xdr:rowOff>
                  </from>
                  <to>
                    <xdr:col>6</xdr:col>
                    <xdr:colOff>4004733</xdr:colOff>
                    <xdr:row>24</xdr:row>
                    <xdr:rowOff>1223433</xdr:rowOff>
                  </to>
                </anchor>
              </controlPr>
            </control>
          </mc:Choice>
        </mc:AlternateContent>
        <mc:AlternateContent xmlns:mc="http://schemas.openxmlformats.org/markup-compatibility/2006">
          <mc:Choice Requires="x14">
            <control shapeId="1176" r:id="rId152" name="Check Box 152">
              <controlPr defaultSize="0" autoFill="0" autoLine="0" autoPict="0">
                <anchor moveWithCells="1">
                  <from>
                    <xdr:col>6</xdr:col>
                    <xdr:colOff>38100</xdr:colOff>
                    <xdr:row>24</xdr:row>
                    <xdr:rowOff>1248833</xdr:rowOff>
                  </from>
                  <to>
                    <xdr:col>6</xdr:col>
                    <xdr:colOff>4004733</xdr:colOff>
                    <xdr:row>24</xdr:row>
                    <xdr:rowOff>1612900</xdr:rowOff>
                  </to>
                </anchor>
              </controlPr>
            </control>
          </mc:Choice>
        </mc:AlternateContent>
        <mc:AlternateContent xmlns:mc="http://schemas.openxmlformats.org/markup-compatibility/2006">
          <mc:Choice Requires="x14">
            <control shapeId="1177" r:id="rId153" name="Check Box 153">
              <controlPr defaultSize="0" autoFill="0" autoLine="0" autoPict="0">
                <anchor moveWithCells="1">
                  <from>
                    <xdr:col>6</xdr:col>
                    <xdr:colOff>38100</xdr:colOff>
                    <xdr:row>24</xdr:row>
                    <xdr:rowOff>1676400</xdr:rowOff>
                  </from>
                  <to>
                    <xdr:col>6</xdr:col>
                    <xdr:colOff>4516967</xdr:colOff>
                    <xdr:row>24</xdr:row>
                    <xdr:rowOff>2048933</xdr:rowOff>
                  </to>
                </anchor>
              </controlPr>
            </control>
          </mc:Choice>
        </mc:AlternateContent>
        <mc:AlternateContent xmlns:mc="http://schemas.openxmlformats.org/markup-compatibility/2006">
          <mc:Choice Requires="x14">
            <control shapeId="1178" r:id="rId154" name="Check Box 154">
              <controlPr defaultSize="0" autoFill="0" autoLine="0" autoPict="0">
                <anchor moveWithCells="1">
                  <from>
                    <xdr:col>6</xdr:col>
                    <xdr:colOff>33867</xdr:colOff>
                    <xdr:row>24</xdr:row>
                    <xdr:rowOff>2070100</xdr:rowOff>
                  </from>
                  <to>
                    <xdr:col>6</xdr:col>
                    <xdr:colOff>3996267</xdr:colOff>
                    <xdr:row>24</xdr:row>
                    <xdr:rowOff>2438400</xdr:rowOff>
                  </to>
                </anchor>
              </controlPr>
            </control>
          </mc:Choice>
        </mc:AlternateContent>
        <mc:AlternateContent xmlns:mc="http://schemas.openxmlformats.org/markup-compatibility/2006">
          <mc:Choice Requires="x14">
            <control shapeId="1179" r:id="rId155" name="Check Box 155">
              <controlPr defaultSize="0" autoFill="0" autoLine="0" autoPict="0">
                <anchor moveWithCells="1">
                  <from>
                    <xdr:col>6</xdr:col>
                    <xdr:colOff>33867</xdr:colOff>
                    <xdr:row>24</xdr:row>
                    <xdr:rowOff>2493433</xdr:rowOff>
                  </from>
                  <to>
                    <xdr:col>6</xdr:col>
                    <xdr:colOff>4601633</xdr:colOff>
                    <xdr:row>24</xdr:row>
                    <xdr:rowOff>2861733</xdr:rowOff>
                  </to>
                </anchor>
              </controlPr>
            </control>
          </mc:Choice>
        </mc:AlternateContent>
        <mc:AlternateContent xmlns:mc="http://schemas.openxmlformats.org/markup-compatibility/2006">
          <mc:Choice Requires="x14">
            <control shapeId="1180" r:id="rId156" name="Check Box 156">
              <controlPr defaultSize="0" autoFill="0" autoLine="0" autoPict="0">
                <anchor moveWithCells="1">
                  <from>
                    <xdr:col>6</xdr:col>
                    <xdr:colOff>29633</xdr:colOff>
                    <xdr:row>24</xdr:row>
                    <xdr:rowOff>2887133</xdr:rowOff>
                  </from>
                  <to>
                    <xdr:col>6</xdr:col>
                    <xdr:colOff>3996267</xdr:colOff>
                    <xdr:row>24</xdr:row>
                    <xdr:rowOff>3255433</xdr:rowOff>
                  </to>
                </anchor>
              </controlPr>
            </control>
          </mc:Choice>
        </mc:AlternateContent>
        <mc:AlternateContent xmlns:mc="http://schemas.openxmlformats.org/markup-compatibility/2006">
          <mc:Choice Requires="x14">
            <control shapeId="1181" r:id="rId157" name="Check Box 157">
              <controlPr defaultSize="0" autoFill="0" autoLine="0" autoPict="0">
                <anchor moveWithCells="1">
                  <from>
                    <xdr:col>6</xdr:col>
                    <xdr:colOff>46567</xdr:colOff>
                    <xdr:row>25</xdr:row>
                    <xdr:rowOff>38100</xdr:rowOff>
                  </from>
                  <to>
                    <xdr:col>6</xdr:col>
                    <xdr:colOff>4008967</xdr:colOff>
                    <xdr:row>25</xdr:row>
                    <xdr:rowOff>406400</xdr:rowOff>
                  </to>
                </anchor>
              </controlPr>
            </control>
          </mc:Choice>
        </mc:AlternateContent>
        <mc:AlternateContent xmlns:mc="http://schemas.openxmlformats.org/markup-compatibility/2006">
          <mc:Choice Requires="x14">
            <control shapeId="1182" r:id="rId158" name="Check Box 158">
              <controlPr defaultSize="0" autoFill="0" autoLine="0" autoPict="0">
                <anchor moveWithCells="1">
                  <from>
                    <xdr:col>6</xdr:col>
                    <xdr:colOff>42333</xdr:colOff>
                    <xdr:row>25</xdr:row>
                    <xdr:rowOff>431800</xdr:rowOff>
                  </from>
                  <to>
                    <xdr:col>6</xdr:col>
                    <xdr:colOff>4004733</xdr:colOff>
                    <xdr:row>25</xdr:row>
                    <xdr:rowOff>800100</xdr:rowOff>
                  </to>
                </anchor>
              </controlPr>
            </control>
          </mc:Choice>
        </mc:AlternateContent>
        <mc:AlternateContent xmlns:mc="http://schemas.openxmlformats.org/markup-compatibility/2006">
          <mc:Choice Requires="x14">
            <control shapeId="1183" r:id="rId159" name="Check Box 159">
              <controlPr defaultSize="0" autoFill="0" autoLine="0" autoPict="0">
                <anchor moveWithCells="1">
                  <from>
                    <xdr:col>6</xdr:col>
                    <xdr:colOff>42333</xdr:colOff>
                    <xdr:row>25</xdr:row>
                    <xdr:rowOff>855133</xdr:rowOff>
                  </from>
                  <to>
                    <xdr:col>6</xdr:col>
                    <xdr:colOff>4004733</xdr:colOff>
                    <xdr:row>25</xdr:row>
                    <xdr:rowOff>1223433</xdr:rowOff>
                  </to>
                </anchor>
              </controlPr>
            </control>
          </mc:Choice>
        </mc:AlternateContent>
        <mc:AlternateContent xmlns:mc="http://schemas.openxmlformats.org/markup-compatibility/2006">
          <mc:Choice Requires="x14">
            <control shapeId="1184" r:id="rId160" name="Check Box 160">
              <controlPr defaultSize="0" autoFill="0" autoLine="0" autoPict="0">
                <anchor moveWithCells="1">
                  <from>
                    <xdr:col>6</xdr:col>
                    <xdr:colOff>38100</xdr:colOff>
                    <xdr:row>25</xdr:row>
                    <xdr:rowOff>1248833</xdr:rowOff>
                  </from>
                  <to>
                    <xdr:col>6</xdr:col>
                    <xdr:colOff>4004733</xdr:colOff>
                    <xdr:row>25</xdr:row>
                    <xdr:rowOff>1612900</xdr:rowOff>
                  </to>
                </anchor>
              </controlPr>
            </control>
          </mc:Choice>
        </mc:AlternateContent>
        <mc:AlternateContent xmlns:mc="http://schemas.openxmlformats.org/markup-compatibility/2006">
          <mc:Choice Requires="x14">
            <control shapeId="1185" r:id="rId161" name="Check Box 161">
              <controlPr defaultSize="0" autoFill="0" autoLine="0" autoPict="0">
                <anchor moveWithCells="1">
                  <from>
                    <xdr:col>6</xdr:col>
                    <xdr:colOff>38100</xdr:colOff>
                    <xdr:row>25</xdr:row>
                    <xdr:rowOff>1676400</xdr:rowOff>
                  </from>
                  <to>
                    <xdr:col>6</xdr:col>
                    <xdr:colOff>4516967</xdr:colOff>
                    <xdr:row>25</xdr:row>
                    <xdr:rowOff>2048933</xdr:rowOff>
                  </to>
                </anchor>
              </controlPr>
            </control>
          </mc:Choice>
        </mc:AlternateContent>
        <mc:AlternateContent xmlns:mc="http://schemas.openxmlformats.org/markup-compatibility/2006">
          <mc:Choice Requires="x14">
            <control shapeId="1186" r:id="rId162" name="Check Box 162">
              <controlPr defaultSize="0" autoFill="0" autoLine="0" autoPict="0">
                <anchor moveWithCells="1">
                  <from>
                    <xdr:col>6</xdr:col>
                    <xdr:colOff>33867</xdr:colOff>
                    <xdr:row>25</xdr:row>
                    <xdr:rowOff>2070100</xdr:rowOff>
                  </from>
                  <to>
                    <xdr:col>6</xdr:col>
                    <xdr:colOff>3996267</xdr:colOff>
                    <xdr:row>25</xdr:row>
                    <xdr:rowOff>2438400</xdr:rowOff>
                  </to>
                </anchor>
              </controlPr>
            </control>
          </mc:Choice>
        </mc:AlternateContent>
        <mc:AlternateContent xmlns:mc="http://schemas.openxmlformats.org/markup-compatibility/2006">
          <mc:Choice Requires="x14">
            <control shapeId="1187" r:id="rId163" name="Check Box 163">
              <controlPr defaultSize="0" autoFill="0" autoLine="0" autoPict="0">
                <anchor moveWithCells="1">
                  <from>
                    <xdr:col>6</xdr:col>
                    <xdr:colOff>33867</xdr:colOff>
                    <xdr:row>25</xdr:row>
                    <xdr:rowOff>2493433</xdr:rowOff>
                  </from>
                  <to>
                    <xdr:col>6</xdr:col>
                    <xdr:colOff>4601633</xdr:colOff>
                    <xdr:row>25</xdr:row>
                    <xdr:rowOff>2861733</xdr:rowOff>
                  </to>
                </anchor>
              </controlPr>
            </control>
          </mc:Choice>
        </mc:AlternateContent>
        <mc:AlternateContent xmlns:mc="http://schemas.openxmlformats.org/markup-compatibility/2006">
          <mc:Choice Requires="x14">
            <control shapeId="1188" r:id="rId164" name="Check Box 164">
              <controlPr defaultSize="0" autoFill="0" autoLine="0" autoPict="0">
                <anchor moveWithCells="1">
                  <from>
                    <xdr:col>6</xdr:col>
                    <xdr:colOff>29633</xdr:colOff>
                    <xdr:row>25</xdr:row>
                    <xdr:rowOff>2887133</xdr:rowOff>
                  </from>
                  <to>
                    <xdr:col>6</xdr:col>
                    <xdr:colOff>3996267</xdr:colOff>
                    <xdr:row>25</xdr:row>
                    <xdr:rowOff>3255433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5EE63E7-1D1D-480A-9AE3-C62E2B1CEAB8}">
          <x14:formula1>
            <xm:f>'Listy rozwijane'!$F$2:$F$16</xm:f>
          </x14:formula1>
          <xm:sqref>I7:J26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D9BA-55D1-469A-8474-2A2FC6B67410}">
  <sheetPr>
    <tabColor rgb="FF00B050"/>
    <pageSetUpPr fitToPage="1"/>
  </sheetPr>
  <dimension ref="B1:R219"/>
  <sheetViews>
    <sheetView showGridLines="0" zoomScale="80" zoomScaleNormal="80" workbookViewId="0">
      <selection activeCell="B2" sqref="B2:G2"/>
    </sheetView>
  </sheetViews>
  <sheetFormatPr defaultColWidth="7.52734375" defaultRowHeight="15" x14ac:dyDescent="0.5"/>
  <cols>
    <col min="1" max="1" width="3" style="21" customWidth="1"/>
    <col min="2" max="2" width="4.1171875" style="20" customWidth="1"/>
    <col min="3" max="3" width="36.3515625" style="21" customWidth="1"/>
    <col min="4" max="4" width="8.64453125" style="21" customWidth="1"/>
    <col min="5" max="5" width="14.64453125" style="21" customWidth="1"/>
    <col min="6" max="6" width="14" style="21" customWidth="1"/>
    <col min="7" max="7" width="33.64453125" style="21" customWidth="1"/>
    <col min="8" max="8" width="22.52734375" style="21" customWidth="1"/>
    <col min="9" max="9" width="18.3515625" style="21" customWidth="1"/>
    <col min="10" max="10" width="22.52734375" style="21" customWidth="1"/>
    <col min="11" max="11" width="21.87890625" style="21" customWidth="1"/>
    <col min="12" max="12" width="22.52734375" style="21" customWidth="1"/>
    <col min="13" max="14" width="10" style="21" customWidth="1"/>
    <col min="15" max="15" width="79.8203125" style="21" customWidth="1"/>
    <col min="16" max="16" width="17.1171875" style="21" customWidth="1"/>
    <col min="17" max="17" width="27.1171875" style="21" customWidth="1"/>
    <col min="18" max="18" width="85.52734375" style="21" customWidth="1"/>
    <col min="19" max="16384" width="7.52734375" style="21"/>
  </cols>
  <sheetData>
    <row r="1" spans="2:18" ht="15.35" thickBot="1" x14ac:dyDescent="0.55000000000000004"/>
    <row r="2" spans="2:18" ht="55.35" customHeight="1" thickTop="1" thickBot="1" x14ac:dyDescent="0.55000000000000004">
      <c r="B2" s="158" t="s">
        <v>203</v>
      </c>
      <c r="C2" s="159"/>
      <c r="D2" s="159"/>
      <c r="E2" s="159"/>
      <c r="F2" s="159"/>
      <c r="G2" s="159"/>
      <c r="H2" s="163" t="s">
        <v>41</v>
      </c>
      <c r="I2" s="164"/>
      <c r="J2" s="165" t="s">
        <v>232</v>
      </c>
      <c r="K2" s="166"/>
      <c r="L2" s="165" t="s">
        <v>218</v>
      </c>
      <c r="M2" s="166"/>
      <c r="N2" s="166"/>
      <c r="O2" s="167"/>
      <c r="P2" s="103"/>
      <c r="Q2" s="166"/>
      <c r="R2" s="168"/>
    </row>
    <row r="3" spans="2:18" ht="90.75" customHeight="1" thickTop="1" x14ac:dyDescent="0.5">
      <c r="B3" s="160" t="s">
        <v>106</v>
      </c>
      <c r="C3" s="104" t="s">
        <v>157</v>
      </c>
      <c r="D3" s="104" t="s">
        <v>59</v>
      </c>
      <c r="E3" s="104" t="s">
        <v>233</v>
      </c>
      <c r="F3" s="104" t="s">
        <v>34</v>
      </c>
      <c r="G3" s="104" t="s">
        <v>35</v>
      </c>
      <c r="H3" s="104" t="s">
        <v>191</v>
      </c>
      <c r="I3" s="104" t="s">
        <v>234</v>
      </c>
      <c r="J3" s="104" t="s">
        <v>235</v>
      </c>
      <c r="K3" s="105" t="s">
        <v>5</v>
      </c>
      <c r="L3" s="105" t="s">
        <v>192</v>
      </c>
      <c r="M3" s="106" t="s">
        <v>37</v>
      </c>
      <c r="N3" s="106" t="s">
        <v>38</v>
      </c>
      <c r="O3" s="104" t="s">
        <v>158</v>
      </c>
      <c r="P3" s="162" t="s">
        <v>174</v>
      </c>
      <c r="Q3" s="162"/>
      <c r="R3" s="107" t="s">
        <v>36</v>
      </c>
    </row>
    <row r="4" spans="2:18" s="22" customFormat="1" ht="292" customHeight="1" x14ac:dyDescent="0.5">
      <c r="B4" s="161"/>
      <c r="C4" s="108" t="s">
        <v>236</v>
      </c>
      <c r="D4" s="108" t="s">
        <v>188</v>
      </c>
      <c r="E4" s="108" t="s">
        <v>237</v>
      </c>
      <c r="F4" s="108" t="s">
        <v>238</v>
      </c>
      <c r="G4" s="108" t="s">
        <v>239</v>
      </c>
      <c r="H4" s="108" t="s">
        <v>240</v>
      </c>
      <c r="I4" s="108" t="s">
        <v>241</v>
      </c>
      <c r="J4" s="108" t="s">
        <v>183</v>
      </c>
      <c r="K4" s="108" t="s">
        <v>242</v>
      </c>
      <c r="L4" s="108" t="s">
        <v>182</v>
      </c>
      <c r="M4" s="108" t="s">
        <v>189</v>
      </c>
      <c r="N4" s="108" t="s">
        <v>215</v>
      </c>
      <c r="O4" s="108" t="s">
        <v>243</v>
      </c>
      <c r="P4" s="108" t="s">
        <v>206</v>
      </c>
      <c r="Q4" s="108" t="s">
        <v>244</v>
      </c>
      <c r="R4" s="109" t="s">
        <v>245</v>
      </c>
    </row>
    <row r="5" spans="2:18" s="22" customFormat="1" ht="15.35" thickBot="1" x14ac:dyDescent="0.55000000000000004">
      <c r="B5" s="110" t="s">
        <v>6</v>
      </c>
      <c r="C5" s="111" t="s">
        <v>7</v>
      </c>
      <c r="D5" s="111" t="s">
        <v>0</v>
      </c>
      <c r="E5" s="111" t="s">
        <v>8</v>
      </c>
      <c r="F5" s="111" t="s">
        <v>9</v>
      </c>
      <c r="G5" s="111" t="s">
        <v>10</v>
      </c>
      <c r="H5" s="111" t="s">
        <v>21</v>
      </c>
      <c r="I5" s="111" t="s">
        <v>39</v>
      </c>
      <c r="J5" s="111" t="s">
        <v>71</v>
      </c>
      <c r="K5" s="111" t="s">
        <v>72</v>
      </c>
      <c r="L5" s="111" t="s">
        <v>73</v>
      </c>
      <c r="M5" s="111" t="s">
        <v>74</v>
      </c>
      <c r="N5" s="111" t="s">
        <v>75</v>
      </c>
      <c r="O5" s="111" t="s">
        <v>76</v>
      </c>
      <c r="P5" s="111" t="s">
        <v>77</v>
      </c>
      <c r="Q5" s="111" t="s">
        <v>78</v>
      </c>
      <c r="R5" s="112" t="s">
        <v>79</v>
      </c>
    </row>
    <row r="6" spans="2:18" ht="120.95" customHeight="1" thickTop="1" x14ac:dyDescent="0.5">
      <c r="B6" s="10" t="s">
        <v>107</v>
      </c>
      <c r="C6" s="4"/>
      <c r="D6" s="4"/>
      <c r="E6" s="4"/>
      <c r="F6" s="4"/>
      <c r="G6" s="4"/>
      <c r="H6" s="5"/>
      <c r="I6" s="5"/>
      <c r="J6" s="5">
        <f>H6-I6</f>
        <v>0</v>
      </c>
      <c r="K6" s="6"/>
      <c r="L6" s="5">
        <f>J6*K6</f>
        <v>0</v>
      </c>
      <c r="M6" s="4"/>
      <c r="N6" s="4"/>
      <c r="O6" s="4"/>
      <c r="P6" s="4"/>
      <c r="Q6" s="27"/>
      <c r="R6" s="23"/>
    </row>
    <row r="7" spans="2:18" ht="120.95" customHeight="1" x14ac:dyDescent="0.5">
      <c r="B7" s="11" t="s">
        <v>108</v>
      </c>
      <c r="C7" s="7"/>
      <c r="D7" s="7"/>
      <c r="E7" s="7"/>
      <c r="F7" s="7"/>
      <c r="G7" s="7"/>
      <c r="H7" s="8"/>
      <c r="I7" s="8"/>
      <c r="J7" s="5">
        <f t="shared" ref="J7:J55" si="0">H7-I7</f>
        <v>0</v>
      </c>
      <c r="K7" s="14"/>
      <c r="L7" s="5">
        <f t="shared" ref="L7:L55" si="1">J7*K7</f>
        <v>0</v>
      </c>
      <c r="M7" s="7"/>
      <c r="N7" s="7"/>
      <c r="O7" s="7"/>
      <c r="P7" s="7"/>
      <c r="Q7" s="24"/>
      <c r="R7" s="25"/>
    </row>
    <row r="8" spans="2:18" ht="120.95" customHeight="1" x14ac:dyDescent="0.5">
      <c r="B8" s="11" t="s">
        <v>109</v>
      </c>
      <c r="C8" s="7"/>
      <c r="D8" s="7"/>
      <c r="E8" s="7"/>
      <c r="F8" s="7"/>
      <c r="G8" s="7"/>
      <c r="H8" s="8"/>
      <c r="I8" s="8"/>
      <c r="J8" s="5">
        <f t="shared" si="0"/>
        <v>0</v>
      </c>
      <c r="K8" s="9"/>
      <c r="L8" s="5">
        <f t="shared" si="1"/>
        <v>0</v>
      </c>
      <c r="M8" s="7"/>
      <c r="N8" s="7"/>
      <c r="O8" s="7"/>
      <c r="P8" s="7"/>
      <c r="Q8" s="24"/>
      <c r="R8" s="25"/>
    </row>
    <row r="9" spans="2:18" ht="120.95" customHeight="1" x14ac:dyDescent="0.5">
      <c r="B9" s="11" t="s">
        <v>110</v>
      </c>
      <c r="C9" s="7"/>
      <c r="D9" s="7"/>
      <c r="E9" s="7"/>
      <c r="F9" s="7"/>
      <c r="G9" s="7"/>
      <c r="H9" s="8"/>
      <c r="I9" s="8"/>
      <c r="J9" s="5">
        <f t="shared" si="0"/>
        <v>0</v>
      </c>
      <c r="K9" s="9"/>
      <c r="L9" s="5">
        <f t="shared" si="1"/>
        <v>0</v>
      </c>
      <c r="M9" s="7"/>
      <c r="N9" s="7"/>
      <c r="O9" s="7"/>
      <c r="P9" s="7"/>
      <c r="Q9" s="24"/>
      <c r="R9" s="25"/>
    </row>
    <row r="10" spans="2:18" ht="120.95" customHeight="1" x14ac:dyDescent="0.5">
      <c r="B10" s="11" t="s">
        <v>111</v>
      </c>
      <c r="C10" s="7"/>
      <c r="D10" s="7"/>
      <c r="E10" s="7"/>
      <c r="F10" s="7"/>
      <c r="G10" s="7"/>
      <c r="H10" s="8"/>
      <c r="I10" s="8"/>
      <c r="J10" s="5">
        <f t="shared" si="0"/>
        <v>0</v>
      </c>
      <c r="K10" s="9"/>
      <c r="L10" s="5">
        <f t="shared" si="1"/>
        <v>0</v>
      </c>
      <c r="M10" s="7"/>
      <c r="N10" s="7"/>
      <c r="O10" s="7"/>
      <c r="P10" s="7"/>
      <c r="Q10" s="24"/>
      <c r="R10" s="25"/>
    </row>
    <row r="11" spans="2:18" ht="120.95" customHeight="1" x14ac:dyDescent="0.5">
      <c r="B11" s="11" t="s">
        <v>112</v>
      </c>
      <c r="C11" s="7"/>
      <c r="D11" s="7"/>
      <c r="E11" s="7"/>
      <c r="F11" s="7"/>
      <c r="G11" s="7"/>
      <c r="H11" s="8"/>
      <c r="I11" s="8"/>
      <c r="J11" s="5">
        <f t="shared" si="0"/>
        <v>0</v>
      </c>
      <c r="K11" s="9"/>
      <c r="L11" s="5">
        <f t="shared" si="1"/>
        <v>0</v>
      </c>
      <c r="M11" s="7"/>
      <c r="N11" s="7"/>
      <c r="O11" s="7"/>
      <c r="P11" s="7"/>
      <c r="Q11" s="24"/>
      <c r="R11" s="25"/>
    </row>
    <row r="12" spans="2:18" ht="120.95" customHeight="1" x14ac:dyDescent="0.5">
      <c r="B12" s="11" t="s">
        <v>113</v>
      </c>
      <c r="C12" s="7"/>
      <c r="D12" s="7"/>
      <c r="E12" s="7"/>
      <c r="F12" s="7"/>
      <c r="G12" s="7"/>
      <c r="H12" s="8"/>
      <c r="I12" s="8"/>
      <c r="J12" s="5">
        <f t="shared" si="0"/>
        <v>0</v>
      </c>
      <c r="K12" s="9"/>
      <c r="L12" s="5">
        <f t="shared" si="1"/>
        <v>0</v>
      </c>
      <c r="M12" s="7"/>
      <c r="N12" s="7"/>
      <c r="O12" s="7"/>
      <c r="P12" s="7"/>
      <c r="Q12" s="24"/>
      <c r="R12" s="25"/>
    </row>
    <row r="13" spans="2:18" ht="120.95" customHeight="1" x14ac:dyDescent="0.5">
      <c r="B13" s="11" t="s">
        <v>114</v>
      </c>
      <c r="C13" s="7"/>
      <c r="D13" s="7"/>
      <c r="E13" s="7"/>
      <c r="F13" s="7"/>
      <c r="G13" s="7"/>
      <c r="H13" s="8"/>
      <c r="I13" s="8"/>
      <c r="J13" s="5">
        <f t="shared" si="0"/>
        <v>0</v>
      </c>
      <c r="K13" s="9"/>
      <c r="L13" s="5">
        <f t="shared" si="1"/>
        <v>0</v>
      </c>
      <c r="M13" s="7"/>
      <c r="N13" s="7"/>
      <c r="O13" s="7"/>
      <c r="P13" s="7"/>
      <c r="Q13" s="24"/>
      <c r="R13" s="25"/>
    </row>
    <row r="14" spans="2:18" ht="120.95" customHeight="1" x14ac:dyDescent="0.5">
      <c r="B14" s="11" t="s">
        <v>115</v>
      </c>
      <c r="C14" s="7"/>
      <c r="D14" s="7"/>
      <c r="E14" s="7"/>
      <c r="F14" s="7"/>
      <c r="G14" s="7"/>
      <c r="H14" s="8"/>
      <c r="I14" s="8"/>
      <c r="J14" s="5">
        <f t="shared" si="0"/>
        <v>0</v>
      </c>
      <c r="K14" s="9"/>
      <c r="L14" s="5">
        <f t="shared" si="1"/>
        <v>0</v>
      </c>
      <c r="M14" s="7"/>
      <c r="N14" s="7"/>
      <c r="O14" s="7"/>
      <c r="P14" s="7"/>
      <c r="Q14" s="24"/>
      <c r="R14" s="25"/>
    </row>
    <row r="15" spans="2:18" ht="120.95" customHeight="1" x14ac:dyDescent="0.5">
      <c r="B15" s="11" t="s">
        <v>116</v>
      </c>
      <c r="C15" s="7"/>
      <c r="D15" s="7"/>
      <c r="E15" s="7"/>
      <c r="F15" s="7"/>
      <c r="G15" s="7"/>
      <c r="H15" s="8"/>
      <c r="I15" s="8"/>
      <c r="J15" s="5">
        <f t="shared" si="0"/>
        <v>0</v>
      </c>
      <c r="K15" s="9"/>
      <c r="L15" s="5">
        <f t="shared" si="1"/>
        <v>0</v>
      </c>
      <c r="M15" s="7"/>
      <c r="N15" s="7"/>
      <c r="O15" s="7"/>
      <c r="P15" s="7"/>
      <c r="Q15" s="24"/>
      <c r="R15" s="25"/>
    </row>
    <row r="16" spans="2:18" ht="120.95" customHeight="1" x14ac:dyDescent="0.5">
      <c r="B16" s="11" t="s">
        <v>117</v>
      </c>
      <c r="C16" s="7"/>
      <c r="D16" s="7"/>
      <c r="E16" s="7"/>
      <c r="F16" s="7"/>
      <c r="G16" s="7"/>
      <c r="H16" s="8"/>
      <c r="I16" s="8"/>
      <c r="J16" s="5">
        <f t="shared" si="0"/>
        <v>0</v>
      </c>
      <c r="K16" s="9"/>
      <c r="L16" s="5">
        <f t="shared" si="1"/>
        <v>0</v>
      </c>
      <c r="M16" s="7"/>
      <c r="N16" s="7"/>
      <c r="O16" s="7"/>
      <c r="P16" s="7"/>
      <c r="Q16" s="24"/>
      <c r="R16" s="25"/>
    </row>
    <row r="17" spans="2:18" ht="120.95" customHeight="1" x14ac:dyDescent="0.5">
      <c r="B17" s="11" t="s">
        <v>118</v>
      </c>
      <c r="C17" s="7"/>
      <c r="D17" s="7"/>
      <c r="E17" s="7"/>
      <c r="F17" s="7"/>
      <c r="G17" s="7"/>
      <c r="H17" s="8"/>
      <c r="I17" s="8"/>
      <c r="J17" s="5">
        <f t="shared" si="0"/>
        <v>0</v>
      </c>
      <c r="K17" s="9"/>
      <c r="L17" s="5">
        <f t="shared" si="1"/>
        <v>0</v>
      </c>
      <c r="M17" s="7"/>
      <c r="N17" s="7"/>
      <c r="O17" s="7"/>
      <c r="P17" s="7"/>
      <c r="Q17" s="24"/>
      <c r="R17" s="25"/>
    </row>
    <row r="18" spans="2:18" ht="120.95" customHeight="1" x14ac:dyDescent="0.5">
      <c r="B18" s="11" t="s">
        <v>119</v>
      </c>
      <c r="C18" s="7"/>
      <c r="D18" s="7"/>
      <c r="E18" s="7"/>
      <c r="F18" s="7"/>
      <c r="G18" s="7"/>
      <c r="H18" s="8"/>
      <c r="I18" s="8"/>
      <c r="J18" s="5">
        <f t="shared" si="0"/>
        <v>0</v>
      </c>
      <c r="K18" s="9"/>
      <c r="L18" s="5">
        <f t="shared" si="1"/>
        <v>0</v>
      </c>
      <c r="M18" s="7"/>
      <c r="N18" s="7"/>
      <c r="O18" s="7"/>
      <c r="P18" s="7"/>
      <c r="Q18" s="24"/>
      <c r="R18" s="25"/>
    </row>
    <row r="19" spans="2:18" ht="120.95" customHeight="1" x14ac:dyDescent="0.5">
      <c r="B19" s="11" t="s">
        <v>120</v>
      </c>
      <c r="C19" s="7"/>
      <c r="D19" s="7"/>
      <c r="E19" s="7"/>
      <c r="F19" s="7"/>
      <c r="G19" s="7"/>
      <c r="H19" s="8"/>
      <c r="I19" s="8"/>
      <c r="J19" s="5">
        <f t="shared" si="0"/>
        <v>0</v>
      </c>
      <c r="K19" s="9"/>
      <c r="L19" s="5">
        <f t="shared" si="1"/>
        <v>0</v>
      </c>
      <c r="M19" s="7"/>
      <c r="N19" s="7"/>
      <c r="O19" s="7"/>
      <c r="P19" s="7"/>
      <c r="Q19" s="24"/>
      <c r="R19" s="25"/>
    </row>
    <row r="20" spans="2:18" ht="120.95" customHeight="1" x14ac:dyDescent="0.5">
      <c r="B20" s="11" t="s">
        <v>121</v>
      </c>
      <c r="C20" s="7"/>
      <c r="D20" s="7"/>
      <c r="E20" s="7"/>
      <c r="F20" s="7"/>
      <c r="G20" s="7"/>
      <c r="H20" s="8"/>
      <c r="I20" s="8"/>
      <c r="J20" s="5">
        <f t="shared" si="0"/>
        <v>0</v>
      </c>
      <c r="K20" s="9"/>
      <c r="L20" s="5">
        <f t="shared" si="1"/>
        <v>0</v>
      </c>
      <c r="M20" s="7"/>
      <c r="N20" s="7"/>
      <c r="O20" s="7"/>
      <c r="P20" s="7"/>
      <c r="Q20" s="24"/>
      <c r="R20" s="25"/>
    </row>
    <row r="21" spans="2:18" ht="120.95" customHeight="1" x14ac:dyDescent="0.5">
      <c r="B21" s="11" t="s">
        <v>122</v>
      </c>
      <c r="C21" s="7"/>
      <c r="D21" s="7"/>
      <c r="E21" s="7"/>
      <c r="F21" s="7"/>
      <c r="G21" s="7"/>
      <c r="H21" s="8"/>
      <c r="I21" s="8"/>
      <c r="J21" s="5">
        <f t="shared" si="0"/>
        <v>0</v>
      </c>
      <c r="K21" s="9"/>
      <c r="L21" s="5">
        <f t="shared" si="1"/>
        <v>0</v>
      </c>
      <c r="M21" s="7"/>
      <c r="N21" s="7"/>
      <c r="O21" s="7"/>
      <c r="P21" s="7"/>
      <c r="Q21" s="24"/>
      <c r="R21" s="25"/>
    </row>
    <row r="22" spans="2:18" ht="120.95" customHeight="1" x14ac:dyDescent="0.5">
      <c r="B22" s="11" t="s">
        <v>123</v>
      </c>
      <c r="C22" s="7"/>
      <c r="D22" s="7"/>
      <c r="E22" s="7"/>
      <c r="F22" s="7"/>
      <c r="G22" s="7"/>
      <c r="H22" s="8"/>
      <c r="I22" s="8"/>
      <c r="J22" s="5">
        <f t="shared" si="0"/>
        <v>0</v>
      </c>
      <c r="K22" s="9"/>
      <c r="L22" s="5">
        <f t="shared" si="1"/>
        <v>0</v>
      </c>
      <c r="M22" s="7"/>
      <c r="N22" s="7"/>
      <c r="O22" s="7"/>
      <c r="P22" s="7"/>
      <c r="Q22" s="24"/>
      <c r="R22" s="25"/>
    </row>
    <row r="23" spans="2:18" ht="120.95" customHeight="1" x14ac:dyDescent="0.5">
      <c r="B23" s="11" t="s">
        <v>124</v>
      </c>
      <c r="C23" s="7"/>
      <c r="D23" s="7"/>
      <c r="E23" s="7"/>
      <c r="F23" s="7"/>
      <c r="G23" s="7"/>
      <c r="H23" s="8"/>
      <c r="I23" s="8"/>
      <c r="J23" s="5">
        <f t="shared" si="0"/>
        <v>0</v>
      </c>
      <c r="K23" s="9"/>
      <c r="L23" s="5">
        <f t="shared" si="1"/>
        <v>0</v>
      </c>
      <c r="M23" s="7"/>
      <c r="N23" s="7"/>
      <c r="O23" s="7"/>
      <c r="P23" s="7"/>
      <c r="Q23" s="24"/>
      <c r="R23" s="25"/>
    </row>
    <row r="24" spans="2:18" ht="120.95" customHeight="1" x14ac:dyDescent="0.5">
      <c r="B24" s="11" t="s">
        <v>125</v>
      </c>
      <c r="C24" s="7"/>
      <c r="D24" s="7"/>
      <c r="E24" s="7"/>
      <c r="F24" s="7"/>
      <c r="G24" s="7"/>
      <c r="H24" s="8"/>
      <c r="I24" s="8"/>
      <c r="J24" s="5">
        <f t="shared" si="0"/>
        <v>0</v>
      </c>
      <c r="K24" s="9"/>
      <c r="L24" s="5">
        <f t="shared" si="1"/>
        <v>0</v>
      </c>
      <c r="M24" s="7"/>
      <c r="N24" s="7"/>
      <c r="O24" s="7"/>
      <c r="P24" s="7"/>
      <c r="Q24" s="24"/>
      <c r="R24" s="25"/>
    </row>
    <row r="25" spans="2:18" ht="120.95" customHeight="1" x14ac:dyDescent="0.5">
      <c r="B25" s="11" t="s">
        <v>126</v>
      </c>
      <c r="C25" s="7"/>
      <c r="D25" s="7"/>
      <c r="E25" s="7"/>
      <c r="F25" s="7"/>
      <c r="G25" s="7"/>
      <c r="H25" s="8"/>
      <c r="I25" s="8"/>
      <c r="J25" s="5">
        <f t="shared" si="0"/>
        <v>0</v>
      </c>
      <c r="K25" s="9"/>
      <c r="L25" s="5">
        <f t="shared" si="1"/>
        <v>0</v>
      </c>
      <c r="M25" s="7"/>
      <c r="N25" s="7"/>
      <c r="O25" s="7"/>
      <c r="P25" s="7"/>
      <c r="Q25" s="24"/>
      <c r="R25" s="25"/>
    </row>
    <row r="26" spans="2:18" ht="120.95" customHeight="1" x14ac:dyDescent="0.5">
      <c r="B26" s="11" t="s">
        <v>127</v>
      </c>
      <c r="C26" s="7"/>
      <c r="D26" s="7"/>
      <c r="E26" s="7"/>
      <c r="F26" s="7"/>
      <c r="G26" s="7"/>
      <c r="H26" s="8"/>
      <c r="I26" s="8"/>
      <c r="J26" s="5">
        <f t="shared" si="0"/>
        <v>0</v>
      </c>
      <c r="K26" s="9"/>
      <c r="L26" s="5">
        <f t="shared" si="1"/>
        <v>0</v>
      </c>
      <c r="M26" s="7"/>
      <c r="N26" s="7"/>
      <c r="O26" s="7"/>
      <c r="P26" s="7"/>
      <c r="Q26" s="24"/>
      <c r="R26" s="25"/>
    </row>
    <row r="27" spans="2:18" ht="120.95" customHeight="1" x14ac:dyDescent="0.5">
      <c r="B27" s="11" t="s">
        <v>128</v>
      </c>
      <c r="C27" s="7"/>
      <c r="D27" s="7"/>
      <c r="E27" s="7"/>
      <c r="F27" s="7"/>
      <c r="G27" s="7"/>
      <c r="H27" s="8"/>
      <c r="I27" s="8"/>
      <c r="J27" s="5">
        <f t="shared" si="0"/>
        <v>0</v>
      </c>
      <c r="K27" s="9"/>
      <c r="L27" s="5">
        <f t="shared" si="1"/>
        <v>0</v>
      </c>
      <c r="M27" s="7"/>
      <c r="N27" s="7"/>
      <c r="O27" s="7"/>
      <c r="P27" s="7"/>
      <c r="Q27" s="24"/>
      <c r="R27" s="25"/>
    </row>
    <row r="28" spans="2:18" ht="120.95" customHeight="1" x14ac:dyDescent="0.5">
      <c r="B28" s="11" t="s">
        <v>129</v>
      </c>
      <c r="C28" s="7"/>
      <c r="D28" s="7"/>
      <c r="E28" s="7"/>
      <c r="F28" s="7"/>
      <c r="G28" s="7"/>
      <c r="H28" s="8"/>
      <c r="I28" s="8"/>
      <c r="J28" s="5">
        <f t="shared" si="0"/>
        <v>0</v>
      </c>
      <c r="K28" s="9"/>
      <c r="L28" s="5">
        <f t="shared" si="1"/>
        <v>0</v>
      </c>
      <c r="M28" s="7"/>
      <c r="N28" s="7"/>
      <c r="O28" s="7"/>
      <c r="P28" s="7"/>
      <c r="Q28" s="24"/>
      <c r="R28" s="25"/>
    </row>
    <row r="29" spans="2:18" ht="120.95" customHeight="1" x14ac:dyDescent="0.5">
      <c r="B29" s="11" t="s">
        <v>130</v>
      </c>
      <c r="C29" s="7"/>
      <c r="D29" s="7"/>
      <c r="E29" s="7"/>
      <c r="F29" s="7"/>
      <c r="G29" s="7"/>
      <c r="H29" s="8"/>
      <c r="I29" s="8"/>
      <c r="J29" s="5">
        <f t="shared" si="0"/>
        <v>0</v>
      </c>
      <c r="K29" s="9"/>
      <c r="L29" s="5">
        <f t="shared" si="1"/>
        <v>0</v>
      </c>
      <c r="M29" s="7"/>
      <c r="N29" s="7"/>
      <c r="O29" s="7"/>
      <c r="P29" s="7"/>
      <c r="Q29" s="24"/>
      <c r="R29" s="25"/>
    </row>
    <row r="30" spans="2:18" ht="120.95" customHeight="1" x14ac:dyDescent="0.5">
      <c r="B30" s="11" t="s">
        <v>131</v>
      </c>
      <c r="C30" s="7"/>
      <c r="D30" s="7"/>
      <c r="E30" s="7"/>
      <c r="F30" s="7"/>
      <c r="G30" s="7"/>
      <c r="H30" s="8"/>
      <c r="I30" s="8"/>
      <c r="J30" s="5">
        <f t="shared" si="0"/>
        <v>0</v>
      </c>
      <c r="K30" s="9"/>
      <c r="L30" s="5">
        <f t="shared" si="1"/>
        <v>0</v>
      </c>
      <c r="M30" s="7"/>
      <c r="N30" s="7"/>
      <c r="O30" s="7"/>
      <c r="P30" s="7"/>
      <c r="Q30" s="24"/>
      <c r="R30" s="25"/>
    </row>
    <row r="31" spans="2:18" ht="120.95" customHeight="1" x14ac:dyDescent="0.5">
      <c r="B31" s="11" t="s">
        <v>132</v>
      </c>
      <c r="C31" s="7"/>
      <c r="D31" s="7"/>
      <c r="E31" s="7"/>
      <c r="F31" s="7"/>
      <c r="G31" s="7"/>
      <c r="H31" s="8"/>
      <c r="I31" s="8"/>
      <c r="J31" s="5">
        <f t="shared" si="0"/>
        <v>0</v>
      </c>
      <c r="K31" s="9"/>
      <c r="L31" s="5">
        <f t="shared" si="1"/>
        <v>0</v>
      </c>
      <c r="M31" s="7"/>
      <c r="N31" s="7"/>
      <c r="O31" s="7"/>
      <c r="P31" s="7"/>
      <c r="Q31" s="24"/>
      <c r="R31" s="25"/>
    </row>
    <row r="32" spans="2:18" ht="120.95" customHeight="1" x14ac:dyDescent="0.5">
      <c r="B32" s="11" t="s">
        <v>133</v>
      </c>
      <c r="C32" s="7"/>
      <c r="D32" s="7"/>
      <c r="E32" s="7"/>
      <c r="F32" s="7"/>
      <c r="G32" s="7"/>
      <c r="H32" s="8"/>
      <c r="I32" s="8"/>
      <c r="J32" s="5">
        <f t="shared" si="0"/>
        <v>0</v>
      </c>
      <c r="K32" s="9"/>
      <c r="L32" s="5">
        <f t="shared" si="1"/>
        <v>0</v>
      </c>
      <c r="M32" s="7"/>
      <c r="N32" s="7"/>
      <c r="O32" s="7"/>
      <c r="P32" s="7"/>
      <c r="Q32" s="24"/>
      <c r="R32" s="25"/>
    </row>
    <row r="33" spans="2:18" ht="120.95" customHeight="1" x14ac:dyDescent="0.5">
      <c r="B33" s="11" t="s">
        <v>134</v>
      </c>
      <c r="C33" s="7"/>
      <c r="D33" s="7"/>
      <c r="E33" s="7"/>
      <c r="F33" s="7"/>
      <c r="G33" s="7"/>
      <c r="H33" s="8"/>
      <c r="I33" s="8"/>
      <c r="J33" s="5">
        <f t="shared" si="0"/>
        <v>0</v>
      </c>
      <c r="K33" s="9"/>
      <c r="L33" s="5">
        <f t="shared" si="1"/>
        <v>0</v>
      </c>
      <c r="M33" s="7"/>
      <c r="N33" s="7"/>
      <c r="O33" s="7"/>
      <c r="P33" s="7"/>
      <c r="Q33" s="24"/>
      <c r="R33" s="25"/>
    </row>
    <row r="34" spans="2:18" ht="120.95" customHeight="1" x14ac:dyDescent="0.5">
      <c r="B34" s="11" t="s">
        <v>135</v>
      </c>
      <c r="C34" s="7"/>
      <c r="D34" s="7"/>
      <c r="E34" s="7"/>
      <c r="F34" s="7"/>
      <c r="G34" s="7"/>
      <c r="H34" s="8"/>
      <c r="I34" s="8"/>
      <c r="J34" s="5">
        <f t="shared" si="0"/>
        <v>0</v>
      </c>
      <c r="K34" s="9"/>
      <c r="L34" s="5">
        <f t="shared" si="1"/>
        <v>0</v>
      </c>
      <c r="M34" s="7"/>
      <c r="N34" s="7"/>
      <c r="O34" s="7"/>
      <c r="P34" s="7"/>
      <c r="Q34" s="24"/>
      <c r="R34" s="25"/>
    </row>
    <row r="35" spans="2:18" ht="120.95" customHeight="1" x14ac:dyDescent="0.5">
      <c r="B35" s="11" t="s">
        <v>136</v>
      </c>
      <c r="C35" s="7"/>
      <c r="D35" s="7"/>
      <c r="E35" s="7"/>
      <c r="F35" s="7"/>
      <c r="G35" s="7"/>
      <c r="H35" s="8"/>
      <c r="I35" s="8"/>
      <c r="J35" s="5">
        <f t="shared" si="0"/>
        <v>0</v>
      </c>
      <c r="K35" s="9"/>
      <c r="L35" s="5">
        <f t="shared" si="1"/>
        <v>0</v>
      </c>
      <c r="M35" s="7"/>
      <c r="N35" s="7"/>
      <c r="O35" s="7"/>
      <c r="P35" s="7"/>
      <c r="Q35" s="24"/>
      <c r="R35" s="25"/>
    </row>
    <row r="36" spans="2:18" ht="120.95" customHeight="1" x14ac:dyDescent="0.5">
      <c r="B36" s="11" t="s">
        <v>137</v>
      </c>
      <c r="C36" s="7"/>
      <c r="D36" s="7"/>
      <c r="E36" s="7"/>
      <c r="F36" s="7"/>
      <c r="G36" s="7"/>
      <c r="H36" s="8"/>
      <c r="I36" s="8"/>
      <c r="J36" s="5">
        <f t="shared" si="0"/>
        <v>0</v>
      </c>
      <c r="K36" s="9"/>
      <c r="L36" s="5">
        <f t="shared" si="1"/>
        <v>0</v>
      </c>
      <c r="M36" s="7"/>
      <c r="N36" s="7"/>
      <c r="O36" s="7"/>
      <c r="P36" s="7"/>
      <c r="Q36" s="24"/>
      <c r="R36" s="25"/>
    </row>
    <row r="37" spans="2:18" ht="120.95" customHeight="1" x14ac:dyDescent="0.5">
      <c r="B37" s="11" t="s">
        <v>138</v>
      </c>
      <c r="C37" s="7"/>
      <c r="D37" s="7"/>
      <c r="E37" s="7"/>
      <c r="F37" s="7"/>
      <c r="G37" s="7"/>
      <c r="H37" s="8"/>
      <c r="I37" s="8"/>
      <c r="J37" s="5">
        <f t="shared" si="0"/>
        <v>0</v>
      </c>
      <c r="K37" s="9"/>
      <c r="L37" s="5">
        <f t="shared" si="1"/>
        <v>0</v>
      </c>
      <c r="M37" s="7"/>
      <c r="N37" s="7"/>
      <c r="O37" s="7"/>
      <c r="P37" s="7"/>
      <c r="Q37" s="24"/>
      <c r="R37" s="25"/>
    </row>
    <row r="38" spans="2:18" ht="120.95" customHeight="1" x14ac:dyDescent="0.5">
      <c r="B38" s="11" t="s">
        <v>139</v>
      </c>
      <c r="C38" s="7"/>
      <c r="D38" s="7"/>
      <c r="E38" s="7"/>
      <c r="F38" s="7"/>
      <c r="G38" s="7"/>
      <c r="H38" s="8"/>
      <c r="I38" s="8"/>
      <c r="J38" s="5">
        <f t="shared" si="0"/>
        <v>0</v>
      </c>
      <c r="K38" s="9"/>
      <c r="L38" s="5">
        <f t="shared" si="1"/>
        <v>0</v>
      </c>
      <c r="M38" s="7"/>
      <c r="N38" s="7"/>
      <c r="O38" s="7"/>
      <c r="P38" s="7"/>
      <c r="Q38" s="24"/>
      <c r="R38" s="25"/>
    </row>
    <row r="39" spans="2:18" ht="120.95" customHeight="1" x14ac:dyDescent="0.5">
      <c r="B39" s="11" t="s">
        <v>140</v>
      </c>
      <c r="C39" s="7"/>
      <c r="D39" s="7"/>
      <c r="E39" s="7"/>
      <c r="F39" s="7"/>
      <c r="G39" s="7"/>
      <c r="H39" s="8"/>
      <c r="I39" s="8"/>
      <c r="J39" s="5">
        <f t="shared" si="0"/>
        <v>0</v>
      </c>
      <c r="K39" s="9"/>
      <c r="L39" s="5">
        <f t="shared" si="1"/>
        <v>0</v>
      </c>
      <c r="M39" s="7"/>
      <c r="N39" s="7"/>
      <c r="O39" s="7"/>
      <c r="P39" s="7"/>
      <c r="Q39" s="24"/>
      <c r="R39" s="25"/>
    </row>
    <row r="40" spans="2:18" ht="120.95" customHeight="1" x14ac:dyDescent="0.5">
      <c r="B40" s="11" t="s">
        <v>141</v>
      </c>
      <c r="C40" s="7"/>
      <c r="D40" s="7"/>
      <c r="E40" s="7"/>
      <c r="F40" s="7"/>
      <c r="G40" s="7"/>
      <c r="H40" s="8"/>
      <c r="I40" s="8"/>
      <c r="J40" s="5">
        <f t="shared" si="0"/>
        <v>0</v>
      </c>
      <c r="K40" s="9"/>
      <c r="L40" s="5">
        <f t="shared" si="1"/>
        <v>0</v>
      </c>
      <c r="M40" s="7"/>
      <c r="N40" s="7"/>
      <c r="O40" s="7"/>
      <c r="P40" s="7"/>
      <c r="Q40" s="24"/>
      <c r="R40" s="25"/>
    </row>
    <row r="41" spans="2:18" ht="120.95" customHeight="1" x14ac:dyDescent="0.5">
      <c r="B41" s="11" t="s">
        <v>142</v>
      </c>
      <c r="C41" s="7"/>
      <c r="D41" s="7"/>
      <c r="E41" s="7"/>
      <c r="F41" s="7"/>
      <c r="G41" s="7"/>
      <c r="H41" s="8"/>
      <c r="I41" s="8"/>
      <c r="J41" s="5">
        <f t="shared" si="0"/>
        <v>0</v>
      </c>
      <c r="K41" s="9"/>
      <c r="L41" s="5">
        <f t="shared" si="1"/>
        <v>0</v>
      </c>
      <c r="M41" s="7"/>
      <c r="N41" s="7"/>
      <c r="O41" s="7"/>
      <c r="P41" s="7"/>
      <c r="Q41" s="24"/>
      <c r="R41" s="25"/>
    </row>
    <row r="42" spans="2:18" ht="120.95" customHeight="1" x14ac:dyDescent="0.5">
      <c r="B42" s="11" t="s">
        <v>143</v>
      </c>
      <c r="C42" s="7"/>
      <c r="D42" s="7"/>
      <c r="E42" s="7"/>
      <c r="F42" s="7"/>
      <c r="G42" s="7"/>
      <c r="H42" s="8"/>
      <c r="I42" s="8"/>
      <c r="J42" s="5">
        <f t="shared" si="0"/>
        <v>0</v>
      </c>
      <c r="K42" s="9"/>
      <c r="L42" s="5">
        <f t="shared" si="1"/>
        <v>0</v>
      </c>
      <c r="M42" s="7"/>
      <c r="N42" s="7"/>
      <c r="O42" s="7"/>
      <c r="P42" s="7"/>
      <c r="Q42" s="24"/>
      <c r="R42" s="25"/>
    </row>
    <row r="43" spans="2:18" ht="120.95" customHeight="1" x14ac:dyDescent="0.5">
      <c r="B43" s="11" t="s">
        <v>144</v>
      </c>
      <c r="C43" s="7"/>
      <c r="D43" s="7"/>
      <c r="E43" s="7"/>
      <c r="F43" s="7"/>
      <c r="G43" s="7"/>
      <c r="H43" s="8"/>
      <c r="I43" s="8"/>
      <c r="J43" s="5">
        <f t="shared" si="0"/>
        <v>0</v>
      </c>
      <c r="K43" s="9"/>
      <c r="L43" s="5">
        <f t="shared" si="1"/>
        <v>0</v>
      </c>
      <c r="M43" s="7"/>
      <c r="N43" s="7"/>
      <c r="O43" s="7"/>
      <c r="P43" s="7"/>
      <c r="Q43" s="24"/>
      <c r="R43" s="25"/>
    </row>
    <row r="44" spans="2:18" ht="120.95" customHeight="1" x14ac:dyDescent="0.5">
      <c r="B44" s="11" t="s">
        <v>145</v>
      </c>
      <c r="C44" s="7"/>
      <c r="D44" s="7"/>
      <c r="E44" s="7"/>
      <c r="F44" s="7"/>
      <c r="G44" s="7"/>
      <c r="H44" s="8"/>
      <c r="I44" s="8"/>
      <c r="J44" s="5">
        <f t="shared" si="0"/>
        <v>0</v>
      </c>
      <c r="K44" s="9"/>
      <c r="L44" s="5">
        <f t="shared" si="1"/>
        <v>0</v>
      </c>
      <c r="M44" s="7"/>
      <c r="N44" s="7"/>
      <c r="O44" s="7"/>
      <c r="P44" s="7"/>
      <c r="Q44" s="24"/>
      <c r="R44" s="25"/>
    </row>
    <row r="45" spans="2:18" ht="120.95" customHeight="1" x14ac:dyDescent="0.5">
      <c r="B45" s="11" t="s">
        <v>146</v>
      </c>
      <c r="C45" s="7"/>
      <c r="D45" s="7"/>
      <c r="E45" s="7"/>
      <c r="F45" s="7"/>
      <c r="G45" s="7"/>
      <c r="H45" s="8"/>
      <c r="I45" s="8"/>
      <c r="J45" s="5">
        <f t="shared" si="0"/>
        <v>0</v>
      </c>
      <c r="K45" s="9"/>
      <c r="L45" s="5">
        <f t="shared" si="1"/>
        <v>0</v>
      </c>
      <c r="M45" s="7"/>
      <c r="N45" s="7"/>
      <c r="O45" s="7"/>
      <c r="P45" s="7"/>
      <c r="Q45" s="24"/>
      <c r="R45" s="25"/>
    </row>
    <row r="46" spans="2:18" ht="120.95" customHeight="1" x14ac:dyDescent="0.5">
      <c r="B46" s="11" t="s">
        <v>147</v>
      </c>
      <c r="C46" s="7"/>
      <c r="D46" s="7"/>
      <c r="E46" s="7"/>
      <c r="F46" s="7"/>
      <c r="G46" s="7"/>
      <c r="H46" s="8"/>
      <c r="I46" s="8"/>
      <c r="J46" s="5">
        <f t="shared" si="0"/>
        <v>0</v>
      </c>
      <c r="K46" s="9"/>
      <c r="L46" s="5">
        <f t="shared" si="1"/>
        <v>0</v>
      </c>
      <c r="M46" s="7"/>
      <c r="N46" s="7"/>
      <c r="O46" s="7"/>
      <c r="P46" s="7"/>
      <c r="Q46" s="24"/>
      <c r="R46" s="25"/>
    </row>
    <row r="47" spans="2:18" ht="120.95" customHeight="1" x14ac:dyDescent="0.5">
      <c r="B47" s="11" t="s">
        <v>148</v>
      </c>
      <c r="C47" s="7"/>
      <c r="D47" s="7"/>
      <c r="E47" s="7"/>
      <c r="F47" s="7"/>
      <c r="G47" s="7"/>
      <c r="H47" s="8"/>
      <c r="I47" s="8"/>
      <c r="J47" s="5">
        <f t="shared" si="0"/>
        <v>0</v>
      </c>
      <c r="K47" s="9"/>
      <c r="L47" s="5">
        <f t="shared" si="1"/>
        <v>0</v>
      </c>
      <c r="M47" s="7"/>
      <c r="N47" s="7"/>
      <c r="O47" s="7"/>
      <c r="P47" s="7"/>
      <c r="Q47" s="24"/>
      <c r="R47" s="25"/>
    </row>
    <row r="48" spans="2:18" ht="120.95" customHeight="1" x14ac:dyDescent="0.5">
      <c r="B48" s="11" t="s">
        <v>149</v>
      </c>
      <c r="C48" s="7"/>
      <c r="D48" s="7"/>
      <c r="E48" s="7"/>
      <c r="F48" s="7"/>
      <c r="G48" s="7"/>
      <c r="H48" s="8"/>
      <c r="I48" s="8"/>
      <c r="J48" s="5">
        <f t="shared" si="0"/>
        <v>0</v>
      </c>
      <c r="K48" s="9"/>
      <c r="L48" s="5">
        <f t="shared" si="1"/>
        <v>0</v>
      </c>
      <c r="M48" s="7"/>
      <c r="N48" s="7"/>
      <c r="O48" s="7"/>
      <c r="P48" s="7"/>
      <c r="Q48" s="24"/>
      <c r="R48" s="25"/>
    </row>
    <row r="49" spans="2:18" ht="120.95" customHeight="1" x14ac:dyDescent="0.5">
      <c r="B49" s="11" t="s">
        <v>150</v>
      </c>
      <c r="C49" s="7"/>
      <c r="D49" s="7"/>
      <c r="E49" s="7"/>
      <c r="F49" s="7"/>
      <c r="G49" s="7"/>
      <c r="H49" s="8"/>
      <c r="I49" s="8"/>
      <c r="J49" s="5">
        <f t="shared" si="0"/>
        <v>0</v>
      </c>
      <c r="K49" s="9"/>
      <c r="L49" s="5">
        <f t="shared" si="1"/>
        <v>0</v>
      </c>
      <c r="M49" s="7"/>
      <c r="N49" s="7"/>
      <c r="O49" s="7"/>
      <c r="P49" s="7"/>
      <c r="Q49" s="24"/>
      <c r="R49" s="25"/>
    </row>
    <row r="50" spans="2:18" ht="120.95" customHeight="1" x14ac:dyDescent="0.5">
      <c r="B50" s="11" t="s">
        <v>151</v>
      </c>
      <c r="C50" s="7"/>
      <c r="D50" s="7"/>
      <c r="E50" s="7"/>
      <c r="F50" s="7"/>
      <c r="G50" s="7"/>
      <c r="H50" s="8"/>
      <c r="I50" s="8"/>
      <c r="J50" s="5">
        <f t="shared" si="0"/>
        <v>0</v>
      </c>
      <c r="K50" s="9"/>
      <c r="L50" s="5">
        <f t="shared" si="1"/>
        <v>0</v>
      </c>
      <c r="M50" s="7"/>
      <c r="N50" s="7"/>
      <c r="O50" s="7"/>
      <c r="P50" s="7"/>
      <c r="Q50" s="24"/>
      <c r="R50" s="25"/>
    </row>
    <row r="51" spans="2:18" ht="120.95" customHeight="1" x14ac:dyDescent="0.5">
      <c r="B51" s="11" t="s">
        <v>152</v>
      </c>
      <c r="C51" s="7"/>
      <c r="D51" s="7"/>
      <c r="E51" s="7"/>
      <c r="F51" s="7"/>
      <c r="G51" s="7"/>
      <c r="H51" s="8"/>
      <c r="I51" s="8"/>
      <c r="J51" s="5">
        <f t="shared" si="0"/>
        <v>0</v>
      </c>
      <c r="K51" s="9"/>
      <c r="L51" s="5">
        <f t="shared" si="1"/>
        <v>0</v>
      </c>
      <c r="M51" s="7"/>
      <c r="N51" s="7"/>
      <c r="O51" s="7"/>
      <c r="P51" s="7"/>
      <c r="Q51" s="24"/>
      <c r="R51" s="25"/>
    </row>
    <row r="52" spans="2:18" ht="120.95" customHeight="1" x14ac:dyDescent="0.5">
      <c r="B52" s="11" t="s">
        <v>153</v>
      </c>
      <c r="C52" s="7"/>
      <c r="D52" s="7"/>
      <c r="E52" s="7"/>
      <c r="F52" s="7"/>
      <c r="G52" s="7"/>
      <c r="H52" s="8"/>
      <c r="I52" s="8"/>
      <c r="J52" s="5">
        <f t="shared" si="0"/>
        <v>0</v>
      </c>
      <c r="K52" s="9"/>
      <c r="L52" s="5">
        <f t="shared" si="1"/>
        <v>0</v>
      </c>
      <c r="M52" s="7"/>
      <c r="N52" s="7"/>
      <c r="O52" s="7"/>
      <c r="P52" s="7"/>
      <c r="Q52" s="24"/>
      <c r="R52" s="25"/>
    </row>
    <row r="53" spans="2:18" ht="120.95" customHeight="1" x14ac:dyDescent="0.5">
      <c r="B53" s="11" t="s">
        <v>154</v>
      </c>
      <c r="C53" s="7"/>
      <c r="D53" s="7"/>
      <c r="E53" s="7"/>
      <c r="F53" s="7"/>
      <c r="G53" s="7"/>
      <c r="H53" s="8"/>
      <c r="I53" s="8"/>
      <c r="J53" s="5">
        <f t="shared" si="0"/>
        <v>0</v>
      </c>
      <c r="K53" s="9"/>
      <c r="L53" s="5">
        <f t="shared" si="1"/>
        <v>0</v>
      </c>
      <c r="M53" s="7"/>
      <c r="N53" s="7"/>
      <c r="O53" s="7"/>
      <c r="P53" s="7"/>
      <c r="Q53" s="24"/>
      <c r="R53" s="25"/>
    </row>
    <row r="54" spans="2:18" ht="120.95" customHeight="1" x14ac:dyDescent="0.5">
      <c r="B54" s="11" t="s">
        <v>155</v>
      </c>
      <c r="C54" s="7"/>
      <c r="D54" s="7"/>
      <c r="E54" s="7"/>
      <c r="F54" s="7"/>
      <c r="G54" s="7"/>
      <c r="H54" s="8"/>
      <c r="I54" s="8"/>
      <c r="J54" s="5">
        <f t="shared" si="0"/>
        <v>0</v>
      </c>
      <c r="K54" s="9"/>
      <c r="L54" s="5">
        <f t="shared" si="1"/>
        <v>0</v>
      </c>
      <c r="M54" s="7"/>
      <c r="N54" s="7"/>
      <c r="O54" s="7"/>
      <c r="P54" s="7"/>
      <c r="Q54" s="24"/>
      <c r="R54" s="25"/>
    </row>
    <row r="55" spans="2:18" ht="120.95" customHeight="1" x14ac:dyDescent="0.5">
      <c r="B55" s="11" t="s">
        <v>156</v>
      </c>
      <c r="C55" s="7"/>
      <c r="D55" s="7"/>
      <c r="E55" s="7"/>
      <c r="F55" s="7"/>
      <c r="G55" s="7"/>
      <c r="H55" s="8"/>
      <c r="I55" s="8"/>
      <c r="J55" s="5">
        <f t="shared" si="0"/>
        <v>0</v>
      </c>
      <c r="K55" s="9"/>
      <c r="L55" s="5">
        <f t="shared" si="1"/>
        <v>0</v>
      </c>
      <c r="M55" s="7"/>
      <c r="N55" s="7"/>
      <c r="O55" s="7"/>
      <c r="P55" s="7"/>
      <c r="Q55" s="24"/>
      <c r="R55" s="25"/>
    </row>
    <row r="56" spans="2:18" ht="73.7" customHeight="1" thickBot="1" x14ac:dyDescent="0.55000000000000004">
      <c r="B56" s="155" t="s">
        <v>181</v>
      </c>
      <c r="C56" s="156"/>
      <c r="D56" s="156"/>
      <c r="E56" s="156"/>
      <c r="F56" s="156"/>
      <c r="G56" s="156"/>
      <c r="H56" s="156"/>
      <c r="I56" s="156"/>
      <c r="J56" s="156"/>
      <c r="K56" s="156"/>
      <c r="L56" s="156"/>
      <c r="M56" s="156"/>
      <c r="N56" s="156"/>
      <c r="O56" s="156"/>
      <c r="P56" s="156"/>
      <c r="Q56" s="156"/>
      <c r="R56" s="157"/>
    </row>
    <row r="57" spans="2:18" ht="15.35" thickTop="1" x14ac:dyDescent="0.5">
      <c r="Q57" s="26"/>
    </row>
    <row r="58" spans="2:18" x14ac:dyDescent="0.5">
      <c r="Q58" s="26"/>
    </row>
    <row r="59" spans="2:18" x14ac:dyDescent="0.5">
      <c r="Q59" s="26"/>
    </row>
    <row r="60" spans="2:18" x14ac:dyDescent="0.5">
      <c r="Q60" s="26"/>
    </row>
    <row r="61" spans="2:18" x14ac:dyDescent="0.5">
      <c r="Q61" s="26"/>
    </row>
    <row r="62" spans="2:18" x14ac:dyDescent="0.5">
      <c r="Q62" s="26"/>
    </row>
    <row r="63" spans="2:18" x14ac:dyDescent="0.5">
      <c r="Q63" s="26"/>
    </row>
    <row r="64" spans="2:18" x14ac:dyDescent="0.5">
      <c r="Q64" s="26"/>
    </row>
    <row r="65" spans="17:17" x14ac:dyDescent="0.5">
      <c r="Q65" s="26"/>
    </row>
    <row r="66" spans="17:17" x14ac:dyDescent="0.5">
      <c r="Q66" s="26"/>
    </row>
    <row r="67" spans="17:17" x14ac:dyDescent="0.5">
      <c r="Q67" s="26"/>
    </row>
    <row r="68" spans="17:17" x14ac:dyDescent="0.5">
      <c r="Q68" s="26"/>
    </row>
    <row r="69" spans="17:17" x14ac:dyDescent="0.5">
      <c r="Q69" s="26"/>
    </row>
    <row r="70" spans="17:17" x14ac:dyDescent="0.5">
      <c r="Q70" s="26"/>
    </row>
    <row r="71" spans="17:17" x14ac:dyDescent="0.5">
      <c r="Q71" s="26"/>
    </row>
    <row r="72" spans="17:17" x14ac:dyDescent="0.5">
      <c r="Q72" s="26"/>
    </row>
    <row r="73" spans="17:17" x14ac:dyDescent="0.5">
      <c r="Q73" s="26"/>
    </row>
    <row r="74" spans="17:17" x14ac:dyDescent="0.5">
      <c r="Q74" s="26"/>
    </row>
    <row r="75" spans="17:17" x14ac:dyDescent="0.5">
      <c r="Q75" s="26"/>
    </row>
    <row r="76" spans="17:17" x14ac:dyDescent="0.5">
      <c r="Q76" s="26"/>
    </row>
    <row r="77" spans="17:17" x14ac:dyDescent="0.5">
      <c r="Q77" s="26"/>
    </row>
    <row r="78" spans="17:17" x14ac:dyDescent="0.5">
      <c r="Q78" s="26"/>
    </row>
    <row r="79" spans="17:17" x14ac:dyDescent="0.5">
      <c r="Q79" s="26"/>
    </row>
    <row r="80" spans="17:17" x14ac:dyDescent="0.5">
      <c r="Q80" s="26"/>
    </row>
    <row r="81" spans="17:17" x14ac:dyDescent="0.5">
      <c r="Q81" s="26"/>
    </row>
    <row r="82" spans="17:17" x14ac:dyDescent="0.5">
      <c r="Q82" s="26"/>
    </row>
    <row r="83" spans="17:17" x14ac:dyDescent="0.5">
      <c r="Q83" s="26"/>
    </row>
    <row r="84" spans="17:17" x14ac:dyDescent="0.5">
      <c r="Q84" s="26"/>
    </row>
    <row r="85" spans="17:17" x14ac:dyDescent="0.5">
      <c r="Q85" s="26"/>
    </row>
    <row r="86" spans="17:17" x14ac:dyDescent="0.5">
      <c r="Q86" s="26"/>
    </row>
    <row r="87" spans="17:17" x14ac:dyDescent="0.5">
      <c r="Q87" s="26"/>
    </row>
    <row r="88" spans="17:17" x14ac:dyDescent="0.5">
      <c r="Q88" s="26"/>
    </row>
    <row r="89" spans="17:17" x14ac:dyDescent="0.5">
      <c r="Q89" s="26"/>
    </row>
    <row r="90" spans="17:17" x14ac:dyDescent="0.5">
      <c r="Q90" s="26"/>
    </row>
    <row r="91" spans="17:17" x14ac:dyDescent="0.5">
      <c r="Q91" s="26"/>
    </row>
    <row r="92" spans="17:17" x14ac:dyDescent="0.5">
      <c r="Q92" s="26"/>
    </row>
    <row r="93" spans="17:17" x14ac:dyDescent="0.5">
      <c r="Q93" s="26"/>
    </row>
    <row r="94" spans="17:17" x14ac:dyDescent="0.5">
      <c r="Q94" s="26"/>
    </row>
    <row r="95" spans="17:17" x14ac:dyDescent="0.5">
      <c r="Q95" s="26"/>
    </row>
    <row r="96" spans="17:17" x14ac:dyDescent="0.5">
      <c r="Q96" s="26"/>
    </row>
    <row r="97" spans="17:17" x14ac:dyDescent="0.5">
      <c r="Q97" s="26"/>
    </row>
    <row r="98" spans="17:17" x14ac:dyDescent="0.5">
      <c r="Q98" s="26"/>
    </row>
    <row r="99" spans="17:17" x14ac:dyDescent="0.5">
      <c r="Q99" s="26"/>
    </row>
    <row r="100" spans="17:17" x14ac:dyDescent="0.5">
      <c r="Q100" s="26"/>
    </row>
    <row r="101" spans="17:17" x14ac:dyDescent="0.5">
      <c r="Q101" s="26"/>
    </row>
    <row r="102" spans="17:17" x14ac:dyDescent="0.5">
      <c r="Q102" s="26"/>
    </row>
    <row r="103" spans="17:17" x14ac:dyDescent="0.5">
      <c r="Q103" s="26"/>
    </row>
    <row r="104" spans="17:17" x14ac:dyDescent="0.5">
      <c r="Q104" s="26"/>
    </row>
    <row r="105" spans="17:17" x14ac:dyDescent="0.5">
      <c r="Q105" s="26"/>
    </row>
    <row r="106" spans="17:17" x14ac:dyDescent="0.5">
      <c r="Q106" s="26"/>
    </row>
    <row r="107" spans="17:17" x14ac:dyDescent="0.5">
      <c r="Q107" s="26"/>
    </row>
    <row r="108" spans="17:17" x14ac:dyDescent="0.5">
      <c r="Q108" s="26"/>
    </row>
    <row r="109" spans="17:17" x14ac:dyDescent="0.5">
      <c r="Q109" s="26"/>
    </row>
    <row r="110" spans="17:17" x14ac:dyDescent="0.5">
      <c r="Q110" s="26"/>
    </row>
    <row r="111" spans="17:17" x14ac:dyDescent="0.5">
      <c r="Q111" s="26"/>
    </row>
    <row r="112" spans="17:17" x14ac:dyDescent="0.5">
      <c r="Q112" s="26"/>
    </row>
    <row r="113" spans="17:17" x14ac:dyDescent="0.5">
      <c r="Q113" s="26"/>
    </row>
    <row r="114" spans="17:17" x14ac:dyDescent="0.5">
      <c r="Q114" s="26"/>
    </row>
    <row r="115" spans="17:17" x14ac:dyDescent="0.5">
      <c r="Q115" s="26"/>
    </row>
    <row r="116" spans="17:17" x14ac:dyDescent="0.5">
      <c r="Q116" s="26"/>
    </row>
    <row r="117" spans="17:17" x14ac:dyDescent="0.5">
      <c r="Q117" s="26"/>
    </row>
    <row r="118" spans="17:17" x14ac:dyDescent="0.5">
      <c r="Q118" s="26"/>
    </row>
    <row r="119" spans="17:17" x14ac:dyDescent="0.5">
      <c r="Q119" s="26"/>
    </row>
    <row r="120" spans="17:17" x14ac:dyDescent="0.5">
      <c r="Q120" s="26"/>
    </row>
    <row r="121" spans="17:17" x14ac:dyDescent="0.5">
      <c r="Q121" s="26"/>
    </row>
    <row r="122" spans="17:17" x14ac:dyDescent="0.5">
      <c r="Q122" s="26"/>
    </row>
    <row r="123" spans="17:17" x14ac:dyDescent="0.5">
      <c r="Q123" s="26"/>
    </row>
    <row r="124" spans="17:17" x14ac:dyDescent="0.5">
      <c r="Q124" s="26"/>
    </row>
    <row r="125" spans="17:17" x14ac:dyDescent="0.5">
      <c r="Q125" s="26"/>
    </row>
    <row r="126" spans="17:17" x14ac:dyDescent="0.5">
      <c r="Q126" s="26"/>
    </row>
    <row r="127" spans="17:17" x14ac:dyDescent="0.5">
      <c r="Q127" s="26"/>
    </row>
    <row r="128" spans="17:17" x14ac:dyDescent="0.5">
      <c r="Q128" s="26"/>
    </row>
    <row r="129" spans="17:17" x14ac:dyDescent="0.5">
      <c r="Q129" s="26"/>
    </row>
    <row r="130" spans="17:17" x14ac:dyDescent="0.5">
      <c r="Q130" s="26"/>
    </row>
    <row r="131" spans="17:17" x14ac:dyDescent="0.5">
      <c r="Q131" s="26"/>
    </row>
    <row r="132" spans="17:17" x14ac:dyDescent="0.5">
      <c r="Q132" s="26"/>
    </row>
    <row r="133" spans="17:17" x14ac:dyDescent="0.5">
      <c r="Q133" s="26"/>
    </row>
    <row r="134" spans="17:17" x14ac:dyDescent="0.5">
      <c r="Q134" s="26"/>
    </row>
    <row r="135" spans="17:17" x14ac:dyDescent="0.5">
      <c r="Q135" s="26"/>
    </row>
    <row r="136" spans="17:17" x14ac:dyDescent="0.5">
      <c r="Q136" s="26"/>
    </row>
    <row r="137" spans="17:17" x14ac:dyDescent="0.5">
      <c r="Q137" s="26"/>
    </row>
    <row r="138" spans="17:17" x14ac:dyDescent="0.5">
      <c r="Q138" s="26"/>
    </row>
    <row r="139" spans="17:17" x14ac:dyDescent="0.5">
      <c r="Q139" s="26"/>
    </row>
    <row r="140" spans="17:17" x14ac:dyDescent="0.5">
      <c r="Q140" s="26"/>
    </row>
    <row r="141" spans="17:17" x14ac:dyDescent="0.5">
      <c r="Q141" s="26"/>
    </row>
    <row r="142" spans="17:17" x14ac:dyDescent="0.5">
      <c r="Q142" s="26"/>
    </row>
    <row r="143" spans="17:17" x14ac:dyDescent="0.5">
      <c r="Q143" s="26"/>
    </row>
    <row r="144" spans="17:17" x14ac:dyDescent="0.5">
      <c r="Q144" s="26"/>
    </row>
    <row r="145" spans="17:17" x14ac:dyDescent="0.5">
      <c r="Q145" s="26"/>
    </row>
    <row r="146" spans="17:17" x14ac:dyDescent="0.5">
      <c r="Q146" s="26"/>
    </row>
    <row r="147" spans="17:17" x14ac:dyDescent="0.5">
      <c r="Q147" s="26"/>
    </row>
    <row r="148" spans="17:17" x14ac:dyDescent="0.5">
      <c r="Q148" s="26"/>
    </row>
    <row r="149" spans="17:17" x14ac:dyDescent="0.5">
      <c r="Q149" s="26"/>
    </row>
    <row r="150" spans="17:17" x14ac:dyDescent="0.5">
      <c r="Q150" s="26"/>
    </row>
    <row r="151" spans="17:17" x14ac:dyDescent="0.5">
      <c r="Q151" s="26"/>
    </row>
    <row r="152" spans="17:17" x14ac:dyDescent="0.5">
      <c r="Q152" s="26"/>
    </row>
    <row r="153" spans="17:17" x14ac:dyDescent="0.5">
      <c r="Q153" s="26"/>
    </row>
    <row r="154" spans="17:17" x14ac:dyDescent="0.5">
      <c r="Q154" s="26"/>
    </row>
    <row r="155" spans="17:17" x14ac:dyDescent="0.5">
      <c r="Q155" s="26"/>
    </row>
    <row r="156" spans="17:17" x14ac:dyDescent="0.5">
      <c r="Q156" s="26"/>
    </row>
    <row r="157" spans="17:17" x14ac:dyDescent="0.5">
      <c r="Q157" s="26"/>
    </row>
    <row r="158" spans="17:17" x14ac:dyDescent="0.5">
      <c r="Q158" s="26"/>
    </row>
    <row r="159" spans="17:17" x14ac:dyDescent="0.5">
      <c r="Q159" s="26"/>
    </row>
    <row r="160" spans="17:17" x14ac:dyDescent="0.5">
      <c r="Q160" s="26"/>
    </row>
    <row r="161" spans="17:17" x14ac:dyDescent="0.5">
      <c r="Q161" s="26"/>
    </row>
    <row r="162" spans="17:17" x14ac:dyDescent="0.5">
      <c r="Q162" s="26"/>
    </row>
    <row r="163" spans="17:17" x14ac:dyDescent="0.5">
      <c r="Q163" s="26"/>
    </row>
    <row r="164" spans="17:17" x14ac:dyDescent="0.5">
      <c r="Q164" s="26"/>
    </row>
    <row r="165" spans="17:17" x14ac:dyDescent="0.5">
      <c r="Q165" s="26"/>
    </row>
    <row r="166" spans="17:17" x14ac:dyDescent="0.5">
      <c r="Q166" s="26"/>
    </row>
    <row r="167" spans="17:17" x14ac:dyDescent="0.5">
      <c r="Q167" s="26"/>
    </row>
    <row r="168" spans="17:17" x14ac:dyDescent="0.5">
      <c r="Q168" s="26"/>
    </row>
    <row r="169" spans="17:17" x14ac:dyDescent="0.5">
      <c r="Q169" s="26"/>
    </row>
    <row r="170" spans="17:17" x14ac:dyDescent="0.5">
      <c r="Q170" s="26"/>
    </row>
    <row r="171" spans="17:17" x14ac:dyDescent="0.5">
      <c r="Q171" s="26"/>
    </row>
    <row r="172" spans="17:17" x14ac:dyDescent="0.5">
      <c r="Q172" s="26"/>
    </row>
    <row r="173" spans="17:17" x14ac:dyDescent="0.5">
      <c r="Q173" s="26"/>
    </row>
    <row r="174" spans="17:17" x14ac:dyDescent="0.5">
      <c r="Q174" s="26"/>
    </row>
    <row r="175" spans="17:17" x14ac:dyDescent="0.5">
      <c r="Q175" s="26"/>
    </row>
    <row r="176" spans="17:17" x14ac:dyDescent="0.5">
      <c r="Q176" s="26"/>
    </row>
    <row r="177" spans="17:17" x14ac:dyDescent="0.5">
      <c r="Q177" s="26"/>
    </row>
    <row r="178" spans="17:17" x14ac:dyDescent="0.5">
      <c r="Q178" s="26"/>
    </row>
    <row r="179" spans="17:17" x14ac:dyDescent="0.5">
      <c r="Q179" s="26"/>
    </row>
    <row r="180" spans="17:17" x14ac:dyDescent="0.5">
      <c r="Q180" s="26"/>
    </row>
    <row r="181" spans="17:17" x14ac:dyDescent="0.5">
      <c r="Q181" s="26"/>
    </row>
    <row r="182" spans="17:17" x14ac:dyDescent="0.5">
      <c r="Q182" s="26"/>
    </row>
    <row r="183" spans="17:17" x14ac:dyDescent="0.5">
      <c r="Q183" s="26"/>
    </row>
    <row r="184" spans="17:17" x14ac:dyDescent="0.5">
      <c r="Q184" s="26"/>
    </row>
    <row r="185" spans="17:17" x14ac:dyDescent="0.5">
      <c r="Q185" s="26"/>
    </row>
    <row r="186" spans="17:17" x14ac:dyDescent="0.5">
      <c r="Q186" s="26"/>
    </row>
    <row r="187" spans="17:17" x14ac:dyDescent="0.5">
      <c r="Q187" s="26"/>
    </row>
    <row r="188" spans="17:17" x14ac:dyDescent="0.5">
      <c r="Q188" s="26"/>
    </row>
    <row r="189" spans="17:17" x14ac:dyDescent="0.5">
      <c r="Q189" s="26"/>
    </row>
    <row r="190" spans="17:17" x14ac:dyDescent="0.5">
      <c r="Q190" s="26"/>
    </row>
    <row r="191" spans="17:17" x14ac:dyDescent="0.5">
      <c r="Q191" s="26"/>
    </row>
    <row r="192" spans="17:17" x14ac:dyDescent="0.5">
      <c r="Q192" s="26"/>
    </row>
    <row r="193" spans="17:17" x14ac:dyDescent="0.5">
      <c r="Q193" s="26"/>
    </row>
    <row r="194" spans="17:17" x14ac:dyDescent="0.5">
      <c r="Q194" s="26"/>
    </row>
    <row r="195" spans="17:17" x14ac:dyDescent="0.5">
      <c r="Q195" s="26"/>
    </row>
    <row r="196" spans="17:17" x14ac:dyDescent="0.5">
      <c r="Q196" s="26"/>
    </row>
    <row r="197" spans="17:17" x14ac:dyDescent="0.5">
      <c r="Q197" s="26"/>
    </row>
    <row r="198" spans="17:17" x14ac:dyDescent="0.5">
      <c r="Q198" s="26"/>
    </row>
    <row r="199" spans="17:17" x14ac:dyDescent="0.5">
      <c r="Q199" s="26"/>
    </row>
    <row r="200" spans="17:17" x14ac:dyDescent="0.5">
      <c r="Q200" s="26"/>
    </row>
    <row r="201" spans="17:17" x14ac:dyDescent="0.5">
      <c r="Q201" s="26"/>
    </row>
    <row r="202" spans="17:17" x14ac:dyDescent="0.5">
      <c r="Q202" s="26"/>
    </row>
    <row r="203" spans="17:17" x14ac:dyDescent="0.5">
      <c r="Q203" s="26"/>
    </row>
    <row r="204" spans="17:17" x14ac:dyDescent="0.5">
      <c r="Q204" s="26"/>
    </row>
    <row r="205" spans="17:17" x14ac:dyDescent="0.5">
      <c r="Q205" s="26"/>
    </row>
    <row r="206" spans="17:17" x14ac:dyDescent="0.5">
      <c r="Q206" s="26"/>
    </row>
    <row r="207" spans="17:17" x14ac:dyDescent="0.5">
      <c r="Q207" s="26"/>
    </row>
    <row r="208" spans="17:17" x14ac:dyDescent="0.5">
      <c r="Q208" s="26"/>
    </row>
    <row r="209" spans="17:17" x14ac:dyDescent="0.5">
      <c r="Q209" s="26"/>
    </row>
    <row r="210" spans="17:17" x14ac:dyDescent="0.5">
      <c r="Q210" s="26"/>
    </row>
    <row r="211" spans="17:17" x14ac:dyDescent="0.5">
      <c r="Q211" s="26"/>
    </row>
    <row r="212" spans="17:17" x14ac:dyDescent="0.5">
      <c r="Q212" s="26"/>
    </row>
    <row r="213" spans="17:17" x14ac:dyDescent="0.5">
      <c r="Q213" s="26"/>
    </row>
    <row r="214" spans="17:17" x14ac:dyDescent="0.5">
      <c r="Q214" s="26"/>
    </row>
    <row r="215" spans="17:17" x14ac:dyDescent="0.5">
      <c r="Q215" s="26"/>
    </row>
    <row r="216" spans="17:17" x14ac:dyDescent="0.5">
      <c r="Q216" s="26"/>
    </row>
    <row r="217" spans="17:17" x14ac:dyDescent="0.5">
      <c r="Q217" s="26"/>
    </row>
    <row r="218" spans="17:17" x14ac:dyDescent="0.5">
      <c r="Q218" s="26"/>
    </row>
    <row r="219" spans="17:17" x14ac:dyDescent="0.5">
      <c r="Q219" s="26"/>
    </row>
  </sheetData>
  <sheetProtection algorithmName="SHA-512" hashValue="7sdJlSIslAugZaBtxZCgRKjcYw0tGM3tbqvhVWf1nTU/bw020exzLXBKR+vsqf2MWuEd/7ST4aOVakIGQP1e0w==" saltValue="SE5yIM/Mou7ITV+bqRodYg==" spinCount="100000" sheet="1" insertRows="0"/>
  <mergeCells count="8">
    <mergeCell ref="B56:R56"/>
    <mergeCell ref="B2:G2"/>
    <mergeCell ref="B3:B4"/>
    <mergeCell ref="P3:Q3"/>
    <mergeCell ref="H2:I2"/>
    <mergeCell ref="J2:K2"/>
    <mergeCell ref="L2:O2"/>
    <mergeCell ref="Q2:R2"/>
  </mergeCells>
  <phoneticPr fontId="2" type="noConversion"/>
  <dataValidations count="6">
    <dataValidation type="textLength" allowBlank="1" showInputMessage="1" showErrorMessage="1" sqref="Q6:Q55" xr:uid="{1DF1A219-4CA7-4F9F-B244-92B34754C154}">
      <formula1>0</formula1>
      <formula2>300</formula2>
    </dataValidation>
    <dataValidation type="textLength" allowBlank="1" showInputMessage="1" showErrorMessage="1" sqref="B56 C6:C55" xr:uid="{231B95AA-C8E4-4BE5-B541-F79CD49D8781}">
      <formula1>0</formula1>
      <formula2>200</formula2>
    </dataValidation>
    <dataValidation type="textLength" allowBlank="1" showInputMessage="1" showErrorMessage="1" sqref="R6:R55" xr:uid="{557C2F64-59B6-40B5-AE4D-5C05FCE1D996}">
      <formula1>0</formula1>
      <formula2>800</formula2>
    </dataValidation>
    <dataValidation type="decimal" allowBlank="1" showInputMessage="1" showErrorMessage="1" sqref="H6:I55" xr:uid="{44BA4979-A409-498D-8CC3-7610F02CCB88}">
      <formula1>0</formula1>
      <formula2>100000000</formula2>
    </dataValidation>
    <dataValidation type="decimal" allowBlank="1" showInputMessage="1" showErrorMessage="1" sqref="K6:K55" xr:uid="{DA16F3D1-31C8-4970-A632-BB14E1D6D5D0}">
      <formula1>0</formula1>
      <formula2>0.9</formula2>
    </dataValidation>
    <dataValidation type="textLength" allowBlank="1" showInputMessage="1" showErrorMessage="1" sqref="O6:O55" xr:uid="{BA2DD949-7C30-49A0-8EB8-B87AE7C2C98A}">
      <formula1>0</formula1>
      <formula2>500</formula2>
    </dataValidation>
  </dataValidations>
  <printOptions horizontalCentered="1"/>
  <pageMargins left="0.23622047244094491" right="0.23622047244094491" top="0.74803149606299213" bottom="0.74803149606299213" header="0.31496062992125984" footer="0.31496062992125984"/>
  <pageSetup paperSize="8" scale="32" fitToHeight="3"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6">
        <x14:dataValidation type="list" allowBlank="1" showInputMessage="1" showErrorMessage="1" xr:uid="{6FA464D9-51E0-447B-ADFB-D1FAC6F705D1}">
          <x14:formula1>
            <xm:f>'Listy rozwijane'!$A$2:$A$7</xm:f>
          </x14:formula1>
          <xm:sqref>D6:D55</xm:sqref>
        </x14:dataValidation>
        <x14:dataValidation type="list" allowBlank="1" showInputMessage="1" showErrorMessage="1" xr:uid="{716F9DA3-81AA-45CA-8A14-1C08F1FE7272}">
          <x14:formula1>
            <xm:f>'Listy rozwijane'!$B$2:$B$7</xm:f>
          </x14:formula1>
          <xm:sqref>E6:E55</xm:sqref>
        </x14:dataValidation>
        <x14:dataValidation type="list" allowBlank="1" showInputMessage="1" showErrorMessage="1" xr:uid="{B55AC6E3-A36B-4268-889C-E702CFD60038}">
          <x14:formula1>
            <xm:f>'Listy rozwijane'!$C$2:$C$5</xm:f>
          </x14:formula1>
          <xm:sqref>G6:G55</xm:sqref>
        </x14:dataValidation>
        <x14:dataValidation type="list" allowBlank="1" showInputMessage="1" showErrorMessage="1" xr:uid="{40868142-C0E3-4067-862C-D5F29F17427F}">
          <x14:formula1>
            <xm:f>'Listy rozwijane'!$E$2:$E$13</xm:f>
          </x14:formula1>
          <xm:sqref>M6:N55</xm:sqref>
        </x14:dataValidation>
        <x14:dataValidation type="list" allowBlank="1" showInputMessage="1" showErrorMessage="1" xr:uid="{DF4A0231-111E-4E7F-9423-B7B5D78E9805}">
          <x14:formula1>
            <xm:f>'Listy rozwijane'!$G$2:$G$8</xm:f>
          </x14:formula1>
          <xm:sqref>P6:P55 P57:P477</xm:sqref>
        </x14:dataValidation>
        <x14:dataValidation type="list" allowBlank="1" showInputMessage="1" showErrorMessage="1" xr:uid="{E7D07209-EF75-4F87-A555-F3443E61234C}">
          <x14:formula1>
            <xm:f>'CZ I ch'!$D$19:$D$131</xm:f>
          </x14:formula1>
          <xm:sqref>F6:F55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6A33-18F2-49BB-897A-6861DB7A2796}">
  <sheetPr>
    <tabColor rgb="FF00B050"/>
    <pageSetUpPr fitToPage="1"/>
  </sheetPr>
  <dimension ref="B1:H50"/>
  <sheetViews>
    <sheetView showGridLines="0" zoomScale="80" zoomScaleNormal="80" workbookViewId="0">
      <selection activeCell="B2" sqref="B2"/>
    </sheetView>
  </sheetViews>
  <sheetFormatPr defaultColWidth="9" defaultRowHeight="15" x14ac:dyDescent="0.5"/>
  <cols>
    <col min="1" max="1" width="5.3515625" style="28" customWidth="1"/>
    <col min="2" max="2" width="72.64453125" style="28" customWidth="1"/>
    <col min="3" max="3" width="4.64453125" style="28" customWidth="1"/>
    <col min="4" max="6" width="26.3515625" style="28" customWidth="1"/>
    <col min="7" max="8" width="28.52734375" style="28" customWidth="1"/>
    <col min="9" max="9" width="24.64453125" style="28" customWidth="1"/>
    <col min="10" max="16384" width="9" style="28"/>
  </cols>
  <sheetData>
    <row r="1" spans="2:8" ht="15.35" thickBot="1" x14ac:dyDescent="0.55000000000000004"/>
    <row r="2" spans="2:8" ht="60.75" customHeight="1" thickTop="1" x14ac:dyDescent="0.5">
      <c r="B2" s="62" t="s">
        <v>264</v>
      </c>
      <c r="C2" s="206" t="s">
        <v>41</v>
      </c>
      <c r="D2" s="207"/>
      <c r="E2" s="207"/>
      <c r="F2" s="208"/>
      <c r="G2" s="63" t="s">
        <v>204</v>
      </c>
      <c r="H2" s="64" t="s">
        <v>218</v>
      </c>
    </row>
    <row r="3" spans="2:8" ht="26.1" customHeight="1" x14ac:dyDescent="0.5">
      <c r="B3" s="200" t="s">
        <v>190</v>
      </c>
      <c r="C3" s="201"/>
      <c r="D3" s="201"/>
      <c r="E3" s="201"/>
      <c r="F3" s="201"/>
      <c r="G3" s="201"/>
      <c r="H3" s="202"/>
    </row>
    <row r="4" spans="2:8" ht="139.35" customHeight="1" thickBot="1" x14ac:dyDescent="0.55000000000000004">
      <c r="B4" s="203" t="s">
        <v>246</v>
      </c>
      <c r="C4" s="204"/>
      <c r="D4" s="204"/>
      <c r="E4" s="204"/>
      <c r="F4" s="204"/>
      <c r="G4" s="204"/>
      <c r="H4" s="205"/>
    </row>
    <row r="5" spans="2:8" ht="114.35" thickBot="1" x14ac:dyDescent="0.55000000000000004">
      <c r="B5" s="65" t="s">
        <v>59</v>
      </c>
      <c r="C5" s="66" t="s">
        <v>20</v>
      </c>
      <c r="D5" s="67" t="s">
        <v>250</v>
      </c>
      <c r="E5" s="67" t="s">
        <v>249</v>
      </c>
      <c r="F5" s="67" t="s">
        <v>248</v>
      </c>
      <c r="G5" s="66" t="s">
        <v>247</v>
      </c>
      <c r="H5" s="68" t="s">
        <v>251</v>
      </c>
    </row>
    <row r="6" spans="2:8" ht="15.35" thickBot="1" x14ac:dyDescent="0.55000000000000004">
      <c r="B6" s="65" t="s">
        <v>6</v>
      </c>
      <c r="C6" s="66" t="s">
        <v>7</v>
      </c>
      <c r="D6" s="66" t="s">
        <v>0</v>
      </c>
      <c r="E6" s="66" t="s">
        <v>8</v>
      </c>
      <c r="F6" s="66" t="s">
        <v>9</v>
      </c>
      <c r="G6" s="66" t="s">
        <v>10</v>
      </c>
      <c r="H6" s="68" t="s">
        <v>21</v>
      </c>
    </row>
    <row r="7" spans="2:8" ht="15" customHeight="1" x14ac:dyDescent="0.5">
      <c r="B7" s="209" t="s">
        <v>29</v>
      </c>
      <c r="C7" s="210"/>
      <c r="D7" s="210"/>
      <c r="E7" s="210"/>
      <c r="F7" s="210"/>
      <c r="G7" s="210"/>
      <c r="H7" s="211"/>
    </row>
    <row r="8" spans="2:8" ht="16.95" customHeight="1" x14ac:dyDescent="0.5">
      <c r="B8" s="73" t="s">
        <v>58</v>
      </c>
      <c r="C8" s="46" t="s">
        <v>11</v>
      </c>
      <c r="D8" s="29"/>
      <c r="E8" s="29"/>
      <c r="F8" s="85">
        <f>D8-E8</f>
        <v>0</v>
      </c>
      <c r="G8" s="30"/>
      <c r="H8" s="83">
        <f>F8*G8</f>
        <v>0</v>
      </c>
    </row>
    <row r="9" spans="2:8" x14ac:dyDescent="0.5">
      <c r="B9" s="73" t="s">
        <v>60</v>
      </c>
      <c r="C9" s="46" t="s">
        <v>15</v>
      </c>
      <c r="D9" s="29"/>
      <c r="E9" s="29"/>
      <c r="F9" s="85">
        <f t="shared" ref="F9:F21" si="0">D9-E9</f>
        <v>0</v>
      </c>
      <c r="G9" s="30"/>
      <c r="H9" s="83">
        <f t="shared" ref="H9:H13" si="1">F9*G9</f>
        <v>0</v>
      </c>
    </row>
    <row r="10" spans="2:8" x14ac:dyDescent="0.5">
      <c r="B10" s="73" t="s">
        <v>61</v>
      </c>
      <c r="C10" s="46" t="s">
        <v>16</v>
      </c>
      <c r="D10" s="29"/>
      <c r="E10" s="29"/>
      <c r="F10" s="85">
        <f t="shared" si="0"/>
        <v>0</v>
      </c>
      <c r="G10" s="30"/>
      <c r="H10" s="83">
        <f t="shared" si="1"/>
        <v>0</v>
      </c>
    </row>
    <row r="11" spans="2:8" x14ac:dyDescent="0.5">
      <c r="B11" s="73" t="s">
        <v>62</v>
      </c>
      <c r="C11" s="46" t="s">
        <v>17</v>
      </c>
      <c r="D11" s="29"/>
      <c r="E11" s="29"/>
      <c r="F11" s="85">
        <f t="shared" si="0"/>
        <v>0</v>
      </c>
      <c r="G11" s="30"/>
      <c r="H11" s="83">
        <f t="shared" si="1"/>
        <v>0</v>
      </c>
    </row>
    <row r="12" spans="2:8" x14ac:dyDescent="0.5">
      <c r="B12" s="73" t="s">
        <v>63</v>
      </c>
      <c r="C12" s="46" t="s">
        <v>18</v>
      </c>
      <c r="D12" s="29"/>
      <c r="E12" s="29"/>
      <c r="F12" s="85">
        <f t="shared" si="0"/>
        <v>0</v>
      </c>
      <c r="G12" s="30"/>
      <c r="H12" s="83">
        <f t="shared" si="1"/>
        <v>0</v>
      </c>
    </row>
    <row r="13" spans="2:8" x14ac:dyDescent="0.5">
      <c r="B13" s="73" t="s">
        <v>64</v>
      </c>
      <c r="C13" s="46" t="s">
        <v>19</v>
      </c>
      <c r="D13" s="29"/>
      <c r="E13" s="29"/>
      <c r="F13" s="85">
        <f t="shared" si="0"/>
        <v>0</v>
      </c>
      <c r="G13" s="30"/>
      <c r="H13" s="83">
        <f t="shared" si="1"/>
        <v>0</v>
      </c>
    </row>
    <row r="14" spans="2:8" ht="15" customHeight="1" x14ac:dyDescent="0.5">
      <c r="B14" s="178" t="s">
        <v>3</v>
      </c>
      <c r="C14" s="179"/>
      <c r="D14" s="179"/>
      <c r="E14" s="179"/>
      <c r="F14" s="179"/>
      <c r="G14" s="179"/>
      <c r="H14" s="180"/>
    </row>
    <row r="15" spans="2:8" x14ac:dyDescent="0.5">
      <c r="B15" s="73" t="s">
        <v>58</v>
      </c>
      <c r="C15" s="46" t="s">
        <v>22</v>
      </c>
      <c r="D15" s="29"/>
      <c r="E15" s="29"/>
      <c r="F15" s="85">
        <f t="shared" si="0"/>
        <v>0</v>
      </c>
      <c r="G15" s="30"/>
      <c r="H15" s="83">
        <f t="shared" ref="H15:H21" si="2">F15*G15</f>
        <v>0</v>
      </c>
    </row>
    <row r="16" spans="2:8" x14ac:dyDescent="0.5">
      <c r="B16" s="73" t="s">
        <v>63</v>
      </c>
      <c r="C16" s="46" t="s">
        <v>12</v>
      </c>
      <c r="D16" s="29"/>
      <c r="E16" s="29"/>
      <c r="F16" s="85">
        <f t="shared" si="0"/>
        <v>0</v>
      </c>
      <c r="G16" s="30"/>
      <c r="H16" s="83">
        <f t="shared" si="2"/>
        <v>0</v>
      </c>
    </row>
    <row r="17" spans="2:8" ht="15" customHeight="1" x14ac:dyDescent="0.5">
      <c r="B17" s="178" t="s">
        <v>4</v>
      </c>
      <c r="C17" s="179"/>
      <c r="D17" s="179"/>
      <c r="E17" s="179"/>
      <c r="F17" s="179"/>
      <c r="G17" s="179"/>
      <c r="H17" s="180"/>
    </row>
    <row r="18" spans="2:8" x14ac:dyDescent="0.5">
      <c r="B18" s="73" t="s">
        <v>60</v>
      </c>
      <c r="C18" s="46" t="s">
        <v>23</v>
      </c>
      <c r="D18" s="29"/>
      <c r="E18" s="29"/>
      <c r="F18" s="85">
        <f t="shared" si="0"/>
        <v>0</v>
      </c>
      <c r="G18" s="30"/>
      <c r="H18" s="83">
        <f t="shared" si="2"/>
        <v>0</v>
      </c>
    </row>
    <row r="19" spans="2:8" x14ac:dyDescent="0.5">
      <c r="B19" s="73" t="s">
        <v>61</v>
      </c>
      <c r="C19" s="46" t="s">
        <v>24</v>
      </c>
      <c r="D19" s="29"/>
      <c r="E19" s="29"/>
      <c r="F19" s="85">
        <f t="shared" si="0"/>
        <v>0</v>
      </c>
      <c r="G19" s="30"/>
      <c r="H19" s="83">
        <f t="shared" si="2"/>
        <v>0</v>
      </c>
    </row>
    <row r="20" spans="2:8" x14ac:dyDescent="0.5">
      <c r="B20" s="73" t="s">
        <v>62</v>
      </c>
      <c r="C20" s="46" t="s">
        <v>13</v>
      </c>
      <c r="D20" s="29"/>
      <c r="E20" s="29"/>
      <c r="F20" s="85">
        <f t="shared" si="0"/>
        <v>0</v>
      </c>
      <c r="G20" s="30"/>
      <c r="H20" s="83">
        <f t="shared" si="2"/>
        <v>0</v>
      </c>
    </row>
    <row r="21" spans="2:8" ht="15.35" thickBot="1" x14ac:dyDescent="0.55000000000000004">
      <c r="B21" s="84" t="s">
        <v>64</v>
      </c>
      <c r="C21" s="79" t="s">
        <v>30</v>
      </c>
      <c r="D21" s="31"/>
      <c r="E21" s="31"/>
      <c r="F21" s="85">
        <f t="shared" si="0"/>
        <v>0</v>
      </c>
      <c r="G21" s="32"/>
      <c r="H21" s="83">
        <f t="shared" si="2"/>
        <v>0</v>
      </c>
    </row>
    <row r="22" spans="2:8" ht="15.35" thickBot="1" x14ac:dyDescent="0.55000000000000004">
      <c r="B22" s="181" t="s">
        <v>28</v>
      </c>
      <c r="C22" s="182"/>
      <c r="D22" s="182"/>
      <c r="E22" s="182"/>
      <c r="F22" s="182"/>
      <c r="G22" s="182"/>
      <c r="H22" s="183"/>
    </row>
    <row r="23" spans="2:8" x14ac:dyDescent="0.5">
      <c r="B23" s="69" t="s">
        <v>65</v>
      </c>
      <c r="C23" s="44" t="s">
        <v>25</v>
      </c>
      <c r="D23" s="70">
        <f>D8+D15</f>
        <v>0</v>
      </c>
      <c r="E23" s="70">
        <f>E8+E15</f>
        <v>0</v>
      </c>
      <c r="F23" s="70">
        <f>F8+F15</f>
        <v>0</v>
      </c>
      <c r="G23" s="71"/>
      <c r="H23" s="72">
        <f>H8+H15</f>
        <v>0</v>
      </c>
    </row>
    <row r="24" spans="2:8" x14ac:dyDescent="0.5">
      <c r="B24" s="73" t="s">
        <v>66</v>
      </c>
      <c r="C24" s="46" t="s">
        <v>26</v>
      </c>
      <c r="D24" s="74">
        <f t="shared" ref="D24:F26" si="3">D9+D18</f>
        <v>0</v>
      </c>
      <c r="E24" s="74">
        <f t="shared" si="3"/>
        <v>0</v>
      </c>
      <c r="F24" s="74">
        <f t="shared" si="3"/>
        <v>0</v>
      </c>
      <c r="G24" s="75"/>
      <c r="H24" s="76">
        <f>H9+H18</f>
        <v>0</v>
      </c>
    </row>
    <row r="25" spans="2:8" x14ac:dyDescent="0.5">
      <c r="B25" s="73" t="s">
        <v>67</v>
      </c>
      <c r="C25" s="46" t="s">
        <v>27</v>
      </c>
      <c r="D25" s="74">
        <f t="shared" si="3"/>
        <v>0</v>
      </c>
      <c r="E25" s="74">
        <f t="shared" si="3"/>
        <v>0</v>
      </c>
      <c r="F25" s="74">
        <f t="shared" si="3"/>
        <v>0</v>
      </c>
      <c r="G25" s="75"/>
      <c r="H25" s="76">
        <f>H10+H19</f>
        <v>0</v>
      </c>
    </row>
    <row r="26" spans="2:8" x14ac:dyDescent="0.5">
      <c r="B26" s="73" t="s">
        <v>68</v>
      </c>
      <c r="C26" s="46" t="s">
        <v>14</v>
      </c>
      <c r="D26" s="74">
        <f t="shared" si="3"/>
        <v>0</v>
      </c>
      <c r="E26" s="74">
        <f t="shared" si="3"/>
        <v>0</v>
      </c>
      <c r="F26" s="74">
        <f t="shared" si="3"/>
        <v>0</v>
      </c>
      <c r="G26" s="75"/>
      <c r="H26" s="76">
        <f>H11+H20</f>
        <v>0</v>
      </c>
    </row>
    <row r="27" spans="2:8" x14ac:dyDescent="0.5">
      <c r="B27" s="73" t="s">
        <v>69</v>
      </c>
      <c r="C27" s="46" t="s">
        <v>31</v>
      </c>
      <c r="D27" s="74">
        <f>D12+D16</f>
        <v>0</v>
      </c>
      <c r="E27" s="74">
        <f>E12+E16</f>
        <v>0</v>
      </c>
      <c r="F27" s="74">
        <f>F12+F16</f>
        <v>0</v>
      </c>
      <c r="G27" s="75"/>
      <c r="H27" s="76">
        <f>H12+H16</f>
        <v>0</v>
      </c>
    </row>
    <row r="28" spans="2:8" x14ac:dyDescent="0.5">
      <c r="B28" s="73" t="s">
        <v>70</v>
      </c>
      <c r="C28" s="46" t="s">
        <v>32</v>
      </c>
      <c r="D28" s="74">
        <f>D13+D21</f>
        <v>0</v>
      </c>
      <c r="E28" s="74">
        <f>E13+E21</f>
        <v>0</v>
      </c>
      <c r="F28" s="74">
        <f>F13+F21</f>
        <v>0</v>
      </c>
      <c r="G28" s="75"/>
      <c r="H28" s="76">
        <f>H13+H21</f>
        <v>0</v>
      </c>
    </row>
    <row r="29" spans="2:8" x14ac:dyDescent="0.5">
      <c r="B29" s="73" t="s">
        <v>258</v>
      </c>
      <c r="C29" s="46" t="s">
        <v>33</v>
      </c>
      <c r="D29" s="197"/>
      <c r="E29" s="198"/>
      <c r="F29" s="198"/>
      <c r="G29" s="199"/>
      <c r="H29" s="76">
        <f>SUM(H23:H28)</f>
        <v>0</v>
      </c>
    </row>
    <row r="30" spans="2:8" ht="37.5" customHeight="1" x14ac:dyDescent="0.5">
      <c r="B30" s="73" t="s">
        <v>193</v>
      </c>
      <c r="C30" s="46" t="s">
        <v>184</v>
      </c>
      <c r="D30" s="77"/>
      <c r="E30" s="57"/>
      <c r="F30" s="74">
        <f>SUM(F8:F13)</f>
        <v>0</v>
      </c>
      <c r="G30" s="188"/>
      <c r="H30" s="196"/>
    </row>
    <row r="31" spans="2:8" ht="37.5" customHeight="1" x14ac:dyDescent="0.5">
      <c r="B31" s="73" t="s">
        <v>194</v>
      </c>
      <c r="C31" s="46" t="s">
        <v>185</v>
      </c>
      <c r="D31" s="188"/>
      <c r="E31" s="189"/>
      <c r="F31" s="189"/>
      <c r="G31" s="190"/>
      <c r="H31" s="76">
        <f>F30*0.05</f>
        <v>0</v>
      </c>
    </row>
    <row r="32" spans="2:8" ht="37.5" customHeight="1" thickBot="1" x14ac:dyDescent="0.55000000000000004">
      <c r="B32" s="78" t="s">
        <v>217</v>
      </c>
      <c r="C32" s="79" t="s">
        <v>186</v>
      </c>
      <c r="D32" s="191"/>
      <c r="E32" s="192"/>
      <c r="F32" s="192"/>
      <c r="G32" s="193"/>
      <c r="H32" s="80">
        <f>H29+H31</f>
        <v>0</v>
      </c>
    </row>
    <row r="33" spans="2:8" ht="37.5" customHeight="1" thickBot="1" x14ac:dyDescent="0.55000000000000004">
      <c r="B33" s="81" t="s">
        <v>257</v>
      </c>
      <c r="C33" s="66" t="s">
        <v>187</v>
      </c>
      <c r="D33" s="82">
        <f>SUM(D23:D28)</f>
        <v>0</v>
      </c>
      <c r="E33" s="82"/>
      <c r="F33" s="82">
        <f>SUM(F23:F28)</f>
        <v>0</v>
      </c>
      <c r="G33" s="194"/>
      <c r="H33" s="195"/>
    </row>
    <row r="34" spans="2:8" x14ac:dyDescent="0.5">
      <c r="B34" s="184" t="s">
        <v>252</v>
      </c>
      <c r="C34" s="185"/>
      <c r="D34" s="185"/>
      <c r="E34" s="185"/>
      <c r="F34" s="185"/>
      <c r="G34" s="185"/>
      <c r="H34" s="186"/>
    </row>
    <row r="35" spans="2:8" x14ac:dyDescent="0.5">
      <c r="B35" s="178" t="s">
        <v>253</v>
      </c>
      <c r="C35" s="179"/>
      <c r="D35" s="179"/>
      <c r="E35" s="179"/>
      <c r="F35" s="179"/>
      <c r="G35" s="187"/>
      <c r="H35" s="83">
        <f>F33-H29</f>
        <v>0</v>
      </c>
    </row>
    <row r="36" spans="2:8" x14ac:dyDescent="0.5">
      <c r="B36" s="178" t="s">
        <v>254</v>
      </c>
      <c r="C36" s="179"/>
      <c r="D36" s="179"/>
      <c r="E36" s="179"/>
      <c r="F36" s="179"/>
      <c r="G36" s="187"/>
      <c r="H36" s="12" t="e">
        <f>H35/(F33)</f>
        <v>#DIV/0!</v>
      </c>
    </row>
    <row r="37" spans="2:8" x14ac:dyDescent="0.5">
      <c r="B37" s="178" t="s">
        <v>255</v>
      </c>
      <c r="C37" s="179"/>
      <c r="D37" s="179"/>
      <c r="E37" s="179"/>
      <c r="F37" s="179"/>
      <c r="G37" s="187"/>
      <c r="H37" s="13">
        <f>D33-F33</f>
        <v>0</v>
      </c>
    </row>
    <row r="38" spans="2:8" ht="48.45" customHeight="1" x14ac:dyDescent="0.5">
      <c r="B38" s="178" t="s">
        <v>256</v>
      </c>
      <c r="C38" s="179"/>
      <c r="D38" s="179"/>
      <c r="E38" s="179"/>
      <c r="F38" s="179"/>
      <c r="G38" s="179"/>
      <c r="H38" s="180"/>
    </row>
    <row r="39" spans="2:8" x14ac:dyDescent="0.5">
      <c r="B39" s="169"/>
      <c r="C39" s="170"/>
      <c r="D39" s="170"/>
      <c r="E39" s="170"/>
      <c r="F39" s="170"/>
      <c r="G39" s="170"/>
      <c r="H39" s="171"/>
    </row>
    <row r="40" spans="2:8" x14ac:dyDescent="0.5">
      <c r="B40" s="172"/>
      <c r="C40" s="173"/>
      <c r="D40" s="173"/>
      <c r="E40" s="173"/>
      <c r="F40" s="173"/>
      <c r="G40" s="173"/>
      <c r="H40" s="174"/>
    </row>
    <row r="41" spans="2:8" x14ac:dyDescent="0.5">
      <c r="B41" s="172"/>
      <c r="C41" s="173"/>
      <c r="D41" s="173"/>
      <c r="E41" s="173"/>
      <c r="F41" s="173"/>
      <c r="G41" s="173"/>
      <c r="H41" s="174"/>
    </row>
    <row r="42" spans="2:8" x14ac:dyDescent="0.5">
      <c r="B42" s="172"/>
      <c r="C42" s="173"/>
      <c r="D42" s="173"/>
      <c r="E42" s="173"/>
      <c r="F42" s="173"/>
      <c r="G42" s="173"/>
      <c r="H42" s="174"/>
    </row>
    <row r="43" spans="2:8" x14ac:dyDescent="0.5">
      <c r="B43" s="172"/>
      <c r="C43" s="173"/>
      <c r="D43" s="173"/>
      <c r="E43" s="173"/>
      <c r="F43" s="173"/>
      <c r="G43" s="173"/>
      <c r="H43" s="174"/>
    </row>
    <row r="44" spans="2:8" x14ac:dyDescent="0.5">
      <c r="B44" s="172"/>
      <c r="C44" s="173"/>
      <c r="D44" s="173"/>
      <c r="E44" s="173"/>
      <c r="F44" s="173"/>
      <c r="G44" s="173"/>
      <c r="H44" s="174"/>
    </row>
    <row r="45" spans="2:8" x14ac:dyDescent="0.5">
      <c r="B45" s="172"/>
      <c r="C45" s="173"/>
      <c r="D45" s="173"/>
      <c r="E45" s="173"/>
      <c r="F45" s="173"/>
      <c r="G45" s="173"/>
      <c r="H45" s="174"/>
    </row>
    <row r="46" spans="2:8" x14ac:dyDescent="0.5">
      <c r="B46" s="172"/>
      <c r="C46" s="173"/>
      <c r="D46" s="173"/>
      <c r="E46" s="173"/>
      <c r="F46" s="173"/>
      <c r="G46" s="173"/>
      <c r="H46" s="174"/>
    </row>
    <row r="47" spans="2:8" x14ac:dyDescent="0.5">
      <c r="B47" s="172"/>
      <c r="C47" s="173"/>
      <c r="D47" s="173"/>
      <c r="E47" s="173"/>
      <c r="F47" s="173"/>
      <c r="G47" s="173"/>
      <c r="H47" s="174"/>
    </row>
    <row r="48" spans="2:8" x14ac:dyDescent="0.5">
      <c r="B48" s="172"/>
      <c r="C48" s="173"/>
      <c r="D48" s="173"/>
      <c r="E48" s="173"/>
      <c r="F48" s="173"/>
      <c r="G48" s="173"/>
      <c r="H48" s="174"/>
    </row>
    <row r="49" spans="2:8" ht="15.35" thickBot="1" x14ac:dyDescent="0.55000000000000004">
      <c r="B49" s="175"/>
      <c r="C49" s="176"/>
      <c r="D49" s="176"/>
      <c r="E49" s="176"/>
      <c r="F49" s="176"/>
      <c r="G49" s="176"/>
      <c r="H49" s="177"/>
    </row>
    <row r="50" spans="2:8" ht="15.35" thickTop="1" x14ac:dyDescent="0.5"/>
  </sheetData>
  <sheetProtection algorithmName="SHA-512" hashValue="xBCE25lSBcmWtO1HazX+WdJveyvaknzlIuDsawZJPEuv4UE1NG0MorXIGIq9n4obU+5oAoFfZIqSv7cQnbpsHg==" saltValue="biNPrDUWx+g2o8Ew5KRrTQ==" spinCount="100000" sheet="1" objects="1" scenarios="1"/>
  <mergeCells count="18">
    <mergeCell ref="B3:H3"/>
    <mergeCell ref="B4:H4"/>
    <mergeCell ref="B38:H38"/>
    <mergeCell ref="C2:F2"/>
    <mergeCell ref="B7:H7"/>
    <mergeCell ref="B39:H49"/>
    <mergeCell ref="B14:H14"/>
    <mergeCell ref="B17:H17"/>
    <mergeCell ref="B22:H22"/>
    <mergeCell ref="B34:H34"/>
    <mergeCell ref="B35:G35"/>
    <mergeCell ref="D31:G31"/>
    <mergeCell ref="D32:G32"/>
    <mergeCell ref="G33:H33"/>
    <mergeCell ref="G30:H30"/>
    <mergeCell ref="D29:G29"/>
    <mergeCell ref="B36:G36"/>
    <mergeCell ref="B37:G37"/>
  </mergeCells>
  <dataValidations count="3">
    <dataValidation type="textLength" allowBlank="1" showInputMessage="1" showErrorMessage="1" sqref="B39:H49" xr:uid="{C106A1EA-83EA-47F2-8055-ACF19B17AC7D}">
      <formula1>0</formula1>
      <formula2>800</formula2>
    </dataValidation>
    <dataValidation type="decimal" allowBlank="1" showInputMessage="1" showErrorMessage="1" sqref="D15:F16 D8:F13 D18:F21" xr:uid="{D20F8CF6-20E7-49FD-80E0-E7EAFB689125}">
      <formula1>0</formula1>
      <formula2>100000000</formula2>
    </dataValidation>
    <dataValidation type="decimal" allowBlank="1" showInputMessage="1" showErrorMessage="1" sqref="G15:G16 G18:G21 G8:G9 G11:G13" xr:uid="{2422C227-0A02-4896-B480-330D3D5A8EF8}">
      <formula1>0</formula1>
      <formula2>0.9</formula2>
    </dataValidation>
  </dataValidations>
  <pageMargins left="0.25" right="0.25" top="0.75" bottom="0.75" header="0.3" footer="0.3"/>
  <pageSetup paperSize="9" scale="53" orientation="portrait" r:id="rId1"/>
  <headerFooter>
    <oddHeader>&amp;F</oddHeader>
    <oddFooter>&amp;A</oddFoot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55242-6CAB-48BC-8FAD-6C8E81B2343C}">
  <dimension ref="A1:G17"/>
  <sheetViews>
    <sheetView showGridLines="0" zoomScale="80" zoomScaleNormal="80" workbookViewId="0"/>
  </sheetViews>
  <sheetFormatPr defaultColWidth="9" defaultRowHeight="18.45" customHeight="1" x14ac:dyDescent="0.5"/>
  <cols>
    <col min="1" max="1" width="20.234375" style="94" customWidth="1"/>
    <col min="2" max="2" width="35" style="94" customWidth="1"/>
    <col min="3" max="3" width="22.3515625" style="94" customWidth="1"/>
    <col min="4" max="4" width="9" style="94"/>
    <col min="5" max="5" width="14.1171875" style="94" customWidth="1"/>
    <col min="6" max="6" width="15.3515625" style="94" customWidth="1"/>
    <col min="7" max="7" width="103.64453125" style="94" customWidth="1"/>
    <col min="8" max="16384" width="9" style="94"/>
  </cols>
  <sheetData>
    <row r="1" spans="1:7" s="89" customFormat="1" ht="18.45" customHeight="1" thickTop="1" thickBot="1" x14ac:dyDescent="0.55000000000000004">
      <c r="A1" s="86" t="s">
        <v>80</v>
      </c>
      <c r="B1" s="87" t="s">
        <v>81</v>
      </c>
      <c r="C1" s="87" t="s">
        <v>87</v>
      </c>
      <c r="D1" s="87" t="s">
        <v>2</v>
      </c>
      <c r="E1" s="87" t="s">
        <v>93</v>
      </c>
      <c r="F1" s="87" t="s">
        <v>198</v>
      </c>
      <c r="G1" s="88" t="s">
        <v>159</v>
      </c>
    </row>
    <row r="2" spans="1:7" ht="18.45" customHeight="1" thickTop="1" x14ac:dyDescent="0.5">
      <c r="A2" s="90" t="s">
        <v>58</v>
      </c>
      <c r="B2" s="91" t="s">
        <v>82</v>
      </c>
      <c r="C2" s="92" t="s">
        <v>56</v>
      </c>
      <c r="D2" s="92" t="s">
        <v>90</v>
      </c>
      <c r="E2" s="92" t="s">
        <v>94</v>
      </c>
      <c r="F2" s="92">
        <v>2016</v>
      </c>
      <c r="G2" s="93" t="s">
        <v>160</v>
      </c>
    </row>
    <row r="3" spans="1:7" ht="18.45" customHeight="1" x14ac:dyDescent="0.5">
      <c r="A3" s="95" t="s">
        <v>60</v>
      </c>
      <c r="B3" s="96" t="s">
        <v>83</v>
      </c>
      <c r="C3" s="97" t="s">
        <v>57</v>
      </c>
      <c r="D3" s="97" t="s">
        <v>91</v>
      </c>
      <c r="E3" s="97" t="s">
        <v>95</v>
      </c>
      <c r="F3" s="97">
        <v>2017</v>
      </c>
      <c r="G3" s="98" t="s">
        <v>161</v>
      </c>
    </row>
    <row r="4" spans="1:7" ht="18.45" customHeight="1" x14ac:dyDescent="0.5">
      <c r="A4" s="95" t="s">
        <v>61</v>
      </c>
      <c r="B4" s="96" t="s">
        <v>84</v>
      </c>
      <c r="C4" s="97" t="s">
        <v>89</v>
      </c>
      <c r="D4" s="97"/>
      <c r="E4" s="97" t="s">
        <v>96</v>
      </c>
      <c r="F4" s="97">
        <v>2018</v>
      </c>
      <c r="G4" s="98" t="s">
        <v>162</v>
      </c>
    </row>
    <row r="5" spans="1:7" ht="18.45" customHeight="1" x14ac:dyDescent="0.5">
      <c r="A5" s="95" t="s">
        <v>62</v>
      </c>
      <c r="B5" s="97" t="s">
        <v>92</v>
      </c>
      <c r="C5" s="97" t="s">
        <v>88</v>
      </c>
      <c r="D5" s="97"/>
      <c r="E5" s="97" t="s">
        <v>97</v>
      </c>
      <c r="F5" s="97">
        <v>2019</v>
      </c>
      <c r="G5" s="98" t="s">
        <v>163</v>
      </c>
    </row>
    <row r="6" spans="1:7" ht="18.45" customHeight="1" x14ac:dyDescent="0.5">
      <c r="A6" s="95" t="s">
        <v>63</v>
      </c>
      <c r="B6" s="96" t="s">
        <v>86</v>
      </c>
      <c r="C6" s="97"/>
      <c r="D6" s="97"/>
      <c r="E6" s="97" t="s">
        <v>98</v>
      </c>
      <c r="F6" s="97">
        <v>2020</v>
      </c>
      <c r="G6" s="98" t="s">
        <v>164</v>
      </c>
    </row>
    <row r="7" spans="1:7" ht="18.45" customHeight="1" x14ac:dyDescent="0.5">
      <c r="A7" s="95" t="s">
        <v>64</v>
      </c>
      <c r="B7" s="96" t="s">
        <v>85</v>
      </c>
      <c r="C7" s="97"/>
      <c r="D7" s="97"/>
      <c r="E7" s="97" t="s">
        <v>99</v>
      </c>
      <c r="F7" s="97">
        <v>2021</v>
      </c>
      <c r="G7" s="98" t="s">
        <v>205</v>
      </c>
    </row>
    <row r="8" spans="1:7" ht="18.45" customHeight="1" x14ac:dyDescent="0.5">
      <c r="A8" s="95"/>
      <c r="B8" s="97"/>
      <c r="C8" s="97"/>
      <c r="D8" s="97"/>
      <c r="E8" s="97" t="s">
        <v>100</v>
      </c>
      <c r="F8" s="97">
        <v>2022</v>
      </c>
      <c r="G8" s="98"/>
    </row>
    <row r="9" spans="1:7" ht="18.45" customHeight="1" x14ac:dyDescent="0.5">
      <c r="A9" s="95"/>
      <c r="B9" s="97"/>
      <c r="C9" s="97"/>
      <c r="D9" s="97"/>
      <c r="E9" s="97" t="s">
        <v>101</v>
      </c>
      <c r="F9" s="97">
        <v>2023</v>
      </c>
      <c r="G9" s="98"/>
    </row>
    <row r="10" spans="1:7" ht="18.45" customHeight="1" x14ac:dyDescent="0.5">
      <c r="A10" s="95"/>
      <c r="B10" s="97"/>
      <c r="C10" s="97"/>
      <c r="D10" s="97"/>
      <c r="E10" s="97" t="s">
        <v>102</v>
      </c>
      <c r="F10" s="97">
        <v>2024</v>
      </c>
      <c r="G10" s="98"/>
    </row>
    <row r="11" spans="1:7" ht="18.45" customHeight="1" x14ac:dyDescent="0.5">
      <c r="A11" s="95"/>
      <c r="B11" s="97"/>
      <c r="C11" s="97"/>
      <c r="D11" s="97"/>
      <c r="E11" s="97" t="s">
        <v>103</v>
      </c>
      <c r="F11" s="97">
        <v>2025</v>
      </c>
      <c r="G11" s="98"/>
    </row>
    <row r="12" spans="1:7" ht="18.45" customHeight="1" x14ac:dyDescent="0.5">
      <c r="A12" s="95"/>
      <c r="B12" s="97"/>
      <c r="C12" s="97"/>
      <c r="D12" s="97"/>
      <c r="E12" s="97" t="s">
        <v>104</v>
      </c>
      <c r="F12" s="97">
        <v>2026</v>
      </c>
      <c r="G12" s="98"/>
    </row>
    <row r="13" spans="1:7" ht="18.45" customHeight="1" x14ac:dyDescent="0.5">
      <c r="A13" s="95"/>
      <c r="B13" s="97"/>
      <c r="C13" s="97"/>
      <c r="D13" s="97"/>
      <c r="E13" s="97" t="s">
        <v>105</v>
      </c>
      <c r="F13" s="97">
        <v>2027</v>
      </c>
      <c r="G13" s="98"/>
    </row>
    <row r="14" spans="1:7" ht="18.45" customHeight="1" x14ac:dyDescent="0.5">
      <c r="A14" s="95"/>
      <c r="B14" s="97"/>
      <c r="C14" s="97"/>
      <c r="D14" s="97"/>
      <c r="E14" s="97"/>
      <c r="F14" s="97">
        <v>2028</v>
      </c>
      <c r="G14" s="98"/>
    </row>
    <row r="15" spans="1:7" ht="18.45" customHeight="1" x14ac:dyDescent="0.5">
      <c r="A15" s="95"/>
      <c r="B15" s="97"/>
      <c r="C15" s="97"/>
      <c r="D15" s="97"/>
      <c r="E15" s="97"/>
      <c r="F15" s="97">
        <v>2029</v>
      </c>
      <c r="G15" s="98"/>
    </row>
    <row r="16" spans="1:7" ht="18.45" customHeight="1" thickBot="1" x14ac:dyDescent="0.55000000000000004">
      <c r="A16" s="99"/>
      <c r="B16" s="100"/>
      <c r="C16" s="100"/>
      <c r="D16" s="100"/>
      <c r="E16" s="100"/>
      <c r="F16" s="100">
        <v>2030</v>
      </c>
      <c r="G16" s="101"/>
    </row>
    <row r="17" ht="18.45" customHeight="1" thickTop="1" x14ac:dyDescent="0.5"/>
  </sheetData>
  <sheetProtection algorithmName="SHA-512" hashValue="47nzDae/r7nQ3+lGNgwujg8V62AkK2cKHXTnQEFPMFK1lDiAg4Qxy2Hl/RzTuYgvfqp8EO2qXDHT7ohbKBZtIw==" saltValue="bTcZ99KPN7oRE4AnGnFZUA==" spinCount="100000" sheet="1" objects="1" scenarios="1"/>
  <phoneticPr fontId="2" type="noConversion"/>
  <printOptions horizontalCentered="1"/>
  <pageMargins left="0.70866141732283472" right="0.70866141732283472" top="0.74803149606299213" bottom="0.74803149606299213" header="0.31496062992125984" footer="0.31496062992125984"/>
  <pageSetup paperSize="9" orientation="landscape"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6</vt:i4>
      </vt:variant>
    </vt:vector>
  </HeadingPairs>
  <TitlesOfParts>
    <vt:vector size="12" baseType="lpstr">
      <vt:lpstr>INSTRUKCJA</vt:lpstr>
      <vt:lpstr>CZ I ch</vt:lpstr>
      <vt:lpstr>CZ II opi</vt:lpstr>
      <vt:lpstr>CZ III.1 spdp</vt:lpstr>
      <vt:lpstr>CZ III.2 bo</vt:lpstr>
      <vt:lpstr>Listy rozwijane</vt:lpstr>
      <vt:lpstr>'CZ I ch'!Obszar_wydruku</vt:lpstr>
      <vt:lpstr>'CZ II opi'!Obszar_wydruku</vt:lpstr>
      <vt:lpstr>'CZ III.1 spdp'!Obszar_wydruku</vt:lpstr>
      <vt:lpstr>'CZ III.2 bo'!Obszar_wydruku</vt:lpstr>
      <vt:lpstr>INSTRUKCJA!Obszar_wydruku</vt:lpstr>
      <vt:lpstr>'Listy rozwijane'!Obszar_wydruku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2023-06-13T15:14:22Z</dcterms:created>
  <dcterms:modified xsi:type="dcterms:W3CDTF">2023-09-03T06:06:22Z</dcterms:modified>
</cp:coreProperties>
</file>