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trowska\AppData\Local\Temp\ezdpuw\20230113171112059\"/>
    </mc:Choice>
  </mc:AlternateContent>
  <bookViews>
    <workbookView xWindow="0" yWindow="0" windowWidth="23040" windowHeight="9060" tabRatio="706" firstSheet="4" activeTab="4"/>
  </bookViews>
  <sheets>
    <sheet name="DANE" sheetId="24" state="hidden" r:id="rId1"/>
    <sheet name="Zał. 1 Zakres" sheetId="32" state="hidden" r:id="rId2"/>
    <sheet name="Zał. 2 cz. 1 UMOWY" sheetId="28" state="hidden" r:id="rId3"/>
    <sheet name="Zał. 2 cz.2" sheetId="29" state="hidden" r:id="rId4"/>
    <sheet name="OŚWIADCZENIE" sheetId="30" r:id="rId5"/>
    <sheet name="lista" sheetId="2" state="hidden" r:id="rId6"/>
  </sheets>
  <externalReferences>
    <externalReference r:id="rId7"/>
  </externalReferences>
  <definedNames>
    <definedName name="_ftn1" localSheetId="4">OŚWIADCZENIE!#REF!</definedName>
    <definedName name="_ftn1" localSheetId="2">'Zał. 2 cz. 1 UMOWY'!$A$36</definedName>
    <definedName name="_ftn2" localSheetId="4">OŚWIADCZENIE!#REF!</definedName>
    <definedName name="_ftn2" localSheetId="2">'Zał. 2 cz. 1 UMOWY'!$A$37</definedName>
    <definedName name="_ftn3" localSheetId="4">OŚWIADCZENIE!#REF!</definedName>
    <definedName name="_ftn3" localSheetId="2">'Zał. 2 cz. 1 UMOWY'!$A$38</definedName>
    <definedName name="_ftnref1" localSheetId="4">OŚWIADCZENIE!#REF!</definedName>
    <definedName name="_ftnref1" localSheetId="2">'Zał. 2 cz. 1 UMOWY'!$E$32</definedName>
    <definedName name="_ftnref2" localSheetId="4">OŚWIADCZENIE!$F$50</definedName>
    <definedName name="_ftnref2" localSheetId="2">'Zał. 2 cz. 1 UMOWY'!$F$30</definedName>
    <definedName name="_ftnref3" localSheetId="4">OŚWIADCZENIE!$G$50</definedName>
    <definedName name="_ftnref3" localSheetId="2">'Zał. 2 cz. 1 UMOWY'!$G$30</definedName>
    <definedName name="DATA">DANE!$F$26:$F$28</definedName>
    <definedName name="_xlnm.Print_Area" localSheetId="4">OŚWIADCZENIE!$A$1:$J$54</definedName>
    <definedName name="_xlnm.Print_Area" localSheetId="1">'Zał. 1 Zakres'!$A$1:$AZ$39</definedName>
    <definedName name="_xlnm.Print_Area" localSheetId="2">'Zał. 2 cz. 1 UMOWY'!$A$1:$N$33</definedName>
    <definedName name="_xlnm.Print_Area" localSheetId="3">'Zał. 2 cz.2'!$A$1:$F$47</definedName>
    <definedName name="PARAGRAF">DANE!$F$9:$F$10</definedName>
    <definedName name="ROBOTY">DANE!$F$15:$F$17</definedName>
    <definedName name="ROZDZIAŁ">DANE!$E$9:$E$11</definedName>
    <definedName name="RUCH">lista!$C$5:$C$6</definedName>
    <definedName name="UŻYTKOWANIE">DANE!$F$30:$F$34</definedName>
    <definedName name="ZWROTY">DANE!$F$21:$F$24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30" l="1"/>
  <c r="C25" i="30"/>
  <c r="B7" i="24" l="1"/>
  <c r="B6" i="24"/>
  <c r="B5" i="24"/>
  <c r="B4" i="24"/>
  <c r="B2" i="24"/>
  <c r="AR3" i="32" l="1"/>
  <c r="B8" i="24" l="1"/>
  <c r="M3" i="28" l="1"/>
  <c r="C6" i="28"/>
  <c r="C5" i="28"/>
  <c r="J17" i="28"/>
  <c r="E41" i="29" l="1"/>
  <c r="D41" i="29"/>
  <c r="M20" i="28"/>
  <c r="L20" i="28"/>
  <c r="K20" i="28"/>
  <c r="J19" i="28"/>
  <c r="J18" i="28"/>
  <c r="J16" i="28"/>
  <c r="J15" i="28"/>
  <c r="J14" i="28"/>
  <c r="J20" i="28" l="1"/>
</calcChain>
</file>

<file path=xl/comments1.xml><?xml version="1.0" encoding="utf-8"?>
<comments xmlns="http://schemas.openxmlformats.org/spreadsheetml/2006/main">
  <authors>
    <author>Joanna Sudykowska</author>
  </authors>
  <commentList>
    <comment ref="B1" authorId="0" shapeId="0">
      <text>
        <r>
          <rPr>
            <b/>
            <sz val="9"/>
            <color indexed="81"/>
            <rFont val="Tahoma"/>
            <family val="2"/>
            <charset val="238"/>
          </rPr>
          <t>Joanna Sudykowska:</t>
        </r>
        <r>
          <rPr>
            <sz val="9"/>
            <color indexed="81"/>
            <rFont val="Tahoma"/>
            <family val="2"/>
            <charset val="238"/>
          </rPr>
          <t xml:space="preserve">
należy wpisać nr w formacie: 
3.XXX.2021 (nabór z marca 2021)
lub
6.XXX.2021 (nabór uzupełniający)
</t>
        </r>
      </text>
    </comment>
  </commentList>
</comments>
</file>

<file path=xl/sharedStrings.xml><?xml version="1.0" encoding="utf-8"?>
<sst xmlns="http://schemas.openxmlformats.org/spreadsheetml/2006/main" count="187" uniqueCount="149">
  <si>
    <t>Nazwa Beneficjenta</t>
  </si>
  <si>
    <t>Nazwa zadania</t>
  </si>
  <si>
    <t>rodzaj robót bud.</t>
  </si>
  <si>
    <t>kategoria</t>
  </si>
  <si>
    <t>klasa</t>
  </si>
  <si>
    <t>przekrój</t>
  </si>
  <si>
    <t>szerokość pasa ruchu</t>
  </si>
  <si>
    <t>decyzja o zezwoleniu na realizację inwestycji drogowej</t>
  </si>
  <si>
    <t>zgłoszenie wykonywania robót budowlanych</t>
  </si>
  <si>
    <t>budowa</t>
  </si>
  <si>
    <t>przebudowa</t>
  </si>
  <si>
    <t>remont</t>
  </si>
  <si>
    <t>gminna</t>
  </si>
  <si>
    <t>powiatowa</t>
  </si>
  <si>
    <t>D</t>
  </si>
  <si>
    <t>L</t>
  </si>
  <si>
    <t>Z</t>
  </si>
  <si>
    <t>G</t>
  </si>
  <si>
    <t>GP</t>
  </si>
  <si>
    <t>1 × 1 (z mijankami)</t>
  </si>
  <si>
    <t>1 × 2 (i więcej)</t>
  </si>
  <si>
    <t>2 × 2 (i więcej)</t>
  </si>
  <si>
    <t>zgoda na odstępstwo</t>
  </si>
  <si>
    <t>decyzja o pozwoleniu na budowę</t>
  </si>
  <si>
    <t>TAK</t>
  </si>
  <si>
    <t>NIE</t>
  </si>
  <si>
    <t>&gt; 3,50</t>
  </si>
  <si>
    <t xml:space="preserve"> </t>
  </si>
  <si>
    <t>Charakterystyka zadania</t>
  </si>
  <si>
    <t>Z - przyjęto parametry klasy L (przebudowa DP)</t>
  </si>
  <si>
    <t>rozbudowa</t>
  </si>
  <si>
    <t>Numer ewidencyjny</t>
  </si>
  <si>
    <t>Numer Umowy</t>
  </si>
  <si>
    <t>do umowy o dofinansowanie</t>
  </si>
  <si>
    <t>OŚWIADCZENIE</t>
  </si>
  <si>
    <t>pieczęć nagłówkowa Beneficjenta</t>
  </si>
  <si>
    <t xml:space="preserve">OŚWIADCZENIE </t>
  </si>
  <si>
    <t>cz. 1 z 2</t>
  </si>
  <si>
    <t>Oświadczam, że w ramach ww. zadania zawarto następujące umowy z wykonawcami, dotyczące jego realizacji:</t>
  </si>
  <si>
    <t xml:space="preserve">l.p. </t>
  </si>
  <si>
    <t>Numer i data zawarcia umowy/aneksu</t>
  </si>
  <si>
    <t>Koszty  wynikające z umowy/aneksu</t>
  </si>
  <si>
    <t>Termin realizacji przedmiotu umowy
(DD.MM.RRRR)</t>
  </si>
  <si>
    <t>RAZEM</t>
  </si>
  <si>
    <t>koszty zadania</t>
  </si>
  <si>
    <t>koszty niezwiązane 
z zadaniem</t>
  </si>
  <si>
    <t>kwalifikowane</t>
  </si>
  <si>
    <t>niekwalifikowane</t>
  </si>
  <si>
    <t>RAZEM:</t>
  </si>
  <si>
    <t>Miejscowość</t>
  </si>
  <si>
    <t>Data</t>
  </si>
  <si>
    <t>Pieczęć i podpis Kierownika JST</t>
  </si>
  <si>
    <t>cz. 2 z 2</t>
  </si>
  <si>
    <t xml:space="preserve">Harmonogram płatności na rzecz wykonawców zadania* </t>
  </si>
  <si>
    <t>Okres wypłaty</t>
  </si>
  <si>
    <t>KWOTA 
koszty kwalifikowane</t>
  </si>
  <si>
    <t>KWOTA 
koszty niekwalifikowane</t>
  </si>
  <si>
    <t>styczeń</t>
  </si>
  <si>
    <t>luty</t>
  </si>
  <si>
    <t>marzec</t>
  </si>
  <si>
    <t>kwiecień</t>
  </si>
  <si>
    <t>maj</t>
  </si>
  <si>
    <t>czerwiec</t>
  </si>
  <si>
    <t>lipiec</t>
  </si>
  <si>
    <t>sierpień</t>
  </si>
  <si>
    <t>wrzesień</t>
  </si>
  <si>
    <t>październik</t>
  </si>
  <si>
    <t>listopad</t>
  </si>
  <si>
    <t>grudzień</t>
  </si>
  <si>
    <t>Miejscowość, data</t>
  </si>
  <si>
    <t>CZĘŚĆ I - dane podstawowe</t>
  </si>
  <si>
    <t>Beneficjent</t>
  </si>
  <si>
    <t>dofinansowanie niewykorzystane</t>
  </si>
  <si>
    <t xml:space="preserve">dofinansowanie pobrane w nadmiernej wysokości </t>
  </si>
  <si>
    <t>Umowa 
o dofinansowanie</t>
  </si>
  <si>
    <t>Numer</t>
  </si>
  <si>
    <t>dofinansowanie wykorzystane niezgodnie z przeznaczeniem</t>
  </si>
  <si>
    <t>dofinansowanie pobrane nienależnie</t>
  </si>
  <si>
    <t>Stanowisko</t>
  </si>
  <si>
    <t>Nr telefonu</t>
  </si>
  <si>
    <t>e-mail</t>
  </si>
  <si>
    <t>WYBIERZ Z LISTY!</t>
  </si>
  <si>
    <t>PLANOWANA</t>
  </si>
  <si>
    <t>FAKTYCZNA</t>
  </si>
  <si>
    <t>uzyskania decyzji o pozwoleniu na użytkowanie (art. 55 ustawy Prawo budowlane)</t>
  </si>
  <si>
    <t>przyjęcia przez organ nadzoru budowlanego bez sprzeciwu zgłoszenia o zakończeniu budowy (po upływie 14 dni od dokonania zgłoszenia lub w drodze uzyskania zaświadczenia organu nadzoru) - art. 54 ustawy Prawo budowlane</t>
  </si>
  <si>
    <t>dokonania odbioru końcowego zadania - dla zadania nie było wymagane zgłoszenie zakończenia budowy lub uzyskanie pozwolenia na użytkowanie</t>
  </si>
  <si>
    <r>
      <rPr>
        <b/>
        <sz val="11"/>
        <color theme="1"/>
        <rFont val="Calibri"/>
        <family val="2"/>
        <charset val="238"/>
        <scheme val="minor"/>
      </rPr>
      <t>NIE DOTYCZY</t>
    </r>
    <r>
      <rPr>
        <sz val="11"/>
        <color theme="1"/>
        <rFont val="Calibri"/>
        <family val="2"/>
        <charset val="238"/>
        <scheme val="minor"/>
      </rPr>
      <t xml:space="preserve"> - zadanie na dzień sporządzenia raportu nie zostało przekazane do użytkowania</t>
    </r>
  </si>
  <si>
    <t>roboty budowlane</t>
  </si>
  <si>
    <t>nadzór inwestorski</t>
  </si>
  <si>
    <t>Jednocześnie informuję, że wyżej wskazane umowy/aneksy obejmują swoim zakresem wszystkie roboty budowlane i usługi niezbędne do wykonania ww. zadania,
 ujętego we wniosku o dofinansowane w ramach Rządowego Funduszu Rozwoju Dróg.</t>
  </si>
  <si>
    <t>Data zawarcia</t>
  </si>
  <si>
    <t>gminna - zostanie nadana 
po realizacji zadania</t>
  </si>
  <si>
    <t>powiatowa - zostanie nadana 
po realizacji zadania</t>
  </si>
  <si>
    <r>
      <t xml:space="preserve">Planowany termin realizacji zadania 
</t>
    </r>
    <r>
      <rPr>
        <sz val="12"/>
        <color theme="1"/>
        <rFont val="Calibri"/>
        <family val="2"/>
        <charset val="238"/>
        <scheme val="minor"/>
      </rPr>
      <t xml:space="preserve">(dokonanie odbioru końcowego wszystkich robót i usług objętych zadaniem)
</t>
    </r>
    <r>
      <rPr>
        <i/>
        <sz val="12"/>
        <color theme="1"/>
        <rFont val="Calibri"/>
        <family val="2"/>
        <charset val="238"/>
        <scheme val="minor"/>
      </rPr>
      <t>(DD.MM.RRRR)</t>
    </r>
  </si>
  <si>
    <t xml:space="preserve">*kwoty oraz terminy płatności wskazane w tabeli powinny być spójne z informacjami zawartymi w części 1 oświadczenia </t>
  </si>
  <si>
    <t>Imię i nazwisko</t>
  </si>
  <si>
    <r>
      <t xml:space="preserve">Przedmiot umowy
</t>
    </r>
    <r>
      <rPr>
        <b/>
        <sz val="14"/>
        <color rgb="FFFFFF00"/>
        <rFont val="Calibri"/>
        <family val="2"/>
        <charset val="238"/>
        <scheme val="minor"/>
      </rPr>
      <t>(wybierz z listy)</t>
    </r>
  </si>
  <si>
    <r>
      <t xml:space="preserve">Nazwa wykonawcy
</t>
    </r>
    <r>
      <rPr>
        <b/>
        <sz val="14"/>
        <color rgb="FFFFFF00"/>
        <rFont val="Calibri"/>
        <family val="2"/>
        <charset val="238"/>
      </rPr>
      <t>(wskaż wyłącznie nazwę bez adresu)</t>
    </r>
  </si>
  <si>
    <t>Załącznik nr 2</t>
  </si>
  <si>
    <t>Załącznik nr 1</t>
  </si>
  <si>
    <t>1. Oświetlenie</t>
  </si>
  <si>
    <t>2. Parametry techniczno-budowlane</t>
  </si>
  <si>
    <t>1) w zależności od przypadku – uspokojenie ruchu na drodze, w szczególności poprzez:</t>
  </si>
  <si>
    <t>a) zawężenie pasów ruchu (wykonanie przejścia dla pieszych z zawężeniem jezdni),
b) wykonanie przejść dla pieszych zawierających dodatkowe rozwiązania wspomagające i ułatwiające przekraczanie drogi: wyniesionych (również w ramach wyniesionych skrzyżowań), z wyspami azylu lub z wysuniętymi platformami,
c) przed przejściami dla pieszych zaliczonymi do przejść o podwyższonym standardzie  – fakultatywne zastosowanie progów zwalniających (listwowych lub wyspowych), zgodnie z podrozdziałem 14.4 WR-D-41-3;</t>
  </si>
  <si>
    <t>2) w przypadku braku lub niewłaściwych parametrów  – budowa/rozbudowa/przebudowa chodników (dróg dla pieszych) lub ścieżek pieszo-rowerowych (dróg dla pieszych i rowerów) stanowiących dojścia do przejścia dla pieszych (nie dotyczy ścieżek rowerowych (dróg dla rowerów)), na długościach nie większych, niż obszar oddziaływania przejścia;</t>
  </si>
  <si>
    <t>3) budowa / rozbudowa / przebudowa przejść dla pieszych z wyspą azylu na jezdniach przeznaczonych do ruchu w obu kierunkach o więcej niż dwóch pasach ruchu (na jezdniach dwupasowych fakultatywnie);</t>
  </si>
  <si>
    <t>4) zapewnienie warunków widoczności pieszego przez kierowcę i pojazdu przez pieszego (np. usunięcie obiektów i zieleni ograniczających widoczność, korektę łuków, likwidację lub przeniesienie stanowisk postojowych albo zmiana lokalizacji przejścia itp.), zgodnie z rozdziałem 9 WR-D-41-3;</t>
  </si>
  <si>
    <t>5) poprawa lub prawidłowe ukształtowanie wysokościowe nawierzchni dojścia do przejścia dla pieszych, przejścia dla pieszych i wysp azylu, w tym zaprojektowanie ramp krawężnikowych, zgodnie z podrozdziałem 14.2 WR-D-41-3;</t>
  </si>
  <si>
    <t>6) zastosowanie systemu fakturowych oznaczeń nawierzchni dla osób z dysfunkcjami wzroku, zgodnie z podrozdziałem 14.3 WR-D-41-3;</t>
  </si>
  <si>
    <t>7) na lub przed przejściami dla pieszych zaliczonymi do przejść o podwyższonym standardzie – fakultatywne wykonanie, zgodnie z podrozdziałem 14.6 WR-D-41-3:</t>
  </si>
  <si>
    <t>a) nawierzchni jezdni lub torowiska tramwajowego w kolorze czerwonym,
b) nawierzchni jezdni o zwiększonej szorstkości, na długości równej odległości widoczności na zatrzymanie, lecz nie mniejszej niż 20,00 m,
c) pasów wibracyjno-akustycznych barwy innej niż biała lub żółta, z uwzględnieniem ochrony terenów przyległych do pasa drogowego przed niekorzystnym oddziaływaniem hałasu;</t>
  </si>
  <si>
    <t>8) na przejściach dla pieszych zaliczonych do przejść o podwyższonym standardzie – fakultatywne zaprojektowanie balustrad i ogrodzeń, zgodnie z podrozdziałem 14.7  WR-D-41-3.</t>
  </si>
  <si>
    <t>3. Organizacja ruchu</t>
  </si>
  <si>
    <t>1) ograniczenie prędkości dopuszczalnej do maksymalnie:</t>
  </si>
  <si>
    <t>a) 70 km/h przed kolizyjnym przejściem dla pieszych z sygnalizacją świetlną,
b) 50 km/h przed kolizyjnym przejściem dla pieszych bez sygnalizacji świetlnej;</t>
  </si>
  <si>
    <t>2) w przypadku zaprojektowania przejścia dla pieszych z sygnalizacją świetlną:</t>
  </si>
  <si>
    <t>a) zastosowanie pomocniczych sygnalizatorów akustycznych i wibracyjnych dla pieszych, a w uzasadnionych przypadkach tylko wibracyjnych, zgodnie z podrozdziałem 10.5 WR-D-41-3,
b) na przejściach zaliczonych do przejść o podwyższonym standardzie – fakultatywne zastosowanie sygnalizacji ostrzegawczej, zgodnie z podrozdziałem 14.5 WR-D-41-3;</t>
  </si>
  <si>
    <t>3) łączne wykonanie prawidłowego oznakowania poziomego i pionowego w obszarze oddziaływania przejścia dla pieszych , a na przejściach zaliczonych do przejść o podwyższonym standardzie – fakultatywne zastosowanie, zgodnie z podrozdziałem 14.5 WR-D-41-3:</t>
  </si>
  <si>
    <t>a) znaków na tle folii pryzmatycznej odblaskowo-fluorescencyjnej żółto-zielonej lub pomarańczowej,
b) dodatkowych tabliczek T-27,
c) dodatkowych znaków D-6 „Przejście dla pieszych” (lub D-6b „Przejście dla pieszych i przejazd dla rowerzystów”) nad jezdnią,
d) oznakowania aktywnego;</t>
  </si>
  <si>
    <t>4) w przypadku zastosowania słupków przeszkodowych U-5a/U-5b lub tablic kierujących U-6a/U-6b, takie ich usytuowanie, aby nie ograniczały widoczności pieszych przebywających na wyspie azylu;</t>
  </si>
  <si>
    <t>5) na przejściach dla pieszych zaliczonych do przejść o podwyższonym standardzie – fakultatywne zastosowanie urządzeń systemu automatycznego nadzoru nad prędkością lub automatycznego pomiaru i informowania o prędkości pojazdu dojeżdżającego do przejścia dla pieszych, zgodnie z podrozdziałem 14.4 WR-D-41-3.</t>
  </si>
  <si>
    <r>
      <t xml:space="preserve">Wykonanie prawidłowego, dedykowanego oświetlenia lub dostosowanie istniejącego oświetlenia przejścia dla pieszych, dojścia do przejścia dla pieszych oraz stref oczekiwania, zgodnie z </t>
    </r>
    <r>
      <rPr>
        <b/>
        <sz val="12"/>
        <color theme="1"/>
        <rFont val="Calibri"/>
        <family val="2"/>
        <charset val="238"/>
        <scheme val="minor"/>
      </rPr>
      <t>Wytycznymi projektowania infrastruktury dla pieszych. Część 4: Projektowanie oświetlenia przejść dla pieszych (WR-D-41-4)</t>
    </r>
    <r>
      <rPr>
        <sz val="12"/>
        <color theme="1"/>
        <rFont val="Calibri"/>
        <family val="2"/>
        <charset val="238"/>
        <scheme val="minor"/>
      </rPr>
      <t>, dostępnymi na stronie internetowej Ministerstwa Infrastruktury pod adresem https://www.gov.pl/web/infrastruktura/ wr-d.</t>
    </r>
  </si>
  <si>
    <r>
      <t>Budowa nowego przejścia dla pieszych lub rozbudowa/przebudowa istniejącego przejścia dla pieszych, zgodnie z rozporządzeniem</t>
    </r>
    <r>
      <rPr>
        <vertAlign val="superscript"/>
        <sz val="12"/>
        <color theme="1"/>
        <rFont val="Calibri"/>
        <family val="2"/>
        <charset val="238"/>
        <scheme val="minor"/>
      </rPr>
      <t>1</t>
    </r>
    <r>
      <rPr>
        <sz val="12"/>
        <color theme="1"/>
        <rFont val="Calibri"/>
        <family val="2"/>
        <charset val="238"/>
        <scheme val="minor"/>
      </rPr>
      <t xml:space="preserve"> i </t>
    </r>
    <r>
      <rPr>
        <b/>
        <sz val="12"/>
        <color theme="1"/>
        <rFont val="Calibri"/>
        <family val="2"/>
        <charset val="238"/>
        <scheme val="minor"/>
      </rPr>
      <t>Wytycznymi projektowania infrastruktury dla pieszych. Część 3: Projektowanie przejść dla pieszych (WR-D-41-3)</t>
    </r>
    <r>
      <rPr>
        <sz val="12"/>
        <color theme="1"/>
        <rFont val="Calibri"/>
        <family val="2"/>
        <charset val="238"/>
        <scheme val="minor"/>
      </rPr>
      <t>, dostępnymi na stronie internetowej Ministerstwa Infrastruktury pod adresem https://www.gov.pl/web/infrastruktura/ wr-d, a w szczególności:</t>
    </r>
  </si>
  <si>
    <r>
      <rPr>
        <vertAlign val="superscript"/>
        <sz val="10"/>
        <color theme="1"/>
        <rFont val="Calibri"/>
        <family val="2"/>
        <charset val="238"/>
        <scheme val="minor"/>
      </rPr>
      <t>1</t>
    </r>
    <r>
      <rPr>
        <sz val="10"/>
        <color theme="1"/>
        <rFont val="Calibri"/>
        <family val="2"/>
        <charset val="238"/>
        <scheme val="minor"/>
      </rPr>
      <t xml:space="preserve"> rozporządzenie Ministra Transportu i Gospodarki Morskiej z dnia 2 marca 1999 r. w sprawie warunków technicznych, jakim powinny odpowiadać drogi publiczne i ich usytuowanie (Dz. U. z 2016 r. poz. 124, z późn. zm.),</t>
    </r>
  </si>
  <si>
    <r>
      <rPr>
        <vertAlign val="superscript"/>
        <sz val="10"/>
        <color theme="1"/>
        <rFont val="Calibri"/>
        <family val="2"/>
        <charset val="238"/>
        <scheme val="minor"/>
      </rPr>
      <t>5</t>
    </r>
    <r>
      <rPr>
        <sz val="10"/>
        <color theme="1"/>
        <rFont val="Calibri"/>
        <family val="2"/>
        <charset val="238"/>
        <scheme val="minor"/>
      </rPr>
      <t xml:space="preserve"> nie dotyczy przejść dla pieszych przez drogi dla rowerów, na których dopuszcza się wykonanie wyłącznie oznakowania poziomego.</t>
    </r>
  </si>
  <si>
    <r>
      <rPr>
        <vertAlign val="superscript"/>
        <sz val="10"/>
        <color theme="1"/>
        <rFont val="Calibri"/>
        <family val="2"/>
        <charset val="238"/>
        <scheme val="minor"/>
      </rPr>
      <t>4</t>
    </r>
    <r>
      <rPr>
        <sz val="10"/>
        <color theme="1"/>
        <rFont val="Calibri"/>
        <family val="2"/>
        <charset val="238"/>
        <scheme val="minor"/>
      </rPr>
      <t xml:space="preserve"> rozporządzenie Ministra Infrastruktury z dnia 3 lipca 2003 r. w sprawie szczegółowych warunków technicznych dla znaków i sygnałów drogowych oraz urządzeń bezpieczeństwa ruchu drogowego i warunków ich umieszczania na drogach (Dz. U. z 2019 r. poz. 2311, z późn. zm.),</t>
    </r>
  </si>
  <si>
    <r>
      <rPr>
        <vertAlign val="superscript"/>
        <sz val="10"/>
        <color theme="1"/>
        <rFont val="Calibri"/>
        <family val="2"/>
        <charset val="238"/>
        <scheme val="minor"/>
      </rPr>
      <t>3</t>
    </r>
    <r>
      <rPr>
        <sz val="10"/>
        <color theme="1"/>
        <rFont val="Calibri"/>
        <family val="2"/>
        <charset val="238"/>
        <scheme val="minor"/>
      </rPr>
      <t xml:space="preserve"> niezgodnych z ww. rozporządzeniem,</t>
    </r>
  </si>
  <si>
    <r>
      <rPr>
        <vertAlign val="superscript"/>
        <sz val="10"/>
        <color theme="1"/>
        <rFont val="Calibri"/>
        <family val="2"/>
        <charset val="238"/>
        <scheme val="minor"/>
      </rPr>
      <t>2</t>
    </r>
    <r>
      <rPr>
        <sz val="10"/>
        <color theme="1"/>
        <rFont val="Calibri"/>
        <family val="2"/>
        <charset val="238"/>
        <scheme val="minor"/>
      </rPr>
      <t xml:space="preserve"> klasyfikacji dokonuje się zgodnie z podrozdziałem 10.6 WR-D-41-3,</t>
    </r>
  </si>
  <si>
    <r>
      <t xml:space="preserve">Zastosowanie prawidłowych rozwiązań w organizacji ruchu drogowego, zgodnie z rozporządzeniem  i </t>
    </r>
    <r>
      <rPr>
        <b/>
        <sz val="12"/>
        <color theme="1"/>
        <rFont val="Calibri"/>
        <family val="2"/>
        <charset val="238"/>
        <scheme val="minor"/>
      </rPr>
      <t>Wytycznymi projektowania infrastruktury dla pieszych. Część 3: Projektowanie przejść dla pieszych (WR-D-41-3)</t>
    </r>
    <r>
      <rPr>
        <sz val="12"/>
        <color theme="1"/>
        <rFont val="Calibri"/>
        <family val="2"/>
        <charset val="238"/>
        <scheme val="minor"/>
      </rPr>
      <t>, dostępnymi na stronie internetowej Ministerstwa Infrastruktury pod adresem https://www.gov.pl/web/infrastruktura/wr-d, a w szczególności:</t>
    </r>
  </si>
  <si>
    <t>Minimalny zakres przedmiotowy zadania w ramach Rządowego Funduszu Rozwoju Dróg 
w zakresie poprawy bezpieczeństwa ruchu pieszych w obszarze oddziaływania przejść dla pieszych</t>
  </si>
  <si>
    <t>projekt budowlany</t>
  </si>
  <si>
    <t>zaprojektuj i wybuduj</t>
  </si>
  <si>
    <t>Podpisy i pieczęcie osób uprawnionych do złożenia oświadczenia - Wójt/Burmistrz/Prezydent lub dwóch członków zarządu</t>
  </si>
  <si>
    <t>Numer przejścia dla pieszych objętego zadaniem</t>
  </si>
  <si>
    <t>INSTRUKCJA WYPEŁNIANIA:</t>
  </si>
  <si>
    <t>Część II - informacje wynikające z prowadzonego monitoringu</t>
  </si>
  <si>
    <t>Część III - oświadczenia Beneficjenta</t>
  </si>
  <si>
    <t xml:space="preserve">Część IV - podpisy </t>
  </si>
  <si>
    <t>OŚWIADCZENIE
dotyczące monitoringu bezpieczeństwa ruchu drogowego w obszarze oddziaływania przejścia/przejść dla pieszych 
objętego/objętych zadaniem dofinansowanym ze środków RZĄDOWEGO FUNDUSZU ROZWOJU DRÓG</t>
  </si>
  <si>
    <t>Dane osoby do kontaktu</t>
  </si>
  <si>
    <t>liczba wypadków i kolizji</t>
  </si>
  <si>
    <t>SUMA:</t>
  </si>
  <si>
    <t>liczba osób rannych lub zabitych</t>
  </si>
  <si>
    <r>
      <t xml:space="preserve">Data zawarcia </t>
    </r>
    <r>
      <rPr>
        <b/>
        <i/>
        <sz val="11"/>
        <color theme="1"/>
        <rFont val="Calibri"/>
        <family val="2"/>
        <charset val="238"/>
        <scheme val="minor"/>
      </rPr>
      <t>(DD.MM.RRR)</t>
    </r>
  </si>
  <si>
    <r>
      <t xml:space="preserve">Liczba zdarzeń drogowych </t>
    </r>
    <r>
      <rPr>
        <b/>
        <sz val="12"/>
        <color rgb="FFFF0000"/>
        <rFont val="Calibri"/>
        <family val="2"/>
        <charset val="238"/>
        <scheme val="minor"/>
      </rPr>
      <t xml:space="preserve">z udziałem pieszych </t>
    </r>
    <r>
      <rPr>
        <b/>
        <sz val="12"/>
        <color theme="1"/>
        <rFont val="Calibri"/>
        <family val="2"/>
        <charset val="238"/>
        <scheme val="minor"/>
      </rPr>
      <t xml:space="preserve">
w obszarze oddziaływania przejścia dla pieszych </t>
    </r>
  </si>
  <si>
    <t>Oświadczam, że wskazane dane:
• dotyczą liczby zdarzeń drogowych (wypadków i kolizji) w obszarze oddziaływania przejścia dla pieszych z udziałem pieszych,
• dotyczą liczby osób zabitych lub rannych w wyniku zdarzeń drogowych w obszarze oddziaływania przejścia dla pieszych 
z udziałem pieszych,
• są zgodne ze stanem faktycznym i zostały pozyskane z Policji lub potwierdzone przez Policję.</t>
  </si>
  <si>
    <t>rok objęty oświadczeniem</t>
  </si>
  <si>
    <t xml:space="preserve">1. W kolumnie 1 z listy rozwijanej należy kolejno wybrać numer przejścia dla pieszych objętego zadaniem.
2. Dane dotyczące liczby zdarzeń drogowych oraz liczby osób rannych lub zabitych należy wskazać dla pełnego roku kalendarzowego objętego oświadczeniem, dla każdego z przejść dla pieszych oddzielnie. Wskazane dane liczbowe nie mogą się powielać - w sytuacji gdy to samo zdarzenie miało miejsce w obszarze oddziaływania więcej niż jednego przejścia dla pieszych np. na skrzyżowaniu, należy przyporządkować je wyłącznie do jednego z przejść.
3. Monitoring należy rozpocząć od roku, w którym przypada miesiąc następujący po miesiącu wykonania zadania (zgodnie z definicją zawartą w § 1 pkt 22) umowy o dofinansowanie poprzez wykonanie zadania należy rozumieć dokonanie odbioru robót budowlanych lub usług objętych zadaniem - data wskazana w sprawozdaniu z realizacji zadania zatwierdzonym przez Wojewodę Mazowieckiego).
4. Monitoring należy prowadzić w roku j.w. oraz przez KOLEJNE TRZY PEŁNE LATA kalendarzowe. W przypadku zadań zakończonych w grudniu, monitoring obejmuje wyłącznie trzy pełne lata kalendarzowe następujące po roku wykonania zadania.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</si>
</sst>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0.00\ &quot;zł&quot;;\-#,##0.00\ &quot;zł&quot;"/>
    <numFmt numFmtId="164" formatCode="_-* #,##0.00\ _z_ł_-;\-* #,##0.00\ _z_ł_-;_-* &quot;-&quot;??\ _z_ł_-;_-@_-"/>
    <numFmt numFmtId="165" formatCode="#,##0.00\ &quot;zł&quot;"/>
  </numFmts>
  <fonts count="44"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2"/>
      <color theme="1"/>
      <name val="Calibri"/>
      <family val="2"/>
      <charset val="238"/>
      <scheme val="minor"/>
    </font>
    <font>
      <b/>
      <sz val="16"/>
      <color theme="1"/>
      <name val="Calibri"/>
      <family val="2"/>
      <charset val="238"/>
      <scheme val="minor"/>
    </font>
    <font>
      <b/>
      <sz val="12"/>
      <color theme="1"/>
      <name val="Calibri"/>
      <family val="2"/>
      <charset val="238"/>
      <scheme val="minor"/>
    </font>
    <font>
      <b/>
      <sz val="18"/>
      <color theme="1"/>
      <name val="Calibri"/>
      <family val="2"/>
      <charset val="238"/>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b/>
      <sz val="20"/>
      <color theme="1"/>
      <name val="Calibri"/>
      <family val="2"/>
      <charset val="238"/>
      <scheme val="minor"/>
    </font>
    <font>
      <sz val="11"/>
      <color theme="1"/>
      <name val="Calibri"/>
      <family val="2"/>
      <charset val="238"/>
      <scheme val="minor"/>
    </font>
    <font>
      <sz val="11"/>
      <color theme="1"/>
      <name val="Calibri"/>
      <family val="2"/>
      <scheme val="minor"/>
    </font>
    <font>
      <i/>
      <sz val="9"/>
      <color theme="1"/>
      <name val="Calibri"/>
      <family val="2"/>
      <charset val="238"/>
      <scheme val="minor"/>
    </font>
    <font>
      <b/>
      <i/>
      <sz val="12"/>
      <color theme="1"/>
      <name val="Calibri"/>
      <family val="2"/>
      <charset val="238"/>
      <scheme val="minor"/>
    </font>
    <font>
      <b/>
      <sz val="11"/>
      <color theme="1"/>
      <name val="Calibri"/>
      <family val="2"/>
      <charset val="238"/>
    </font>
    <font>
      <sz val="10"/>
      <color theme="1"/>
      <name val="Calibri"/>
      <family val="2"/>
      <scheme val="minor"/>
    </font>
    <font>
      <sz val="14"/>
      <color theme="1"/>
      <name val="Calibri"/>
      <family val="2"/>
      <scheme val="minor"/>
    </font>
    <font>
      <i/>
      <sz val="12"/>
      <color theme="1"/>
      <name val="Calibri"/>
      <family val="2"/>
      <charset val="238"/>
      <scheme val="minor"/>
    </font>
    <font>
      <b/>
      <sz val="14"/>
      <color theme="1"/>
      <name val="Calibri"/>
      <family val="2"/>
      <scheme val="minor"/>
    </font>
    <font>
      <u/>
      <sz val="11"/>
      <color theme="10"/>
      <name val="Calibri"/>
      <family val="2"/>
      <scheme val="minor"/>
    </font>
    <font>
      <b/>
      <u/>
      <sz val="11"/>
      <color theme="10"/>
      <name val="Calibri"/>
      <family val="2"/>
      <charset val="238"/>
      <scheme val="minor"/>
    </font>
    <font>
      <sz val="11"/>
      <color theme="10"/>
      <name val="Calibri"/>
      <family val="2"/>
      <scheme val="minor"/>
    </font>
    <font>
      <sz val="22"/>
      <color theme="1"/>
      <name val="Calibri"/>
      <family val="2"/>
      <scheme val="minor"/>
    </font>
    <font>
      <sz val="12"/>
      <color theme="1"/>
      <name val="Calibri"/>
      <family val="2"/>
      <scheme val="minor"/>
    </font>
    <font>
      <sz val="16"/>
      <color theme="1"/>
      <name val="Calibri"/>
      <family val="2"/>
      <scheme val="minor"/>
    </font>
    <font>
      <sz val="26"/>
      <color theme="1"/>
      <name val="Calibri"/>
      <family val="2"/>
      <scheme val="minor"/>
    </font>
    <font>
      <b/>
      <sz val="12"/>
      <color theme="1"/>
      <name val="Calibri"/>
      <family val="2"/>
      <scheme val="minor"/>
    </font>
    <font>
      <sz val="11"/>
      <color theme="1"/>
      <name val="Calibri"/>
      <family val="2"/>
      <charset val="238"/>
    </font>
    <font>
      <b/>
      <sz val="14"/>
      <color rgb="FFFFFF00"/>
      <name val="Calibri"/>
      <family val="2"/>
      <charset val="238"/>
      <scheme val="minor"/>
    </font>
    <font>
      <b/>
      <sz val="14"/>
      <color theme="1"/>
      <name val="Calibri"/>
      <family val="2"/>
      <charset val="238"/>
    </font>
    <font>
      <b/>
      <sz val="14"/>
      <color rgb="FFFFFF00"/>
      <name val="Calibri"/>
      <family val="2"/>
      <charset val="238"/>
    </font>
    <font>
      <vertAlign val="superscript"/>
      <sz val="12"/>
      <color theme="1"/>
      <name val="Calibri"/>
      <family val="2"/>
      <charset val="238"/>
      <scheme val="minor"/>
    </font>
    <font>
      <vertAlign val="superscript"/>
      <sz val="10"/>
      <color theme="1"/>
      <name val="Calibri"/>
      <family val="2"/>
      <charset val="238"/>
      <scheme val="minor"/>
    </font>
    <font>
      <sz val="9"/>
      <color indexed="81"/>
      <name val="Tahoma"/>
      <family val="2"/>
      <charset val="238"/>
    </font>
    <font>
      <b/>
      <sz val="9"/>
      <color indexed="81"/>
      <name val="Tahoma"/>
      <family val="2"/>
      <charset val="238"/>
    </font>
    <font>
      <b/>
      <sz val="14"/>
      <name val="Calibri"/>
      <family val="2"/>
      <charset val="238"/>
    </font>
    <font>
      <b/>
      <u/>
      <sz val="14"/>
      <color theme="1"/>
      <name val="Calibri"/>
      <family val="2"/>
      <charset val="238"/>
      <scheme val="minor"/>
    </font>
    <font>
      <sz val="16"/>
      <color theme="1"/>
      <name val="Calibri"/>
      <family val="2"/>
      <charset val="238"/>
      <scheme val="minor"/>
    </font>
    <font>
      <sz val="14"/>
      <color theme="1"/>
      <name val="Calibri"/>
      <family val="2"/>
      <charset val="238"/>
      <scheme val="minor"/>
    </font>
    <font>
      <sz val="16"/>
      <color theme="1"/>
      <name val="Calibri"/>
      <family val="2"/>
      <charset val="238"/>
    </font>
    <font>
      <sz val="14"/>
      <color theme="1"/>
      <name val="Calibri"/>
      <family val="2"/>
      <charset val="238"/>
    </font>
    <font>
      <b/>
      <i/>
      <sz val="11"/>
      <color theme="1"/>
      <name val="Calibri"/>
      <family val="2"/>
      <charset val="238"/>
      <scheme val="minor"/>
    </font>
    <font>
      <b/>
      <sz val="12"/>
      <color rgb="FFFF0000"/>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BFBFB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indexed="64"/>
      </right>
      <top style="thin">
        <color auto="1"/>
      </top>
      <bottom style="thick">
        <color auto="1"/>
      </bottom>
      <diagonal/>
    </border>
    <border>
      <left style="medium">
        <color auto="1"/>
      </left>
      <right style="medium">
        <color auto="1"/>
      </right>
      <top style="thick">
        <color auto="1"/>
      </top>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medium">
        <color indexed="64"/>
      </right>
      <top style="thick">
        <color auto="1"/>
      </top>
      <bottom style="thin">
        <color auto="1"/>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medium">
        <color auto="1"/>
      </left>
      <right style="medium">
        <color auto="1"/>
      </right>
      <top/>
      <bottom style="medium">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0" fontId="12" fillId="0" borderId="0"/>
    <xf numFmtId="0" fontId="20" fillId="0" borderId="0" applyNumberFormat="0" applyFill="0" applyBorder="0" applyAlignment="0" applyProtection="0"/>
    <xf numFmtId="164" fontId="12" fillId="0" borderId="0" applyFont="0" applyFill="0" applyBorder="0" applyAlignment="0" applyProtection="0"/>
    <xf numFmtId="9" fontId="12" fillId="0" borderId="0" applyFont="0" applyFill="0" applyBorder="0" applyAlignment="0" applyProtection="0"/>
  </cellStyleXfs>
  <cellXfs count="356">
    <xf numFmtId="0" fontId="0" fillId="0" borderId="0" xfId="0"/>
    <xf numFmtId="0" fontId="1" fillId="0" borderId="0" xfId="0" applyFont="1"/>
    <xf numFmtId="2" fontId="0" fillId="0" borderId="0" xfId="0" applyNumberFormat="1" applyAlignment="1">
      <alignment horizontal="left"/>
    </xf>
    <xf numFmtId="0" fontId="0" fillId="4" borderId="0" xfId="0" applyFill="1" applyAlignment="1">
      <alignment vertical="center"/>
    </xf>
    <xf numFmtId="0" fontId="0" fillId="0" borderId="0" xfId="0" applyAlignment="1">
      <alignment vertical="center"/>
    </xf>
    <xf numFmtId="0" fontId="1" fillId="0" borderId="1" xfId="0" applyFont="1" applyBorder="1" applyAlignment="1">
      <alignment horizontal="center" vertical="center"/>
    </xf>
    <xf numFmtId="0" fontId="1" fillId="4" borderId="0" xfId="0" applyFont="1" applyFill="1" applyAlignment="1">
      <alignment vertical="center" wrapText="1"/>
    </xf>
    <xf numFmtId="0" fontId="1" fillId="4" borderId="0" xfId="0" applyFont="1" applyFill="1" applyAlignment="1">
      <alignment vertical="center"/>
    </xf>
    <xf numFmtId="0" fontId="0" fillId="4" borderId="0" xfId="0" applyFont="1" applyFill="1" applyAlignment="1">
      <alignment vertical="center"/>
    </xf>
    <xf numFmtId="0" fontId="0" fillId="0" borderId="1" xfId="0" applyBorder="1" applyAlignment="1">
      <alignment horizontal="center" vertical="center"/>
    </xf>
    <xf numFmtId="0" fontId="12" fillId="0" borderId="0" xfId="1"/>
    <xf numFmtId="0" fontId="12" fillId="0" borderId="0" xfId="1" applyBorder="1"/>
    <xf numFmtId="0" fontId="9" fillId="0" borderId="0" xfId="1" applyFont="1" applyBorder="1" applyAlignment="1">
      <alignment vertical="center"/>
    </xf>
    <xf numFmtId="0" fontId="14" fillId="0" borderId="0" xfId="1" applyFont="1" applyBorder="1" applyAlignment="1">
      <alignment horizontal="right" vertical="center"/>
    </xf>
    <xf numFmtId="0" fontId="7" fillId="0" borderId="0" xfId="1" applyFont="1" applyFill="1" applyBorder="1" applyAlignment="1">
      <alignment horizontal="center" vertical="center" wrapText="1"/>
    </xf>
    <xf numFmtId="0" fontId="12" fillId="0" borderId="0" xfId="1" applyFill="1" applyBorder="1" applyAlignment="1">
      <alignment horizontal="center" wrapText="1"/>
    </xf>
    <xf numFmtId="0" fontId="12" fillId="0" borderId="0" xfId="1" applyBorder="1" applyAlignment="1">
      <alignment vertical="center" wrapText="1"/>
    </xf>
    <xf numFmtId="0" fontId="7" fillId="0" borderId="0" xfId="1" applyFont="1" applyFill="1" applyBorder="1" applyAlignment="1">
      <alignment vertical="center" wrapText="1"/>
    </xf>
    <xf numFmtId="0" fontId="7" fillId="0" borderId="0" xfId="1" applyFont="1" applyFill="1" applyBorder="1" applyAlignment="1">
      <alignment horizontal="center" vertical="center"/>
    </xf>
    <xf numFmtId="0" fontId="12" fillId="0" borderId="0" xfId="1" applyFill="1" applyBorder="1" applyAlignment="1">
      <alignment wrapText="1"/>
    </xf>
    <xf numFmtId="0" fontId="12" fillId="0" borderId="0" xfId="1" applyBorder="1" applyAlignment="1">
      <alignment wrapText="1"/>
    </xf>
    <xf numFmtId="0" fontId="7" fillId="0" borderId="0" xfId="1" applyFont="1"/>
    <xf numFmtId="0" fontId="1" fillId="3" borderId="10"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8" fillId="0" borderId="24" xfId="1" applyFont="1" applyFill="1" applyBorder="1" applyAlignment="1">
      <alignment horizontal="center" vertical="center" wrapText="1"/>
    </xf>
    <xf numFmtId="14" fontId="12" fillId="0" borderId="25" xfId="1" applyNumberFormat="1" applyBorder="1" applyAlignment="1">
      <alignment horizontal="center" vertical="center" wrapText="1"/>
    </xf>
    <xf numFmtId="0" fontId="8" fillId="0" borderId="26" xfId="1" applyFont="1" applyFill="1" applyBorder="1" applyAlignment="1">
      <alignment horizontal="center" vertical="center" wrapText="1"/>
    </xf>
    <xf numFmtId="14" fontId="12" fillId="0" borderId="27" xfId="1" applyNumberFormat="1" applyBorder="1" applyAlignment="1">
      <alignment horizontal="center" vertical="center" wrapText="1"/>
    </xf>
    <xf numFmtId="0" fontId="8" fillId="0" borderId="56" xfId="1" applyFont="1" applyFill="1" applyBorder="1" applyAlignment="1">
      <alignment horizontal="center" vertical="center" wrapText="1"/>
    </xf>
    <xf numFmtId="14" fontId="12" fillId="0" borderId="57" xfId="1" applyNumberFormat="1" applyBorder="1" applyAlignment="1">
      <alignment horizontal="center" vertical="center" wrapText="1"/>
    </xf>
    <xf numFmtId="0" fontId="12" fillId="0" borderId="58" xfId="1" applyBorder="1" applyAlignment="1">
      <alignment vertical="center" wrapText="1"/>
    </xf>
    <xf numFmtId="0" fontId="16" fillId="0" borderId="0" xfId="1" applyFont="1" applyBorder="1" applyAlignment="1">
      <alignment vertical="center"/>
    </xf>
    <xf numFmtId="14" fontId="16" fillId="0" borderId="0" xfId="1" applyNumberFormat="1" applyFont="1" applyBorder="1" applyAlignment="1">
      <alignment horizontal="center" vertical="center"/>
    </xf>
    <xf numFmtId="14" fontId="17" fillId="0" borderId="0" xfId="1" applyNumberFormat="1" applyFont="1" applyBorder="1" applyAlignment="1">
      <alignment horizontal="center" vertical="center"/>
    </xf>
    <xf numFmtId="0" fontId="17" fillId="0" borderId="0" xfId="1" applyFont="1" applyAlignment="1"/>
    <xf numFmtId="0" fontId="19" fillId="0" borderId="30" xfId="1" applyFont="1" applyBorder="1" applyAlignment="1">
      <alignment horizontal="left" vertical="center" wrapText="1"/>
    </xf>
    <xf numFmtId="0" fontId="17" fillId="0" borderId="0" xfId="1" applyFont="1" applyBorder="1" applyAlignment="1">
      <alignment horizontal="left" vertical="center"/>
    </xf>
    <xf numFmtId="0" fontId="17" fillId="0" borderId="31" xfId="1" applyFont="1" applyBorder="1" applyAlignment="1">
      <alignment horizontal="left" vertical="center"/>
    </xf>
    <xf numFmtId="0" fontId="2" fillId="0" borderId="0" xfId="1" applyFont="1" applyBorder="1" applyAlignment="1">
      <alignment vertical="center" wrapText="1"/>
    </xf>
    <xf numFmtId="0" fontId="20" fillId="0" borderId="0" xfId="2" applyAlignment="1">
      <alignment vertical="center"/>
    </xf>
    <xf numFmtId="0" fontId="1" fillId="0" borderId="0" xfId="1" applyFont="1"/>
    <xf numFmtId="0" fontId="21" fillId="0" borderId="0" xfId="2" applyFont="1" applyAlignment="1">
      <alignment vertical="center"/>
    </xf>
    <xf numFmtId="0" fontId="1" fillId="0" borderId="0" xfId="1" applyFont="1" applyAlignment="1">
      <alignment horizontal="right"/>
    </xf>
    <xf numFmtId="0" fontId="22" fillId="0" borderId="0" xfId="2" applyFont="1" applyAlignment="1">
      <alignment vertical="center"/>
    </xf>
    <xf numFmtId="0" fontId="12" fillId="0" borderId="0" xfId="1" applyAlignment="1">
      <alignment vertical="center"/>
    </xf>
    <xf numFmtId="0" fontId="12" fillId="0" borderId="40" xfId="1" applyBorder="1"/>
    <xf numFmtId="0" fontId="12" fillId="0" borderId="41" xfId="1" applyBorder="1"/>
    <xf numFmtId="0" fontId="12" fillId="0" borderId="42" xfId="1" applyBorder="1" applyAlignment="1">
      <alignment horizontal="right"/>
    </xf>
    <xf numFmtId="0" fontId="1" fillId="2" borderId="59" xfId="1" applyFont="1" applyFill="1" applyBorder="1" applyAlignment="1">
      <alignment horizontal="center" vertical="center" wrapText="1"/>
    </xf>
    <xf numFmtId="17" fontId="12" fillId="0" borderId="6" xfId="1" applyNumberFormat="1" applyBorder="1" applyAlignment="1">
      <alignment horizontal="center" vertical="center"/>
    </xf>
    <xf numFmtId="7" fontId="24" fillId="0" borderId="4" xfId="3" applyNumberFormat="1" applyFont="1" applyBorder="1" applyAlignment="1">
      <alignment horizontal="right" vertical="center"/>
    </xf>
    <xf numFmtId="7" fontId="24" fillId="0" borderId="25" xfId="3" applyNumberFormat="1" applyFont="1" applyBorder="1" applyAlignment="1">
      <alignment horizontal="right" vertical="center"/>
    </xf>
    <xf numFmtId="17" fontId="12" fillId="0" borderId="5" xfId="1" applyNumberFormat="1" applyBorder="1" applyAlignment="1">
      <alignment horizontal="center" vertical="center"/>
    </xf>
    <xf numFmtId="7" fontId="24" fillId="0" borderId="1" xfId="3" applyNumberFormat="1" applyFont="1" applyBorder="1" applyAlignment="1">
      <alignment horizontal="right" vertical="center"/>
    </xf>
    <xf numFmtId="7" fontId="24" fillId="0" borderId="27" xfId="3" applyNumberFormat="1" applyFont="1" applyBorder="1" applyAlignment="1">
      <alignment horizontal="right" vertical="center"/>
    </xf>
    <xf numFmtId="17" fontId="12" fillId="0" borderId="63" xfId="1" applyNumberFormat="1" applyBorder="1" applyAlignment="1">
      <alignment horizontal="center" vertical="center"/>
    </xf>
    <xf numFmtId="7" fontId="24" fillId="0" borderId="64" xfId="3" applyNumberFormat="1" applyFont="1" applyBorder="1" applyAlignment="1">
      <alignment horizontal="right" vertical="center"/>
    </xf>
    <xf numFmtId="7" fontId="24" fillId="0" borderId="65" xfId="3" applyNumberFormat="1" applyFont="1" applyBorder="1" applyAlignment="1">
      <alignment horizontal="right" vertical="center"/>
    </xf>
    <xf numFmtId="17" fontId="12" fillId="0" borderId="67" xfId="1" applyNumberFormat="1" applyBorder="1" applyAlignment="1">
      <alignment horizontal="center" vertical="center"/>
    </xf>
    <xf numFmtId="7" fontId="24" fillId="0" borderId="68" xfId="3" applyNumberFormat="1" applyFont="1" applyBorder="1" applyAlignment="1">
      <alignment horizontal="right" vertical="center"/>
    </xf>
    <xf numFmtId="7" fontId="24" fillId="0" borderId="69" xfId="3" applyNumberFormat="1" applyFont="1" applyBorder="1" applyAlignment="1">
      <alignment horizontal="right" vertical="center"/>
    </xf>
    <xf numFmtId="17" fontId="12" fillId="0" borderId="19" xfId="1" applyNumberFormat="1" applyBorder="1" applyAlignment="1">
      <alignment horizontal="center" vertical="center"/>
    </xf>
    <xf numFmtId="0" fontId="12" fillId="0" borderId="0" xfId="1" applyFill="1"/>
    <xf numFmtId="0" fontId="12" fillId="0" borderId="0" xfId="1" applyFill="1" applyBorder="1"/>
    <xf numFmtId="0" fontId="15" fillId="0" borderId="0" xfId="1" applyFont="1" applyFill="1" applyBorder="1" applyAlignment="1">
      <alignment vertical="center" wrapText="1"/>
    </xf>
    <xf numFmtId="0" fontId="12" fillId="0" borderId="0" xfId="1" applyFill="1" applyBorder="1" applyAlignment="1"/>
    <xf numFmtId="0" fontId="16" fillId="0" borderId="0" xfId="1" applyFont="1"/>
    <xf numFmtId="0" fontId="2" fillId="0" borderId="0" xfId="1" applyFont="1" applyAlignment="1">
      <alignment vertical="center"/>
    </xf>
    <xf numFmtId="0" fontId="1" fillId="0" borderId="0" xfId="1" applyFont="1" applyBorder="1" applyAlignment="1">
      <alignment vertical="top" wrapText="1"/>
    </xf>
    <xf numFmtId="0" fontId="11" fillId="0" borderId="0" xfId="1" applyFont="1"/>
    <xf numFmtId="0" fontId="28" fillId="0" borderId="0" xfId="1" applyFont="1" applyAlignment="1">
      <alignment vertical="center"/>
    </xf>
    <xf numFmtId="0" fontId="0" fillId="0" borderId="0" xfId="0" quotePrefix="1"/>
    <xf numFmtId="0" fontId="0" fillId="0" borderId="1" xfId="0" applyBorder="1" applyAlignment="1">
      <alignment horizontal="center" vertical="center" wrapText="1"/>
    </xf>
    <xf numFmtId="0" fontId="0" fillId="0" borderId="0" xfId="0" applyAlignment="1">
      <alignment wrapText="1"/>
    </xf>
    <xf numFmtId="165" fontId="12" fillId="0" borderId="4" xfId="1" applyNumberFormat="1" applyBorder="1" applyAlignment="1">
      <alignment horizontal="right" vertical="center" wrapText="1"/>
    </xf>
    <xf numFmtId="165" fontId="12" fillId="0" borderId="1" xfId="1" applyNumberFormat="1" applyBorder="1" applyAlignment="1">
      <alignment horizontal="right" vertical="center" wrapText="1"/>
    </xf>
    <xf numFmtId="165" fontId="12" fillId="0" borderId="52" xfId="1" applyNumberFormat="1" applyBorder="1" applyAlignment="1">
      <alignment horizontal="right" vertical="center" wrapText="1"/>
    </xf>
    <xf numFmtId="165" fontId="12" fillId="3" borderId="4" xfId="1" applyNumberFormat="1" applyFill="1" applyBorder="1" applyAlignment="1">
      <alignment horizontal="right" vertical="center" wrapText="1"/>
    </xf>
    <xf numFmtId="165" fontId="5" fillId="2" borderId="22" xfId="1" applyNumberFormat="1" applyFont="1" applyFill="1" applyBorder="1" applyAlignment="1">
      <alignment horizontal="right" vertical="center" wrapText="1"/>
    </xf>
    <xf numFmtId="165" fontId="5" fillId="2" borderId="23" xfId="1" applyNumberFormat="1" applyFont="1" applyFill="1" applyBorder="1" applyAlignment="1">
      <alignment horizontal="right" vertical="center" wrapText="1"/>
    </xf>
    <xf numFmtId="7" fontId="5" fillId="2" borderId="72" xfId="3" applyNumberFormat="1" applyFont="1" applyFill="1" applyBorder="1" applyAlignment="1">
      <alignment horizontal="right" vertical="center"/>
    </xf>
    <xf numFmtId="0" fontId="0" fillId="0" borderId="1" xfId="0" applyBorder="1" applyAlignment="1">
      <alignment horizontal="center" vertical="center"/>
    </xf>
    <xf numFmtId="0" fontId="6" fillId="0" borderId="0" xfId="1" applyFont="1" applyBorder="1" applyAlignment="1">
      <alignment horizontal="center" vertical="center" wrapText="1"/>
    </xf>
    <xf numFmtId="0" fontId="1" fillId="0" borderId="0" xfId="1" applyFont="1" applyBorder="1" applyAlignment="1">
      <alignment horizontal="right"/>
    </xf>
    <xf numFmtId="0" fontId="0" fillId="4" borderId="0" xfId="0" applyFill="1" applyBorder="1" applyAlignment="1">
      <alignment vertical="center"/>
    </xf>
    <xf numFmtId="0" fontId="3" fillId="0" borderId="0" xfId="0" applyFont="1" applyBorder="1" applyAlignment="1">
      <alignment vertical="center"/>
    </xf>
    <xf numFmtId="0" fontId="5" fillId="4" borderId="0" xfId="0" applyFont="1" applyFill="1" applyBorder="1" applyAlignment="1">
      <alignment horizontal="left" vertical="center" wrapText="1"/>
    </xf>
    <xf numFmtId="0" fontId="3" fillId="0" borderId="0" xfId="0" applyFont="1" applyBorder="1" applyAlignment="1">
      <alignment horizontal="left" vertical="center" wrapText="1"/>
    </xf>
    <xf numFmtId="0" fontId="3" fillId="4" borderId="0" xfId="0" applyFont="1" applyFill="1" applyBorder="1" applyAlignment="1">
      <alignment horizontal="left" vertical="center" wrapText="1"/>
    </xf>
    <xf numFmtId="0" fontId="5" fillId="0" borderId="0"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xf>
    <xf numFmtId="0" fontId="3" fillId="0" borderId="9" xfId="0" applyFont="1" applyBorder="1" applyAlignment="1">
      <alignment vertical="center"/>
    </xf>
    <xf numFmtId="49" fontId="0" fillId="0" borderId="1" xfId="0" applyNumberForma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vertical="center" wrapText="1"/>
    </xf>
    <xf numFmtId="0" fontId="10" fillId="0" borderId="0" xfId="1" applyFont="1" applyBorder="1" applyAlignment="1">
      <alignment vertical="center" wrapText="1"/>
    </xf>
    <xf numFmtId="0" fontId="4" fillId="0" borderId="0" xfId="1" applyFont="1" applyBorder="1" applyAlignment="1">
      <alignment vertical="center" wrapText="1"/>
    </xf>
    <xf numFmtId="0" fontId="26" fillId="0" borderId="0" xfId="1" applyFont="1" applyBorder="1" applyAlignment="1">
      <alignment vertical="center" wrapText="1"/>
    </xf>
    <xf numFmtId="14" fontId="26" fillId="0" borderId="0" xfId="1" applyNumberFormat="1" applyFont="1" applyBorder="1" applyAlignment="1">
      <alignment vertical="center" wrapText="1"/>
    </xf>
    <xf numFmtId="0" fontId="25" fillId="0" borderId="0" xfId="1" applyFont="1" applyBorder="1" applyAlignment="1">
      <alignment vertical="center" wrapText="1"/>
    </xf>
    <xf numFmtId="0" fontId="28" fillId="0" borderId="0" xfId="1" applyFont="1" applyBorder="1" applyAlignment="1">
      <alignment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2" fillId="0" borderId="0" xfId="1" applyFont="1" applyFill="1" applyBorder="1" applyAlignment="1">
      <alignment vertical="center" wrapText="1"/>
    </xf>
    <xf numFmtId="0" fontId="37" fillId="0" borderId="0" xfId="1" applyFont="1" applyAlignment="1"/>
    <xf numFmtId="0" fontId="5" fillId="0" borderId="0" xfId="1" applyFont="1" applyAlignment="1">
      <alignment vertical="center" wrapText="1"/>
    </xf>
    <xf numFmtId="0" fontId="11" fillId="0" borderId="0" xfId="1" applyFont="1" applyFill="1" applyBorder="1" applyAlignment="1">
      <alignment horizontal="center" vertical="center"/>
    </xf>
    <xf numFmtId="0" fontId="38" fillId="0" borderId="0" xfId="1" applyFont="1" applyFill="1" applyBorder="1" applyAlignment="1">
      <alignment horizontal="center" vertical="center"/>
    </xf>
    <xf numFmtId="0" fontId="1" fillId="0" borderId="0" xfId="1" applyFont="1" applyAlignment="1">
      <alignment vertical="center" wrapText="1"/>
    </xf>
    <xf numFmtId="0" fontId="27" fillId="0" borderId="0" xfId="1" applyFont="1" applyFill="1" applyBorder="1" applyAlignment="1">
      <alignment vertical="center" wrapText="1"/>
    </xf>
    <xf numFmtId="0" fontId="41" fillId="0" borderId="0" xfId="1" applyFont="1" applyFill="1" applyBorder="1" applyAlignment="1">
      <alignment vertical="center" wrapText="1"/>
    </xf>
    <xf numFmtId="0" fontId="28" fillId="0" borderId="0" xfId="1" applyFont="1" applyFill="1" applyBorder="1" applyAlignment="1">
      <alignment vertical="center"/>
    </xf>
    <xf numFmtId="0" fontId="30" fillId="0" borderId="0" xfId="1" applyFont="1" applyFill="1" applyBorder="1" applyAlignment="1">
      <alignment vertical="center" wrapText="1"/>
    </xf>
    <xf numFmtId="0" fontId="27" fillId="5" borderId="72" xfId="1" applyFont="1" applyFill="1" applyBorder="1" applyAlignment="1">
      <alignment horizontal="center" vertical="center" wrapText="1"/>
    </xf>
    <xf numFmtId="0" fontId="1" fillId="2" borderId="82" xfId="1" applyFont="1" applyFill="1" applyBorder="1" applyAlignment="1">
      <alignment horizontal="center" vertical="center"/>
    </xf>
    <xf numFmtId="0" fontId="1" fillId="2" borderId="79" xfId="1" applyFont="1" applyFill="1" applyBorder="1" applyAlignment="1">
      <alignment horizontal="center" vertical="center" wrapText="1"/>
    </xf>
    <xf numFmtId="0" fontId="2" fillId="0" borderId="77" xfId="1" applyFont="1" applyBorder="1" applyAlignment="1">
      <alignment horizontal="center" vertical="center"/>
    </xf>
    <xf numFmtId="0" fontId="2" fillId="0" borderId="83" xfId="1" applyFont="1" applyBorder="1" applyAlignment="1">
      <alignment horizontal="center" vertical="center"/>
    </xf>
    <xf numFmtId="0" fontId="2" fillId="0" borderId="78" xfId="1" applyFont="1" applyBorder="1" applyAlignment="1">
      <alignment horizontal="center" vertical="center"/>
    </xf>
    <xf numFmtId="0" fontId="1" fillId="2" borderId="2" xfId="1" applyFont="1" applyFill="1" applyBorder="1" applyAlignment="1">
      <alignment horizontal="center" vertical="center"/>
    </xf>
    <xf numFmtId="0" fontId="1" fillId="2" borderId="17" xfId="1" applyFont="1" applyFill="1" applyBorder="1" applyAlignment="1">
      <alignment horizontal="center" vertical="center"/>
    </xf>
    <xf numFmtId="0" fontId="1" fillId="2" borderId="12" xfId="1" applyFont="1" applyFill="1" applyBorder="1" applyAlignment="1">
      <alignment horizontal="center" vertical="center"/>
    </xf>
    <xf numFmtId="0" fontId="8" fillId="0" borderId="0" xfId="0" applyFont="1" applyAlignment="1">
      <alignment horizontal="left" vertical="center" wrapText="1"/>
    </xf>
    <xf numFmtId="0" fontId="1" fillId="4" borderId="0" xfId="0" applyFont="1" applyFill="1" applyAlignment="1">
      <alignment horizontal="right" vertical="center"/>
    </xf>
    <xf numFmtId="0" fontId="0" fillId="4" borderId="0" xfId="0" applyFont="1" applyFill="1" applyAlignment="1">
      <alignment horizontal="right" vertical="center"/>
    </xf>
    <xf numFmtId="0" fontId="3" fillId="0" borderId="0" xfId="0" applyFont="1" applyBorder="1" applyAlignment="1">
      <alignment horizontal="left" vertical="center" wrapText="1"/>
    </xf>
    <xf numFmtId="0" fontId="2" fillId="4" borderId="0" xfId="0" applyFont="1" applyFill="1" applyBorder="1" applyAlignment="1">
      <alignment horizontal="center" vertical="center" wrapText="1"/>
    </xf>
    <xf numFmtId="0" fontId="2" fillId="4"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5" fillId="4" borderId="0" xfId="0" applyFont="1" applyFill="1" applyBorder="1" applyAlignment="1">
      <alignment horizontal="left" vertical="center"/>
    </xf>
    <xf numFmtId="0" fontId="5" fillId="4" borderId="0" xfId="0" applyFont="1" applyFill="1" applyBorder="1" applyAlignment="1">
      <alignment horizontal="left" vertical="center" wrapText="1"/>
    </xf>
    <xf numFmtId="0" fontId="0" fillId="4" borderId="0" xfId="0" applyFill="1" applyBorder="1" applyAlignment="1">
      <alignment horizontal="center" vertical="center"/>
    </xf>
    <xf numFmtId="0" fontId="0" fillId="4" borderId="0" xfId="0" applyFill="1" applyBorder="1" applyAlignment="1">
      <alignment horizontal="right" vertical="center"/>
    </xf>
    <xf numFmtId="0" fontId="3" fillId="4" borderId="0"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8" fillId="0" borderId="1" xfId="1" applyFont="1" applyFill="1" applyBorder="1" applyAlignment="1">
      <alignment horizontal="center" vertical="center"/>
    </xf>
    <xf numFmtId="0" fontId="11" fillId="0" borderId="1" xfId="1" applyFont="1" applyBorder="1" applyAlignment="1">
      <alignment horizontal="center" vertical="center" wrapText="1"/>
    </xf>
    <xf numFmtId="0" fontId="12" fillId="0" borderId="1" xfId="1" applyBorder="1" applyAlignment="1">
      <alignment horizontal="center" vertical="center"/>
    </xf>
    <xf numFmtId="0" fontId="12" fillId="0" borderId="29" xfId="1" applyBorder="1" applyAlignment="1">
      <alignment horizontal="center" vertical="center"/>
    </xf>
    <xf numFmtId="0" fontId="12" fillId="0" borderId="39" xfId="1" applyBorder="1" applyAlignment="1">
      <alignment horizontal="center" vertical="center"/>
    </xf>
    <xf numFmtId="0" fontId="12" fillId="0" borderId="43" xfId="1" applyBorder="1" applyAlignment="1">
      <alignment horizontal="center" vertical="center"/>
    </xf>
    <xf numFmtId="0" fontId="12" fillId="0" borderId="35" xfId="1" applyBorder="1" applyAlignment="1">
      <alignment horizontal="center" vertical="center"/>
    </xf>
    <xf numFmtId="0" fontId="12" fillId="0" borderId="46" xfId="1" applyBorder="1" applyAlignment="1">
      <alignment horizontal="center" vertical="center"/>
    </xf>
    <xf numFmtId="0" fontId="12" fillId="0" borderId="47" xfId="1" applyBorder="1" applyAlignment="1">
      <alignment horizontal="center" vertical="center"/>
    </xf>
    <xf numFmtId="0" fontId="8" fillId="0" borderId="52" xfId="1" applyFont="1" applyFill="1" applyBorder="1" applyAlignment="1">
      <alignment horizontal="center" vertical="center"/>
    </xf>
    <xf numFmtId="0" fontId="11" fillId="0" borderId="52" xfId="1" applyFont="1" applyBorder="1" applyAlignment="1">
      <alignment horizontal="center" vertical="center" wrapText="1"/>
    </xf>
    <xf numFmtId="0" fontId="12" fillId="0" borderId="52" xfId="1" applyBorder="1" applyAlignment="1">
      <alignment horizontal="center" vertical="center"/>
    </xf>
    <xf numFmtId="0" fontId="5" fillId="0" borderId="40" xfId="1" applyFont="1" applyBorder="1" applyAlignment="1">
      <alignment horizontal="right" vertical="center" wrapText="1"/>
    </xf>
    <xf numFmtId="0" fontId="5" fillId="0" borderId="41" xfId="1" applyFont="1" applyBorder="1" applyAlignment="1">
      <alignment horizontal="right" vertical="center" wrapText="1"/>
    </xf>
    <xf numFmtId="0" fontId="5" fillId="0" borderId="29" xfId="1" applyFont="1" applyFill="1" applyBorder="1" applyAlignment="1">
      <alignment horizontal="left" vertical="center" wrapText="1"/>
    </xf>
    <xf numFmtId="0" fontId="5" fillId="0" borderId="39"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5" fillId="0" borderId="46" xfId="1" applyFont="1" applyFill="1" applyBorder="1" applyAlignment="1">
      <alignment horizontal="left" vertical="center" wrapText="1"/>
    </xf>
    <xf numFmtId="0" fontId="5" fillId="0" borderId="11" xfId="1" applyFont="1" applyFill="1" applyBorder="1" applyAlignment="1">
      <alignment horizontal="left" vertical="center" wrapText="1"/>
    </xf>
    <xf numFmtId="14" fontId="5" fillId="0" borderId="39" xfId="1" applyNumberFormat="1" applyFont="1" applyBorder="1" applyAlignment="1">
      <alignment horizontal="center" vertical="center" wrapText="1"/>
    </xf>
    <xf numFmtId="14" fontId="5" fillId="0" borderId="43" xfId="1" applyNumberFormat="1" applyFont="1" applyBorder="1" applyAlignment="1">
      <alignment horizontal="center" vertical="center" wrapText="1"/>
    </xf>
    <xf numFmtId="14" fontId="5" fillId="0" borderId="46" xfId="1" applyNumberFormat="1" applyFont="1" applyBorder="1" applyAlignment="1">
      <alignment horizontal="center" vertical="center" wrapText="1"/>
    </xf>
    <xf numFmtId="14" fontId="5" fillId="0" borderId="47" xfId="1" applyNumberFormat="1" applyFont="1" applyBorder="1" applyAlignment="1">
      <alignment horizontal="center" vertical="center" wrapText="1"/>
    </xf>
    <xf numFmtId="0" fontId="5" fillId="0" borderId="29"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0"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47" xfId="1" applyFont="1" applyBorder="1" applyAlignment="1">
      <alignment horizontal="center" vertical="center" wrapText="1"/>
    </xf>
    <xf numFmtId="0" fontId="15" fillId="7" borderId="29" xfId="1" applyFont="1" applyFill="1" applyBorder="1" applyAlignment="1">
      <alignment horizontal="center" vertical="center" wrapText="1"/>
    </xf>
    <xf numFmtId="0" fontId="15" fillId="7" borderId="39" xfId="1" applyFont="1" applyFill="1" applyBorder="1" applyAlignment="1">
      <alignment horizontal="center" vertical="center" wrapText="1"/>
    </xf>
    <xf numFmtId="0" fontId="15" fillId="7" borderId="43" xfId="1" applyFont="1" applyFill="1" applyBorder="1" applyAlignment="1">
      <alignment horizontal="center" vertical="center" wrapText="1"/>
    </xf>
    <xf numFmtId="0" fontId="15" fillId="7" borderId="35" xfId="1" applyFont="1" applyFill="1" applyBorder="1" applyAlignment="1">
      <alignment horizontal="center" vertical="center" wrapText="1"/>
    </xf>
    <xf numFmtId="0" fontId="15" fillId="7" borderId="46" xfId="1" applyFont="1" applyFill="1" applyBorder="1" applyAlignment="1">
      <alignment horizontal="center" vertical="center" wrapText="1"/>
    </xf>
    <xf numFmtId="0" fontId="15" fillId="7" borderId="47" xfId="1" applyFont="1" applyFill="1" applyBorder="1" applyAlignment="1">
      <alignment horizontal="center" vertical="center" wrapText="1"/>
    </xf>
    <xf numFmtId="0" fontId="0" fillId="0" borderId="4" xfId="1" applyFont="1" applyBorder="1" applyAlignment="1">
      <alignment horizontal="center" vertical="center" wrapText="1"/>
    </xf>
    <xf numFmtId="0" fontId="11" fillId="0" borderId="4" xfId="1" applyFont="1" applyBorder="1" applyAlignment="1">
      <alignment horizontal="center" vertical="center" wrapText="1"/>
    </xf>
    <xf numFmtId="17" fontId="12" fillId="0" borderId="4" xfId="1" applyNumberFormat="1" applyBorder="1" applyAlignment="1">
      <alignment horizontal="center" vertical="center" wrapText="1"/>
    </xf>
    <xf numFmtId="0" fontId="12" fillId="0" borderId="4" xfId="1" applyBorder="1" applyAlignment="1">
      <alignment horizontal="center" vertical="center" wrapText="1"/>
    </xf>
    <xf numFmtId="0" fontId="12" fillId="0" borderId="1" xfId="1" applyBorder="1" applyAlignment="1">
      <alignment horizontal="center" vertical="center" wrapText="1"/>
    </xf>
    <xf numFmtId="0" fontId="8" fillId="0" borderId="4" xfId="1" applyFont="1" applyFill="1" applyBorder="1" applyAlignment="1">
      <alignment horizontal="center" vertical="center"/>
    </xf>
    <xf numFmtId="0" fontId="1" fillId="0" borderId="29" xfId="1" applyFont="1" applyBorder="1" applyAlignment="1">
      <alignment horizontal="right" vertical="top" wrapText="1"/>
    </xf>
    <xf numFmtId="0" fontId="1" fillId="0" borderId="43" xfId="1" applyFont="1" applyBorder="1" applyAlignment="1">
      <alignment horizontal="right" vertical="top" wrapText="1"/>
    </xf>
    <xf numFmtId="0" fontId="1" fillId="0" borderId="30" xfId="1" applyFont="1" applyBorder="1" applyAlignment="1">
      <alignment horizontal="right" vertical="top" wrapText="1"/>
    </xf>
    <xf numFmtId="0" fontId="1" fillId="0" borderId="31" xfId="1" applyFont="1" applyBorder="1" applyAlignment="1">
      <alignment horizontal="right" vertical="top" wrapText="1"/>
    </xf>
    <xf numFmtId="0" fontId="1" fillId="0" borderId="35" xfId="1" applyFont="1" applyBorder="1" applyAlignment="1">
      <alignment horizontal="right" vertical="top" wrapText="1"/>
    </xf>
    <xf numFmtId="0" fontId="1" fillId="0" borderId="47" xfId="1" applyFont="1" applyBorder="1" applyAlignment="1">
      <alignment horizontal="right" vertical="top" wrapText="1"/>
    </xf>
    <xf numFmtId="0" fontId="13" fillId="0" borderId="29" xfId="1" applyFont="1" applyBorder="1" applyAlignment="1">
      <alignment horizontal="center"/>
    </xf>
    <xf numFmtId="0" fontId="12" fillId="0" borderId="39" xfId="1" applyBorder="1" applyAlignment="1">
      <alignment horizontal="center"/>
    </xf>
    <xf numFmtId="0" fontId="12" fillId="0" borderId="43" xfId="1" applyBorder="1" applyAlignment="1">
      <alignment horizontal="center"/>
    </xf>
    <xf numFmtId="0" fontId="13" fillId="0" borderId="30" xfId="1" applyFont="1" applyBorder="1" applyAlignment="1">
      <alignment horizontal="center"/>
    </xf>
    <xf numFmtId="0" fontId="12" fillId="0" borderId="0" xfId="1" applyBorder="1" applyAlignment="1">
      <alignment horizontal="center"/>
    </xf>
    <xf numFmtId="0" fontId="12" fillId="0" borderId="31" xfId="1" applyBorder="1" applyAlignment="1">
      <alignment horizontal="center"/>
    </xf>
    <xf numFmtId="0" fontId="12" fillId="0" borderId="35" xfId="1" applyBorder="1" applyAlignment="1">
      <alignment horizontal="center"/>
    </xf>
    <xf numFmtId="0" fontId="12" fillId="0" borderId="46" xfId="1" applyBorder="1" applyAlignment="1">
      <alignment horizontal="center"/>
    </xf>
    <xf numFmtId="0" fontId="12" fillId="0" borderId="47" xfId="1" applyBorder="1" applyAlignment="1">
      <alignment horizontal="center"/>
    </xf>
    <xf numFmtId="0" fontId="4" fillId="0" borderId="29"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0"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47" xfId="1" applyFont="1" applyBorder="1" applyAlignment="1">
      <alignment horizontal="center" vertical="center" wrapText="1"/>
    </xf>
    <xf numFmtId="0" fontId="5" fillId="0" borderId="0" xfId="1" applyFont="1" applyFill="1" applyBorder="1" applyAlignment="1">
      <alignment horizontal="center" vertical="center" wrapText="1"/>
    </xf>
    <xf numFmtId="0" fontId="1" fillId="5" borderId="45" xfId="1" applyFont="1" applyFill="1" applyBorder="1" applyAlignment="1">
      <alignment horizontal="center" vertical="center" wrapText="1"/>
    </xf>
    <xf numFmtId="0" fontId="1" fillId="5" borderId="37" xfId="1" applyFont="1" applyFill="1" applyBorder="1" applyAlignment="1">
      <alignment horizontal="center" vertical="center" wrapText="1"/>
    </xf>
    <xf numFmtId="0" fontId="1" fillId="5" borderId="28" xfId="1" applyFont="1" applyFill="1" applyBorder="1" applyAlignment="1">
      <alignment horizontal="center" vertical="center" wrapText="1"/>
    </xf>
    <xf numFmtId="0" fontId="2" fillId="5" borderId="44" xfId="1" applyFont="1" applyFill="1" applyBorder="1" applyAlignment="1">
      <alignment horizontal="center" vertical="center" wrapText="1"/>
    </xf>
    <xf numFmtId="0" fontId="2" fillId="5" borderId="44" xfId="1" applyFont="1" applyFill="1" applyBorder="1" applyAlignment="1">
      <alignment horizontal="center" vertical="center"/>
    </xf>
    <xf numFmtId="0" fontId="2" fillId="5" borderId="21" xfId="1" applyFont="1" applyFill="1" applyBorder="1" applyAlignment="1">
      <alignment horizontal="center" vertical="center"/>
    </xf>
    <xf numFmtId="0" fontId="2" fillId="5" borderId="10" xfId="1" applyFont="1" applyFill="1" applyBorder="1" applyAlignment="1">
      <alignment horizontal="center" vertical="center"/>
    </xf>
    <xf numFmtId="0" fontId="9" fillId="0" borderId="0" xfId="1" applyFont="1" applyBorder="1" applyAlignment="1">
      <alignment horizontal="center" vertical="center"/>
    </xf>
    <xf numFmtId="0" fontId="7" fillId="5" borderId="33" xfId="1" applyFont="1" applyFill="1" applyBorder="1" applyAlignment="1">
      <alignment horizontal="center" vertical="center" wrapText="1"/>
    </xf>
    <xf numFmtId="0" fontId="7" fillId="5" borderId="48" xfId="1" applyFont="1" applyFill="1" applyBorder="1" applyAlignment="1">
      <alignment horizontal="center" vertical="center" wrapText="1"/>
    </xf>
    <xf numFmtId="0" fontId="4" fillId="0" borderId="17"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34" xfId="1" applyFont="1" applyBorder="1" applyAlignment="1">
      <alignment horizontal="center" vertical="center" wrapText="1"/>
    </xf>
    <xf numFmtId="0" fontId="7" fillId="5" borderId="49" xfId="1" applyFont="1" applyFill="1" applyBorder="1" applyAlignment="1">
      <alignment horizontal="center" vertical="center" wrapText="1"/>
    </xf>
    <xf numFmtId="0" fontId="7" fillId="5" borderId="19" xfId="1" applyFont="1" applyFill="1" applyBorder="1" applyAlignment="1">
      <alignment horizontal="center" vertical="center" wrapText="1"/>
    </xf>
    <xf numFmtId="0" fontId="7" fillId="5" borderId="35" xfId="1" applyFont="1" applyFill="1" applyBorder="1" applyAlignment="1">
      <alignment horizontal="center" vertical="center" wrapText="1"/>
    </xf>
    <xf numFmtId="0" fontId="7" fillId="5" borderId="11" xfId="1" applyFont="1" applyFill="1" applyBorder="1" applyAlignment="1">
      <alignment horizontal="center" vertical="center" wrapText="1"/>
    </xf>
    <xf numFmtId="0" fontId="2" fillId="0" borderId="2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50"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47" xfId="1" applyFont="1" applyBorder="1" applyAlignment="1">
      <alignment horizontal="center" vertical="center" wrapText="1"/>
    </xf>
    <xf numFmtId="0" fontId="30" fillId="7" borderId="39" xfId="1" applyFont="1" applyFill="1" applyBorder="1" applyAlignment="1">
      <alignment horizontal="center" vertical="center" wrapText="1"/>
    </xf>
    <xf numFmtId="0" fontId="30" fillId="7" borderId="16" xfId="1" applyFont="1" applyFill="1" applyBorder="1" applyAlignment="1">
      <alignment horizontal="center" vertical="center" wrapText="1"/>
    </xf>
    <xf numFmtId="0" fontId="30" fillId="7" borderId="0" xfId="1" applyFont="1" applyFill="1" applyBorder="1" applyAlignment="1">
      <alignment horizontal="center" vertical="center" wrapText="1"/>
    </xf>
    <xf numFmtId="0" fontId="30" fillId="7" borderId="8" xfId="1" applyFont="1" applyFill="1" applyBorder="1" applyAlignment="1">
      <alignment horizontal="center" vertical="center" wrapText="1"/>
    </xf>
    <xf numFmtId="0" fontId="30" fillId="7" borderId="46" xfId="1" applyFont="1" applyFill="1" applyBorder="1" applyAlignment="1">
      <alignment horizontal="center" vertical="center" wrapText="1"/>
    </xf>
    <xf numFmtId="0" fontId="30" fillId="7" borderId="11"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5" borderId="16"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5" borderId="50"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1" fillId="5" borderId="15" xfId="1" applyFont="1" applyFill="1" applyBorder="1" applyAlignment="1">
      <alignment horizontal="center" vertical="center" wrapText="1"/>
    </xf>
    <xf numFmtId="0" fontId="1" fillId="5" borderId="39" xfId="1" applyFont="1" applyFill="1" applyBorder="1" applyAlignment="1">
      <alignment horizontal="center" vertical="center" wrapText="1"/>
    </xf>
    <xf numFmtId="0" fontId="1" fillId="5" borderId="16" xfId="1" applyFont="1" applyFill="1" applyBorder="1" applyAlignment="1">
      <alignment horizontal="center" vertical="center" wrapText="1"/>
    </xf>
    <xf numFmtId="0" fontId="1" fillId="5" borderId="51" xfId="1" applyFont="1" applyFill="1" applyBorder="1" applyAlignment="1">
      <alignment horizontal="center" vertical="center" wrapText="1"/>
    </xf>
    <xf numFmtId="0" fontId="1" fillId="5" borderId="53" xfId="1" applyFont="1" applyFill="1" applyBorder="1" applyAlignment="1">
      <alignment horizontal="center" vertical="center" wrapText="1"/>
    </xf>
    <xf numFmtId="0" fontId="1" fillId="5" borderId="55" xfId="1" applyFont="1" applyFill="1" applyBorder="1" applyAlignment="1">
      <alignment horizontal="center" vertical="center" wrapText="1"/>
    </xf>
    <xf numFmtId="0" fontId="1" fillId="5" borderId="52" xfId="1" applyFont="1" applyFill="1" applyBorder="1" applyAlignment="1">
      <alignment horizontal="center" vertical="center" wrapText="1"/>
    </xf>
    <xf numFmtId="0" fontId="1" fillId="5" borderId="54" xfId="1" applyFont="1" applyFill="1" applyBorder="1" applyAlignment="1">
      <alignment horizontal="center" vertical="center" wrapText="1"/>
    </xf>
    <xf numFmtId="0" fontId="1" fillId="5" borderId="2" xfId="1" applyFont="1" applyFill="1" applyBorder="1" applyAlignment="1">
      <alignment horizontal="center" vertical="center" wrapText="1"/>
    </xf>
    <xf numFmtId="0" fontId="1" fillId="5" borderId="3" xfId="1" applyFont="1" applyFill="1" applyBorder="1" applyAlignment="1">
      <alignment horizontal="center" vertical="center" wrapText="1"/>
    </xf>
    <xf numFmtId="0" fontId="1" fillId="3" borderId="1"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15" fillId="0" borderId="29" xfId="1" applyFont="1" applyFill="1" applyBorder="1" applyAlignment="1">
      <alignment horizontal="center" vertical="center" wrapText="1"/>
    </xf>
    <xf numFmtId="0" fontId="15" fillId="0" borderId="43" xfId="1" applyFont="1" applyFill="1" applyBorder="1" applyAlignment="1">
      <alignment horizontal="center" vertical="center" wrapText="1"/>
    </xf>
    <xf numFmtId="0" fontId="15" fillId="0" borderId="35" xfId="1" applyFont="1" applyFill="1" applyBorder="1" applyAlignment="1">
      <alignment horizontal="center" vertical="center" wrapText="1"/>
    </xf>
    <xf numFmtId="0" fontId="15" fillId="0" borderId="47" xfId="1" applyFont="1" applyFill="1" applyBorder="1" applyAlignment="1">
      <alignment horizontal="center" vertical="center" wrapText="1"/>
    </xf>
    <xf numFmtId="0" fontId="12" fillId="0" borderId="29" xfId="1" applyFill="1" applyBorder="1" applyAlignment="1">
      <alignment horizontal="center"/>
    </xf>
    <xf numFmtId="0" fontId="12" fillId="0" borderId="43" xfId="1" applyFill="1" applyBorder="1" applyAlignment="1">
      <alignment horizontal="center"/>
    </xf>
    <xf numFmtId="0" fontId="12" fillId="0" borderId="35" xfId="1" applyFill="1" applyBorder="1" applyAlignment="1">
      <alignment horizontal="center"/>
    </xf>
    <xf numFmtId="0" fontId="12" fillId="0" borderId="47" xfId="1" applyFill="1" applyBorder="1" applyAlignment="1">
      <alignment horizontal="center"/>
    </xf>
    <xf numFmtId="0" fontId="12" fillId="0" borderId="0" xfId="1" applyFill="1" applyBorder="1" applyAlignment="1">
      <alignment horizontal="center"/>
    </xf>
    <xf numFmtId="0" fontId="2" fillId="0" borderId="40"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5" borderId="59" xfId="1" applyFont="1" applyFill="1" applyBorder="1" applyAlignment="1">
      <alignment horizontal="center" vertical="center"/>
    </xf>
    <xf numFmtId="0" fontId="1" fillId="2" borderId="40" xfId="1" applyFont="1" applyFill="1" applyBorder="1" applyAlignment="1">
      <alignment horizontal="center" vertical="center"/>
    </xf>
    <xf numFmtId="0" fontId="1" fillId="2" borderId="42" xfId="1" applyFont="1" applyFill="1" applyBorder="1" applyAlignment="1">
      <alignment horizontal="center" vertical="center"/>
    </xf>
    <xf numFmtId="0" fontId="23" fillId="0" borderId="60" xfId="1" applyFont="1" applyBorder="1" applyAlignment="1">
      <alignment horizontal="center" vertical="center" textRotation="90"/>
    </xf>
    <xf numFmtId="0" fontId="23" fillId="0" borderId="61" xfId="1" applyFont="1" applyBorder="1" applyAlignment="1">
      <alignment horizontal="center" vertical="center" textRotation="90"/>
    </xf>
    <xf numFmtId="0" fontId="23" fillId="0" borderId="62" xfId="1" applyFont="1" applyBorder="1" applyAlignment="1">
      <alignment horizontal="center" vertical="center" textRotation="90"/>
    </xf>
    <xf numFmtId="0" fontId="23" fillId="0" borderId="66" xfId="1" applyFont="1" applyBorder="1" applyAlignment="1">
      <alignment horizontal="center" vertical="center" textRotation="90"/>
    </xf>
    <xf numFmtId="17" fontId="5" fillId="2" borderId="70" xfId="1" applyNumberFormat="1" applyFont="1" applyFill="1" applyBorder="1" applyAlignment="1">
      <alignment horizontal="center" vertical="center"/>
    </xf>
    <xf numFmtId="17" fontId="5" fillId="2" borderId="71" xfId="1" applyNumberFormat="1" applyFont="1" applyFill="1" applyBorder="1" applyAlignment="1">
      <alignment horizontal="center" vertical="center"/>
    </xf>
    <xf numFmtId="17" fontId="12" fillId="0" borderId="39" xfId="1" applyNumberFormat="1" applyFill="1" applyBorder="1" applyAlignment="1">
      <alignment horizontal="left" vertical="center" wrapText="1"/>
    </xf>
    <xf numFmtId="0" fontId="15" fillId="0" borderId="0" xfId="1" applyFont="1" applyFill="1" applyBorder="1" applyAlignment="1">
      <alignment horizontal="center" vertical="center" wrapText="1"/>
    </xf>
    <xf numFmtId="0" fontId="30" fillId="7" borderId="40" xfId="1" applyFont="1" applyFill="1" applyBorder="1" applyAlignment="1">
      <alignment horizontal="center" vertical="center" wrapText="1"/>
    </xf>
    <xf numFmtId="0" fontId="30" fillId="7" borderId="41" xfId="1" applyFont="1" applyFill="1" applyBorder="1" applyAlignment="1">
      <alignment horizontal="center" vertical="center" wrapText="1"/>
    </xf>
    <xf numFmtId="0" fontId="30" fillId="7" borderId="42" xfId="1" applyFont="1" applyFill="1" applyBorder="1" applyAlignment="1">
      <alignment horizontal="center" vertical="center" wrapText="1"/>
    </xf>
    <xf numFmtId="14" fontId="38" fillId="0" borderId="40" xfId="1" applyNumberFormat="1" applyFont="1" applyBorder="1" applyAlignment="1">
      <alignment horizontal="center" vertical="center"/>
    </xf>
    <xf numFmtId="14" fontId="38" fillId="0" borderId="41" xfId="1" applyNumberFormat="1" applyFont="1" applyBorder="1" applyAlignment="1">
      <alignment horizontal="center" vertical="center"/>
    </xf>
    <xf numFmtId="14" fontId="38" fillId="0" borderId="42" xfId="1" applyNumberFormat="1" applyFont="1" applyBorder="1" applyAlignment="1">
      <alignment horizontal="center" vertical="center"/>
    </xf>
    <xf numFmtId="0" fontId="40" fillId="0" borderId="40" xfId="1" applyFont="1" applyFill="1" applyBorder="1" applyAlignment="1">
      <alignment horizontal="center" vertical="center" wrapText="1"/>
    </xf>
    <xf numFmtId="0" fontId="40" fillId="0" borderId="41" xfId="1" applyFont="1" applyFill="1" applyBorder="1" applyAlignment="1">
      <alignment horizontal="center" vertical="center" wrapText="1"/>
    </xf>
    <xf numFmtId="0" fontId="40" fillId="0" borderId="42" xfId="1" applyFont="1" applyFill="1" applyBorder="1" applyAlignment="1">
      <alignment horizontal="center" vertical="center" wrapText="1"/>
    </xf>
    <xf numFmtId="0" fontId="40" fillId="0" borderId="29" xfId="1" applyFont="1" applyFill="1" applyBorder="1" applyAlignment="1">
      <alignment horizontal="center" vertical="center" wrapText="1"/>
    </xf>
    <xf numFmtId="0" fontId="40" fillId="0" borderId="39" xfId="1" applyFont="1" applyFill="1" applyBorder="1" applyAlignment="1">
      <alignment horizontal="center" vertical="center" wrapText="1"/>
    </xf>
    <xf numFmtId="0" fontId="40" fillId="0" borderId="43" xfId="1" applyFont="1" applyFill="1" applyBorder="1" applyAlignment="1">
      <alignment horizontal="center" vertical="center" wrapText="1"/>
    </xf>
    <xf numFmtId="0" fontId="40" fillId="0" borderId="30"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0" fillId="0" borderId="31" xfId="1" applyFont="1" applyFill="1" applyBorder="1" applyAlignment="1">
      <alignment horizontal="center" vertical="center" wrapText="1"/>
    </xf>
    <xf numFmtId="0" fontId="40" fillId="0" borderId="35" xfId="1" applyFont="1" applyFill="1" applyBorder="1" applyAlignment="1">
      <alignment horizontal="center" vertical="center" wrapText="1"/>
    </xf>
    <xf numFmtId="0" fontId="40" fillId="0" borderId="46" xfId="1" applyFont="1" applyFill="1" applyBorder="1" applyAlignment="1">
      <alignment horizontal="center" vertical="center" wrapText="1"/>
    </xf>
    <xf numFmtId="0" fontId="40" fillId="0" borderId="47" xfId="1" applyFont="1" applyFill="1" applyBorder="1" applyAlignment="1">
      <alignment horizontal="center" vertical="center" wrapText="1"/>
    </xf>
    <xf numFmtId="0" fontId="36" fillId="0" borderId="40" xfId="1" applyFont="1" applyBorder="1" applyAlignment="1">
      <alignment horizontal="left" vertical="center" wrapText="1"/>
    </xf>
    <xf numFmtId="0" fontId="36" fillId="0" borderId="41" xfId="1" applyFont="1" applyBorder="1" applyAlignment="1">
      <alignment horizontal="left" vertical="center" wrapText="1"/>
    </xf>
    <xf numFmtId="0" fontId="36" fillId="0" borderId="42" xfId="1" applyFont="1" applyBorder="1" applyAlignment="1">
      <alignment horizontal="left" vertical="center" wrapText="1"/>
    </xf>
    <xf numFmtId="0" fontId="1" fillId="6" borderId="75" xfId="1" applyFont="1" applyFill="1" applyBorder="1" applyAlignment="1">
      <alignment horizontal="center" vertical="center" textRotation="90" wrapText="1"/>
    </xf>
    <xf numFmtId="0" fontId="1" fillId="6" borderId="37" xfId="1" applyFont="1" applyFill="1" applyBorder="1" applyAlignment="1">
      <alignment horizontal="center" vertical="center" textRotation="90" wrapText="1"/>
    </xf>
    <xf numFmtId="0" fontId="1" fillId="6" borderId="76" xfId="1" applyFont="1" applyFill="1" applyBorder="1" applyAlignment="1">
      <alignment horizontal="center" vertical="center" textRotation="90" wrapText="1"/>
    </xf>
    <xf numFmtId="0" fontId="1" fillId="2" borderId="40"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38" fillId="2" borderId="35" xfId="1" applyFont="1" applyFill="1" applyBorder="1" applyAlignment="1">
      <alignment horizontal="center" vertical="center"/>
    </xf>
    <xf numFmtId="0" fontId="38" fillId="2" borderId="11" xfId="1" applyFont="1" applyFill="1" applyBorder="1" applyAlignment="1">
      <alignment horizontal="center" vertical="center"/>
    </xf>
    <xf numFmtId="0" fontId="39" fillId="0" borderId="73" xfId="1" applyFont="1" applyBorder="1" applyAlignment="1">
      <alignment horizontal="center" vertical="center"/>
    </xf>
    <xf numFmtId="0" fontId="39" fillId="0" borderId="32" xfId="1" applyFont="1" applyBorder="1" applyAlignment="1">
      <alignment horizontal="center" vertical="center"/>
    </xf>
    <xf numFmtId="0" fontId="39" fillId="0" borderId="9" xfId="1" applyFont="1" applyBorder="1" applyAlignment="1">
      <alignment horizontal="center" vertical="center"/>
    </xf>
    <xf numFmtId="0" fontId="39" fillId="0" borderId="81" xfId="1" applyFont="1" applyBorder="1" applyAlignment="1">
      <alignment horizontal="center" vertical="center"/>
    </xf>
    <xf numFmtId="0" fontId="27" fillId="0" borderId="0" xfId="1" applyFont="1" applyBorder="1" applyAlignment="1">
      <alignment horizontal="left" vertical="center" wrapText="1"/>
    </xf>
    <xf numFmtId="0" fontId="24" fillId="0" borderId="0" xfId="1" applyFont="1" applyBorder="1" applyAlignment="1">
      <alignment horizontal="left" vertical="center"/>
    </xf>
    <xf numFmtId="0" fontId="38" fillId="2" borderId="47" xfId="1" applyFont="1" applyFill="1" applyBorder="1" applyAlignment="1">
      <alignment horizontal="center" vertical="center"/>
    </xf>
    <xf numFmtId="0" fontId="5" fillId="5" borderId="3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39" fillId="0" borderId="33" xfId="1" applyFont="1" applyBorder="1" applyAlignment="1">
      <alignment horizontal="center" vertical="center"/>
    </xf>
    <xf numFmtId="0" fontId="39" fillId="0" borderId="48" xfId="1" applyFont="1" applyBorder="1" applyAlignment="1">
      <alignment horizontal="center" vertical="center"/>
    </xf>
    <xf numFmtId="0" fontId="39" fillId="0" borderId="5" xfId="1" applyFont="1" applyBorder="1" applyAlignment="1">
      <alignment horizontal="center" vertical="center"/>
    </xf>
    <xf numFmtId="0" fontId="12" fillId="0" borderId="29" xfId="1" applyFill="1" applyBorder="1" applyAlignment="1">
      <alignment horizontal="center" vertical="center"/>
    </xf>
    <xf numFmtId="0" fontId="12" fillId="0" borderId="39" xfId="1" applyFill="1" applyBorder="1" applyAlignment="1">
      <alignment horizontal="center" vertical="center"/>
    </xf>
    <xf numFmtId="0" fontId="12" fillId="0" borderId="43" xfId="1" applyFill="1" applyBorder="1" applyAlignment="1">
      <alignment horizontal="center" vertical="center"/>
    </xf>
    <xf numFmtId="0" fontId="12" fillId="0" borderId="73" xfId="1" applyFill="1" applyBorder="1" applyAlignment="1">
      <alignment horizontal="center" vertical="center"/>
    </xf>
    <xf numFmtId="0" fontId="12" fillId="0" borderId="3" xfId="1" applyFill="1" applyBorder="1" applyAlignment="1">
      <alignment horizontal="center" vertical="center"/>
    </xf>
    <xf numFmtId="0" fontId="12" fillId="0" borderId="32" xfId="1" applyFill="1" applyBorder="1" applyAlignment="1">
      <alignment horizontal="center" vertical="center"/>
    </xf>
    <xf numFmtId="0" fontId="12" fillId="0" borderId="30" xfId="1" applyFill="1" applyBorder="1" applyAlignment="1">
      <alignment horizontal="center" vertical="center"/>
    </xf>
    <xf numFmtId="0" fontId="12" fillId="0" borderId="0" xfId="1" applyFill="1" applyBorder="1" applyAlignment="1">
      <alignment horizontal="center" vertical="center"/>
    </xf>
    <xf numFmtId="0" fontId="12" fillId="0" borderId="31" xfId="1" applyFill="1" applyBorder="1" applyAlignment="1">
      <alignment horizontal="center" vertical="center"/>
    </xf>
    <xf numFmtId="0" fontId="12" fillId="0" borderId="74" xfId="1" applyFill="1" applyBorder="1" applyAlignment="1">
      <alignment horizontal="center" vertical="center"/>
    </xf>
    <xf numFmtId="0" fontId="12" fillId="0" borderId="13" xfId="1" applyFill="1" applyBorder="1" applyAlignment="1">
      <alignment horizontal="center" vertical="center"/>
    </xf>
    <xf numFmtId="0" fontId="12" fillId="0" borderId="36" xfId="1" applyFill="1" applyBorder="1" applyAlignment="1">
      <alignment horizontal="center" vertical="center"/>
    </xf>
    <xf numFmtId="0" fontId="3" fillId="0" borderId="0" xfId="1" applyFont="1" applyAlignment="1">
      <alignment horizontal="left" vertical="center" wrapText="1"/>
    </xf>
    <xf numFmtId="0" fontId="39" fillId="0" borderId="34" xfId="1" applyFont="1" applyBorder="1" applyAlignment="1">
      <alignment horizontal="center" vertical="center"/>
    </xf>
    <xf numFmtId="0" fontId="10" fillId="0" borderId="59" xfId="1" applyFont="1" applyBorder="1" applyAlignment="1">
      <alignment horizontal="center" vertical="center" wrapText="1"/>
    </xf>
    <xf numFmtId="0" fontId="10" fillId="0" borderId="42" xfId="1" applyFont="1" applyBorder="1" applyAlignment="1">
      <alignment horizontal="center" vertical="center" wrapText="1"/>
    </xf>
    <xf numFmtId="0" fontId="5" fillId="6" borderId="40"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27" fillId="5" borderId="60" xfId="1" applyFont="1" applyFill="1" applyBorder="1" applyAlignment="1">
      <alignment horizontal="center" vertical="center" wrapText="1"/>
    </xf>
    <xf numFmtId="0" fontId="27" fillId="5" borderId="72" xfId="1" applyFont="1" applyFill="1" applyBorder="1" applyAlignment="1">
      <alignment horizontal="center" vertical="center" wrapText="1"/>
    </xf>
    <xf numFmtId="0" fontId="39" fillId="0" borderId="13" xfId="1" applyFont="1" applyBorder="1" applyAlignment="1">
      <alignment horizontal="center" vertical="center"/>
    </xf>
    <xf numFmtId="0" fontId="39" fillId="0" borderId="36" xfId="1" applyFont="1" applyBorder="1" applyAlignment="1">
      <alignment horizontal="center" vertical="center"/>
    </xf>
    <xf numFmtId="0" fontId="39" fillId="0" borderId="80" xfId="1" applyFont="1" applyBorder="1" applyAlignment="1">
      <alignment horizontal="center" vertical="center"/>
    </xf>
    <xf numFmtId="0" fontId="39" fillId="0" borderId="74" xfId="1" applyFont="1" applyBorder="1" applyAlignment="1">
      <alignment horizontal="center" vertical="center"/>
    </xf>
    <xf numFmtId="0" fontId="2" fillId="0" borderId="40" xfId="1" applyFont="1" applyFill="1" applyBorder="1" applyAlignment="1">
      <alignment horizontal="center" vertical="center" wrapText="1"/>
    </xf>
    <xf numFmtId="0" fontId="2" fillId="0" borderId="41" xfId="1" applyFont="1" applyFill="1" applyBorder="1" applyAlignment="1">
      <alignment horizontal="center" vertical="center" wrapText="1"/>
    </xf>
    <xf numFmtId="0" fontId="2" fillId="0" borderId="42" xfId="1" applyFont="1" applyFill="1" applyBorder="1" applyAlignment="1">
      <alignment horizontal="center" vertical="center" wrapText="1"/>
    </xf>
    <xf numFmtId="0" fontId="2" fillId="0" borderId="3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34" xfId="1" applyFont="1" applyFill="1" applyBorder="1" applyAlignment="1">
      <alignment horizontal="center" vertical="center"/>
    </xf>
    <xf numFmtId="14" fontId="2" fillId="0" borderId="35" xfId="1" applyNumberFormat="1" applyFont="1" applyFill="1" applyBorder="1" applyAlignment="1">
      <alignment horizontal="center" vertical="center"/>
    </xf>
    <xf numFmtId="14" fontId="2" fillId="0" borderId="46" xfId="1" applyNumberFormat="1" applyFont="1" applyFill="1" applyBorder="1" applyAlignment="1">
      <alignment horizontal="center" vertical="center"/>
    </xf>
    <xf numFmtId="14" fontId="2" fillId="0" borderId="47" xfId="1" applyNumberFormat="1" applyFont="1" applyFill="1" applyBorder="1" applyAlignment="1">
      <alignment horizontal="center" vertical="center"/>
    </xf>
  </cellXfs>
  <cellStyles count="5">
    <cellStyle name="Dziesiętny 2" xfId="3"/>
    <cellStyle name="Hiperłącze" xfId="2" builtinId="8"/>
    <cellStyle name="Normalny" xfId="0" builtinId="0"/>
    <cellStyle name="Normalny 2" xfId="1"/>
    <cellStyle name="Procentowy 2" xfId="4"/>
  </cellStyles>
  <dxfs count="1">
    <dxf>
      <fill>
        <patternFill>
          <bgColor rgb="FFFF4F4F"/>
        </patternFill>
      </fill>
    </dxf>
  </dxfs>
  <tableStyles count="0" defaultTableStyle="TableStyleMedium2" defaultPivotStyle="PivotStyleLight16"/>
  <colors>
    <mruColors>
      <color rgb="FFFF4F4F"/>
      <color rgb="FFFF6D6D"/>
      <color rgb="FFFF4747"/>
      <color rgb="FFFF3300"/>
      <color rgb="FFECEEF2"/>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PB-1\vserv\NPPDL\FUNDUSZ%20DR&#211;G%20SAMORZ&#260;DOWYCH\Realizacja%202021\Projekty\02%20PRZEJ&#346;CIA\Tabela%20PRZEJ&#346;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dane dysponentów"/>
      <sheetName val="ZBIORCZA"/>
      <sheetName val="Zbiorcza - podsumowanie"/>
      <sheetName val="MONITORING"/>
      <sheetName val="2022"/>
    </sheetNames>
    <sheetDataSet>
      <sheetData sheetId="0">
        <row r="2">
          <cell r="B2" t="str">
            <v>3.142.2021</v>
          </cell>
          <cell r="C2" t="str">
            <v>Miasto Radom</v>
          </cell>
          <cell r="D2">
            <v>1463000</v>
          </cell>
          <cell r="E2" t="str">
            <v>Radomski</v>
          </cell>
          <cell r="F2" t="str">
            <v>Radomski</v>
          </cell>
          <cell r="G2" t="str">
            <v>Poprawa bezpieczeństwa ruchu drogowego na 1 przejściu dla pieszych w Radomiu na ul. 25-go Czerwca na drodze nr 5304W</v>
          </cell>
          <cell r="H2" t="str">
            <v>P</v>
          </cell>
          <cell r="I2">
            <v>0</v>
          </cell>
          <cell r="J2">
            <v>0</v>
          </cell>
          <cell r="K2">
            <v>0</v>
          </cell>
          <cell r="L2" t="str">
            <v>projekt + roboty budowlane</v>
          </cell>
          <cell r="M2" t="str">
            <v>zadanie usunięte z listy</v>
          </cell>
          <cell r="N2" t="str">
            <v>-</v>
          </cell>
          <cell r="O2"/>
          <cell r="P2">
            <v>0.8</v>
          </cell>
          <cell r="Q2">
            <v>0.8</v>
          </cell>
          <cell r="R2">
            <v>0</v>
          </cell>
          <cell r="S2" t="str">
            <v/>
          </cell>
          <cell r="T2" t="str">
            <v/>
          </cell>
          <cell r="U2"/>
          <cell r="V2">
            <v>44545</v>
          </cell>
          <cell r="W2"/>
          <cell r="X2" t="e">
            <v>#N/A</v>
          </cell>
          <cell r="Y2" t="str">
            <v>PP</v>
          </cell>
          <cell r="Z2"/>
        </row>
        <row r="3">
          <cell r="B3" t="str">
            <v>3.30.2021</v>
          </cell>
          <cell r="C3" t="str">
            <v>Powiat Grójecki</v>
          </cell>
          <cell r="D3">
            <v>1406</v>
          </cell>
          <cell r="E3" t="str">
            <v>Grójecki</v>
          </cell>
          <cell r="F3" t="str">
            <v>Radomski</v>
          </cell>
          <cell r="G3" t="str">
            <v>Poprawa bezpieczeństwa ruchu drogowego na 1 przejściu dla pieszych w Grójcu na ul. Armii Krajowej na drodze nr 1647W</v>
          </cell>
          <cell r="H3" t="str">
            <v>P</v>
          </cell>
          <cell r="I3">
            <v>1</v>
          </cell>
          <cell r="J3">
            <v>0</v>
          </cell>
          <cell r="K3">
            <v>1</v>
          </cell>
          <cell r="L3" t="str">
            <v>roboty budowlane</v>
          </cell>
          <cell r="M3" t="str">
            <v>Weronika Michalczuk</v>
          </cell>
          <cell r="N3" t="str">
            <v>12.2021 - 11.2022</v>
          </cell>
          <cell r="O3" t="str">
            <v>12.2021 - 05.2022</v>
          </cell>
          <cell r="P3">
            <v>0.8</v>
          </cell>
          <cell r="Q3">
            <v>0.8</v>
          </cell>
          <cell r="R3">
            <v>200000</v>
          </cell>
          <cell r="S3" t="str">
            <v>RFRD-PP/77/2021</v>
          </cell>
          <cell r="T3">
            <v>44545</v>
          </cell>
          <cell r="U3"/>
          <cell r="V3">
            <v>44533</v>
          </cell>
          <cell r="W3" t="str">
            <v>grudzień</v>
          </cell>
          <cell r="X3">
            <v>44560</v>
          </cell>
          <cell r="Y3" t="str">
            <v>PP</v>
          </cell>
          <cell r="Z3"/>
        </row>
        <row r="4">
          <cell r="B4" t="str">
            <v>3.268.2021</v>
          </cell>
          <cell r="C4" t="str">
            <v>Powiat Otwocki</v>
          </cell>
          <cell r="D4">
            <v>1417</v>
          </cell>
          <cell r="E4" t="str">
            <v>Otwocki</v>
          </cell>
          <cell r="F4" t="str">
            <v>Warszawski</v>
          </cell>
          <cell r="G4" t="str">
            <v>Poprawa bezpieczeństwa ruchu drogowego na 1 przejściu dla pieszych w Józefowie na ul. Granicznej na drodze nr 2768W</v>
          </cell>
          <cell r="H4" t="str">
            <v>P</v>
          </cell>
          <cell r="I4">
            <v>1</v>
          </cell>
          <cell r="J4">
            <v>0</v>
          </cell>
          <cell r="K4">
            <v>1</v>
          </cell>
          <cell r="L4" t="str">
            <v>zaprojektuj i wybuduj</v>
          </cell>
          <cell r="M4" t="str">
            <v>Rafał Rudnik</v>
          </cell>
          <cell r="N4" t="str">
            <v>08.2021 - 05.2022</v>
          </cell>
          <cell r="O4" t="str">
            <v/>
          </cell>
          <cell r="P4">
            <v>0.8</v>
          </cell>
          <cell r="Q4">
            <v>0.8</v>
          </cell>
          <cell r="R4">
            <v>196800</v>
          </cell>
          <cell r="S4" t="str">
            <v>RFRD-PP/98/2021</v>
          </cell>
          <cell r="T4">
            <v>44546</v>
          </cell>
          <cell r="U4"/>
          <cell r="V4">
            <v>44552</v>
          </cell>
          <cell r="W4" t="str">
            <v>grudzień</v>
          </cell>
          <cell r="X4">
            <v>44560</v>
          </cell>
          <cell r="Y4" t="str">
            <v>PP</v>
          </cell>
          <cell r="Z4" t="str">
            <v>Zarząd Dróg Powiatowych w Otwocku z/s w Karczewie</v>
          </cell>
        </row>
        <row r="5">
          <cell r="B5" t="str">
            <v>3.236.2021</v>
          </cell>
          <cell r="C5" t="str">
            <v>Powiat Pruszkowski</v>
          </cell>
          <cell r="D5">
            <v>1421</v>
          </cell>
          <cell r="E5" t="str">
            <v>Pruszkowski</v>
          </cell>
          <cell r="F5" t="str">
            <v>Warszawski</v>
          </cell>
          <cell r="G5" t="str">
            <v>Poprawa bezpieczeństwa ruchu drogowego na 1 przejściu dla pieszych w Piastowie na ul. Dworcowej na drodze nr DP 3129W</v>
          </cell>
          <cell r="H5" t="str">
            <v>P</v>
          </cell>
          <cell r="I5">
            <v>1</v>
          </cell>
          <cell r="J5">
            <v>0</v>
          </cell>
          <cell r="K5">
            <v>1</v>
          </cell>
          <cell r="L5" t="str">
            <v>zaprojektuj i wybuduj</v>
          </cell>
          <cell r="M5" t="str">
            <v>Michał Płuciennik</v>
          </cell>
          <cell r="N5" t="str">
            <v>09.2021 - 12.2021</v>
          </cell>
          <cell r="O5" t="str">
            <v>10.2021 - 05.2022</v>
          </cell>
          <cell r="P5">
            <v>0.8</v>
          </cell>
          <cell r="Q5">
            <v>0.8</v>
          </cell>
          <cell r="R5">
            <v>35413.96</v>
          </cell>
          <cell r="S5" t="str">
            <v>RFRD-PP/143/2021</v>
          </cell>
          <cell r="T5">
            <v>44545</v>
          </cell>
          <cell r="U5"/>
          <cell r="V5">
            <v>44518</v>
          </cell>
          <cell r="W5" t="str">
            <v>grudzień</v>
          </cell>
          <cell r="X5">
            <v>44559</v>
          </cell>
          <cell r="Y5" t="str">
            <v>PP</v>
          </cell>
          <cell r="Z5" t="str">
            <v>-</v>
          </cell>
        </row>
        <row r="6">
          <cell r="B6" t="str">
            <v>3.9.2021</v>
          </cell>
          <cell r="C6" t="str">
            <v>Powiat Radomski</v>
          </cell>
          <cell r="D6">
            <v>1425</v>
          </cell>
          <cell r="E6" t="str">
            <v>Radomski</v>
          </cell>
          <cell r="F6" t="str">
            <v>Radomski</v>
          </cell>
          <cell r="G6" t="str">
            <v>Poprawa bezpieczeństwa ruchu drogowego na 1 przejściu dla pieszych w Jastrzębi na drodze nr 1715W Brzóza - Radom</v>
          </cell>
          <cell r="H6" t="str">
            <v>P</v>
          </cell>
          <cell r="I6">
            <v>1</v>
          </cell>
          <cell r="J6">
            <v>0</v>
          </cell>
          <cell r="K6">
            <v>1</v>
          </cell>
          <cell r="L6" t="str">
            <v>zaprojektuj i wybuduj</v>
          </cell>
          <cell r="M6" t="str">
            <v>Weronika Michalczuk</v>
          </cell>
          <cell r="N6" t="str">
            <v>09.2021 - 08.2022</v>
          </cell>
          <cell r="O6" t="str">
            <v>10.2021 - 07.2022</v>
          </cell>
          <cell r="P6">
            <v>0.8</v>
          </cell>
          <cell r="Q6">
            <v>0.8</v>
          </cell>
          <cell r="R6">
            <v>184008</v>
          </cell>
          <cell r="S6" t="str">
            <v>RFRD-PP/165/2021</v>
          </cell>
          <cell r="T6">
            <v>44546</v>
          </cell>
          <cell r="U6"/>
          <cell r="V6" t="str">
            <v>10.11.2021
22.12.2021</v>
          </cell>
          <cell r="W6" t="str">
            <v>grudzień</v>
          </cell>
          <cell r="X6">
            <v>44560</v>
          </cell>
          <cell r="Y6" t="str">
            <v>PP</v>
          </cell>
          <cell r="Z6" t="str">
            <v>Powiatowy Zarząd Dróg Publicznych w Radomiu</v>
          </cell>
        </row>
        <row r="7">
          <cell r="B7" t="str">
            <v>3.23.2021</v>
          </cell>
          <cell r="C7" t="str">
            <v>Miasto Ostrołęka</v>
          </cell>
          <cell r="D7">
            <v>1461000</v>
          </cell>
          <cell r="E7" t="str">
            <v>Ostrołęcki</v>
          </cell>
          <cell r="F7" t="str">
            <v>Ostrołęcki</v>
          </cell>
          <cell r="G7" t="str">
            <v>Poprawa bezpieczeństwa ruchu drogowego na 1 przejściu dla pieszych w Ostrołęce na ul. Goworowskiej na drodze nr 4403W</v>
          </cell>
          <cell r="H7" t="str">
            <v>P</v>
          </cell>
          <cell r="I7">
            <v>0</v>
          </cell>
          <cell r="J7">
            <v>0</v>
          </cell>
          <cell r="K7">
            <v>0</v>
          </cell>
          <cell r="L7" t="str">
            <v>projekt + roboty budowlane</v>
          </cell>
          <cell r="M7" t="str">
            <v>REZYGNACJA</v>
          </cell>
          <cell r="N7" t="str">
            <v>-</v>
          </cell>
          <cell r="O7"/>
          <cell r="P7">
            <v>0.8</v>
          </cell>
          <cell r="Q7">
            <v>0.8</v>
          </cell>
          <cell r="R7">
            <v>0</v>
          </cell>
          <cell r="S7" t="str">
            <v/>
          </cell>
          <cell r="T7" t="str">
            <v/>
          </cell>
          <cell r="U7"/>
          <cell r="V7"/>
          <cell r="W7"/>
          <cell r="X7" t="e">
            <v>#N/A</v>
          </cell>
          <cell r="Y7" t="str">
            <v>PP</v>
          </cell>
          <cell r="Z7" t="str">
            <v>-</v>
          </cell>
        </row>
        <row r="8">
          <cell r="B8" t="str">
            <v>3.24.2021</v>
          </cell>
          <cell r="C8" t="str">
            <v>Miasto Ostrołęka</v>
          </cell>
          <cell r="D8">
            <v>1461000</v>
          </cell>
          <cell r="E8" t="str">
            <v>Ostrołęcki</v>
          </cell>
          <cell r="F8" t="str">
            <v>Ostrołęcki</v>
          </cell>
          <cell r="G8" t="str">
            <v>Poprawa bezpieczeństwa ruchu drogowego na 1 przejściu dla pieszych w Ostrołęce na ul. Bohaterów Warszawy na drodze nr 5119W</v>
          </cell>
          <cell r="H8" t="str">
            <v>P</v>
          </cell>
          <cell r="I8">
            <v>0</v>
          </cell>
          <cell r="J8">
            <v>0</v>
          </cell>
          <cell r="K8">
            <v>0</v>
          </cell>
          <cell r="L8" t="str">
            <v>projekt + roboty budowlane</v>
          </cell>
          <cell r="M8" t="str">
            <v>REZYGNACJA</v>
          </cell>
          <cell r="N8" t="str">
            <v>-</v>
          </cell>
          <cell r="O8"/>
          <cell r="P8">
            <v>0.8</v>
          </cell>
          <cell r="Q8">
            <v>0.8</v>
          </cell>
          <cell r="R8">
            <v>0</v>
          </cell>
          <cell r="S8" t="str">
            <v/>
          </cell>
          <cell r="T8" t="str">
            <v/>
          </cell>
          <cell r="U8"/>
          <cell r="V8"/>
          <cell r="W8"/>
          <cell r="X8" t="e">
            <v>#N/A</v>
          </cell>
          <cell r="Y8" t="str">
            <v>PP</v>
          </cell>
          <cell r="Z8" t="str">
            <v>-</v>
          </cell>
        </row>
        <row r="9">
          <cell r="B9" t="str">
            <v>3.232.2021</v>
          </cell>
          <cell r="C9" t="str">
            <v>Powiat Przasnyski</v>
          </cell>
          <cell r="D9">
            <v>1422</v>
          </cell>
          <cell r="E9" t="str">
            <v>Przasnyski</v>
          </cell>
          <cell r="F9" t="str">
            <v>Ostrołęcki</v>
          </cell>
          <cell r="G9" t="str">
            <v>Poprawa bezpieczeństwa ruchu drogowego na 2 przejściach dla pieszych w Krzynowłodze Małej na ul. Przasnyskiej i Kościelnej na drogach nr 3216W i 3220W</v>
          </cell>
          <cell r="H9" t="str">
            <v>P</v>
          </cell>
          <cell r="I9">
            <v>2</v>
          </cell>
          <cell r="J9">
            <v>0</v>
          </cell>
          <cell r="K9">
            <v>2</v>
          </cell>
          <cell r="L9" t="str">
            <v>roboty budowlane</v>
          </cell>
          <cell r="M9" t="str">
            <v>Agnieszka Wyszkowska</v>
          </cell>
          <cell r="N9" t="str">
            <v>11.2021 - 06.2022</v>
          </cell>
          <cell r="O9" t="str">
            <v>12.2021 - 07.2022</v>
          </cell>
          <cell r="P9">
            <v>0.8</v>
          </cell>
          <cell r="Q9">
            <v>0.8</v>
          </cell>
          <cell r="R9">
            <v>214551.67</v>
          </cell>
          <cell r="S9" t="str">
            <v>RFRD-PP/194/2021</v>
          </cell>
          <cell r="T9">
            <v>44550</v>
          </cell>
          <cell r="U9"/>
          <cell r="V9">
            <v>44553</v>
          </cell>
          <cell r="W9" t="str">
            <v>grudzień</v>
          </cell>
          <cell r="X9">
            <v>44560</v>
          </cell>
          <cell r="Y9" t="str">
            <v>PP</v>
          </cell>
          <cell r="Z9" t="str">
            <v>Powiatowy Zarząd Dróg w Przasnyszu</v>
          </cell>
        </row>
        <row r="10">
          <cell r="B10" t="str">
            <v>3.79.2021</v>
          </cell>
          <cell r="C10" t="str">
            <v>Powiat Nowodworski</v>
          </cell>
          <cell r="D10">
            <v>1414</v>
          </cell>
          <cell r="E10" t="str">
            <v>Nowodworski</v>
          </cell>
          <cell r="F10" t="str">
            <v>Warszawski</v>
          </cell>
          <cell r="G10" t="str">
            <v>Poprawa bezpieczeństwa ruchu drogowego na 2 przejściach dla pieszych w Nasielsku na ul. Polskiej Organizacji Wojskowej i Polnej na drodze powiatowej nr 2409W oraz drodze gminnej nr 240396W</v>
          </cell>
          <cell r="H10" t="str">
            <v>P</v>
          </cell>
          <cell r="I10">
            <v>2</v>
          </cell>
          <cell r="J10">
            <v>0</v>
          </cell>
          <cell r="K10">
            <v>2</v>
          </cell>
          <cell r="L10" t="str">
            <v>roboty budowlane</v>
          </cell>
          <cell r="M10" t="str">
            <v>Dominika Gałązka</v>
          </cell>
          <cell r="N10" t="str">
            <v>07.2021 - 09.2021</v>
          </cell>
          <cell r="O10" t="str">
            <v>12.2021 - 05.2022</v>
          </cell>
          <cell r="P10">
            <v>0.8</v>
          </cell>
          <cell r="Q10">
            <v>0.8</v>
          </cell>
          <cell r="R10">
            <v>124742.32</v>
          </cell>
          <cell r="S10" t="str">
            <v>RFRD-PP/67/2021</v>
          </cell>
          <cell r="T10">
            <v>44552</v>
          </cell>
          <cell r="U10"/>
          <cell r="V10">
            <v>44547</v>
          </cell>
          <cell r="W10" t="str">
            <v>grudzień</v>
          </cell>
          <cell r="X10">
            <v>44560</v>
          </cell>
          <cell r="Y10" t="str">
            <v>PP</v>
          </cell>
          <cell r="Z10" t="str">
            <v>-</v>
          </cell>
        </row>
        <row r="11">
          <cell r="B11" t="str">
            <v>3.49.2021</v>
          </cell>
          <cell r="C11" t="str">
            <v>Powiat Wyszkowski</v>
          </cell>
          <cell r="D11">
            <v>1435</v>
          </cell>
          <cell r="E11" t="str">
            <v>Wyszkowski</v>
          </cell>
          <cell r="F11" t="str">
            <v>Warszawski</v>
          </cell>
          <cell r="G11" t="str">
            <v>Poprawa bezpieczeństwa ruchu drogowego na 1 przejściu dla pieszych w Leszczydole Nowinach na ul. Wyszkowskiej na drodze nr 4408W</v>
          </cell>
          <cell r="H11" t="str">
            <v>P</v>
          </cell>
          <cell r="I11">
            <v>1</v>
          </cell>
          <cell r="J11">
            <v>0</v>
          </cell>
          <cell r="K11">
            <v>1</v>
          </cell>
          <cell r="L11" t="str">
            <v>projekt + roboty budowlane</v>
          </cell>
          <cell r="M11" t="str">
            <v>Alicja Pytlarczyk</v>
          </cell>
          <cell r="N11" t="str">
            <v>11.2021 - 09.2022</v>
          </cell>
          <cell r="O11" t="str">
            <v>08.2021 - 09.2022</v>
          </cell>
          <cell r="P11">
            <v>0.8</v>
          </cell>
          <cell r="Q11">
            <v>0.8</v>
          </cell>
          <cell r="R11">
            <v>44800</v>
          </cell>
          <cell r="S11" t="str">
            <v>RFRD-PP/108/2021</v>
          </cell>
          <cell r="T11">
            <v>44545</v>
          </cell>
          <cell r="U11"/>
          <cell r="V11">
            <v>44540</v>
          </cell>
          <cell r="W11" t="str">
            <v>grudzień</v>
          </cell>
          <cell r="X11">
            <v>44560</v>
          </cell>
          <cell r="Y11" t="str">
            <v>PP</v>
          </cell>
          <cell r="Z11" t="str">
            <v>-</v>
          </cell>
        </row>
        <row r="12">
          <cell r="B12" t="str">
            <v>3.91.2021</v>
          </cell>
          <cell r="C12" t="str">
            <v>Powiat Ostrowski</v>
          </cell>
          <cell r="D12">
            <v>1416</v>
          </cell>
          <cell r="E12" t="str">
            <v>Ostrowski</v>
          </cell>
          <cell r="F12" t="str">
            <v>Ostrołęcki</v>
          </cell>
          <cell r="G12" t="str">
            <v>Poprawa bezpieczeństwa ruchu drogowego na 3 przejściach dla pieszych w Ugniewie na ul. Mazowieckiej i Słonecznej na drogach nr 2655W i 260628W</v>
          </cell>
          <cell r="H12" t="str">
            <v>B</v>
          </cell>
          <cell r="I12">
            <v>3</v>
          </cell>
          <cell r="J12">
            <v>2</v>
          </cell>
          <cell r="K12">
            <v>1</v>
          </cell>
          <cell r="L12" t="str">
            <v>projekt + roboty budowlane</v>
          </cell>
          <cell r="M12" t="str">
            <v>Rafał Rudnik</v>
          </cell>
          <cell r="N12" t="str">
            <v>07.2021 - 06.2022</v>
          </cell>
          <cell r="O12" t="str">
            <v>12.2021 - 06.2022</v>
          </cell>
          <cell r="P12">
            <v>0.8</v>
          </cell>
          <cell r="Q12">
            <v>0.8</v>
          </cell>
          <cell r="R12">
            <v>296451.33</v>
          </cell>
          <cell r="S12" t="str">
            <v>RFRD-PP/55/2021</v>
          </cell>
          <cell r="T12">
            <v>44531</v>
          </cell>
          <cell r="U12"/>
          <cell r="V12">
            <v>44545</v>
          </cell>
          <cell r="W12" t="str">
            <v>grudzień</v>
          </cell>
          <cell r="X12">
            <v>44560</v>
          </cell>
          <cell r="Y12" t="str">
            <v>PP</v>
          </cell>
          <cell r="Z12" t="str">
            <v>-</v>
          </cell>
        </row>
        <row r="13">
          <cell r="B13" t="str">
            <v>3.144.2021</v>
          </cell>
          <cell r="C13" t="str">
            <v>Miasto Radom</v>
          </cell>
          <cell r="D13">
            <v>1463000</v>
          </cell>
          <cell r="E13" t="str">
            <v>Radomski</v>
          </cell>
          <cell r="F13" t="str">
            <v>Radomski</v>
          </cell>
          <cell r="G13" t="str">
            <v>Poprawa bezpieczeństwa ruchu drogowego na 2 przejściach dla pieszych w Radomiu na skrzyżowaniu ul. Czarnieckiego z ul. Zieloną na drogach nr 735 i 5313W</v>
          </cell>
          <cell r="H13" t="str">
            <v>P</v>
          </cell>
          <cell r="I13">
            <v>0</v>
          </cell>
          <cell r="J13">
            <v>0</v>
          </cell>
          <cell r="K13">
            <v>0</v>
          </cell>
          <cell r="L13" t="str">
            <v>roboty budowlane</v>
          </cell>
          <cell r="M13" t="str">
            <v>zadanie usunięte z listy</v>
          </cell>
          <cell r="N13" t="str">
            <v>-</v>
          </cell>
          <cell r="O13"/>
          <cell r="P13">
            <v>0.8</v>
          </cell>
          <cell r="Q13">
            <v>0.8</v>
          </cell>
          <cell r="R13">
            <v>0</v>
          </cell>
          <cell r="S13" t="str">
            <v/>
          </cell>
          <cell r="T13" t="str">
            <v/>
          </cell>
          <cell r="U13"/>
          <cell r="V13">
            <v>44536</v>
          </cell>
          <cell r="W13"/>
          <cell r="X13" t="e">
            <v>#N/A</v>
          </cell>
          <cell r="Y13" t="str">
            <v>PP</v>
          </cell>
          <cell r="Z13"/>
        </row>
        <row r="14">
          <cell r="B14" t="str">
            <v>3.154.2021</v>
          </cell>
          <cell r="C14" t="str">
            <v>Powiat Ostrołęcki</v>
          </cell>
          <cell r="D14">
            <v>1415</v>
          </cell>
          <cell r="E14" t="str">
            <v>Ostrołęcki</v>
          </cell>
          <cell r="F14" t="str">
            <v>Ostrołęcki</v>
          </cell>
          <cell r="G14" t="str">
            <v>Poprawa bezpieczeństwa ruchu drogowego na 1 przejściu dla pieszych w Kadzidle na ul. Sportowej na drodze nr 2530W</v>
          </cell>
          <cell r="H14" t="str">
            <v>B</v>
          </cell>
          <cell r="I14">
            <v>1</v>
          </cell>
          <cell r="J14">
            <v>0</v>
          </cell>
          <cell r="K14">
            <v>1</v>
          </cell>
          <cell r="L14" t="str">
            <v>projekt + roboty budowlane</v>
          </cell>
          <cell r="M14" t="str">
            <v>Katarzyna Dziuda</v>
          </cell>
          <cell r="N14" t="str">
            <v>08.2021 - 07.2022</v>
          </cell>
          <cell r="O14" t="str">
            <v/>
          </cell>
          <cell r="P14">
            <v>0.8</v>
          </cell>
          <cell r="Q14">
            <v>0.8</v>
          </cell>
          <cell r="R14">
            <v>179840</v>
          </cell>
          <cell r="S14" t="str">
            <v>RFRD-PP/133/2021</v>
          </cell>
          <cell r="T14">
            <v>44545</v>
          </cell>
          <cell r="U14"/>
          <cell r="V14">
            <v>44553</v>
          </cell>
          <cell r="W14" t="str">
            <v>grudzień</v>
          </cell>
          <cell r="X14">
            <v>44561</v>
          </cell>
          <cell r="Y14" t="str">
            <v>PP</v>
          </cell>
          <cell r="Z14" t="str">
            <v>Zarząd Dróg Powiatowych w Ostrołęce</v>
          </cell>
        </row>
        <row r="15">
          <cell r="B15" t="str">
            <v>3.182.2021</v>
          </cell>
          <cell r="C15" t="str">
            <v>Powiat Garwoliński</v>
          </cell>
          <cell r="D15">
            <v>1403</v>
          </cell>
          <cell r="E15" t="str">
            <v>Garwoliński</v>
          </cell>
          <cell r="F15" t="str">
            <v>Siedlecki</v>
          </cell>
          <cell r="G15" t="str">
            <v>Poprawa bezpieczeństwa ruchu drogowego na 1 przejściu dla pieszych w Garwolinie na ul. Targowej na drodze nr 1374W</v>
          </cell>
          <cell r="H15" t="str">
            <v>P</v>
          </cell>
          <cell r="I15">
            <v>1</v>
          </cell>
          <cell r="J15">
            <v>0</v>
          </cell>
          <cell r="K15">
            <v>1</v>
          </cell>
          <cell r="L15" t="str">
            <v>roboty budowlane</v>
          </cell>
          <cell r="M15" t="str">
            <v>Joanna Sudykowska</v>
          </cell>
          <cell r="N15" t="str">
            <v>08.2021 - 09.2021</v>
          </cell>
          <cell r="O15" t="str">
            <v>09.2021 - 11.2021</v>
          </cell>
          <cell r="P15">
            <v>0.8</v>
          </cell>
          <cell r="Q15">
            <v>0.8</v>
          </cell>
          <cell r="R15">
            <v>200000</v>
          </cell>
          <cell r="S15" t="str">
            <v>RFRD-PP/74/2021</v>
          </cell>
          <cell r="T15">
            <v>44531</v>
          </cell>
          <cell r="U15"/>
          <cell r="V15">
            <v>44473</v>
          </cell>
          <cell r="W15" t="str">
            <v>grudzień</v>
          </cell>
          <cell r="X15">
            <v>44550</v>
          </cell>
          <cell r="Y15" t="str">
            <v>PP</v>
          </cell>
          <cell r="Z15" t="str">
            <v>Powiatowy Zarząd Dróg w Garwolinie</v>
          </cell>
        </row>
        <row r="16">
          <cell r="B16" t="str">
            <v>3.130.2021</v>
          </cell>
          <cell r="C16" t="str">
            <v>Powiat Gostyniński</v>
          </cell>
          <cell r="D16">
            <v>1404</v>
          </cell>
          <cell r="E16" t="str">
            <v>Gostyniński</v>
          </cell>
          <cell r="F16" t="str">
            <v>Płocki</v>
          </cell>
          <cell r="G16" t="str">
            <v>Poprawa bezpieczeństwa ruchu drogowego na 4 przejściach dla pieszych w Gostyninie na ul. Wojska Polskiego i Romana Dmowskiego na drogach nr 1460W, 1462W, 140108W</v>
          </cell>
          <cell r="H16" t="str">
            <v>P</v>
          </cell>
          <cell r="I16">
            <v>4</v>
          </cell>
          <cell r="J16">
            <v>0</v>
          </cell>
          <cell r="K16">
            <v>4</v>
          </cell>
          <cell r="L16" t="str">
            <v>projekt + roboty budowlane</v>
          </cell>
          <cell r="M16" t="str">
            <v>Agnieszka Wyszkowska</v>
          </cell>
          <cell r="N16" t="str">
            <v>09.2021 - 08.2022</v>
          </cell>
          <cell r="O16" t="str">
            <v>10.2021 - 06.2022</v>
          </cell>
          <cell r="P16">
            <v>0.8</v>
          </cell>
          <cell r="Q16">
            <v>0.8</v>
          </cell>
          <cell r="R16">
            <v>137904</v>
          </cell>
          <cell r="S16" t="str">
            <v>RFRD-PP/169/2021</v>
          </cell>
          <cell r="T16">
            <v>44550</v>
          </cell>
          <cell r="U16"/>
          <cell r="V16">
            <v>44558</v>
          </cell>
          <cell r="W16" t="str">
            <v>grudzień</v>
          </cell>
          <cell r="X16">
            <v>44560</v>
          </cell>
          <cell r="Y16" t="str">
            <v>PP</v>
          </cell>
          <cell r="Z16" t="str">
            <v>Zarząd Dróg Powiatowych w Gostyninie</v>
          </cell>
        </row>
        <row r="17">
          <cell r="B17" t="str">
            <v>3.90.2021</v>
          </cell>
          <cell r="C17" t="str">
            <v>Powiat Ostrowski</v>
          </cell>
          <cell r="D17">
            <v>1416</v>
          </cell>
          <cell r="E17" t="str">
            <v>Ostrowski</v>
          </cell>
          <cell r="F17" t="str">
            <v>Ostrołęcki</v>
          </cell>
          <cell r="G17" t="str">
            <v>Poprawa bezpieczeństwa ruchu drogowego na 1 przejściu dla pieszych w Starym Kaczkowie na drodze nr 2657W</v>
          </cell>
          <cell r="H17" t="str">
            <v>P</v>
          </cell>
          <cell r="I17">
            <v>1</v>
          </cell>
          <cell r="J17">
            <v>0</v>
          </cell>
          <cell r="K17">
            <v>1</v>
          </cell>
          <cell r="L17" t="str">
            <v>projekt + roboty budowlane</v>
          </cell>
          <cell r="M17" t="str">
            <v>Rafał Rudnik</v>
          </cell>
          <cell r="N17" t="str">
            <v>07.2021 - 06.2022</v>
          </cell>
          <cell r="O17" t="str">
            <v>12.2021 - 06.2022</v>
          </cell>
          <cell r="P17">
            <v>0.8</v>
          </cell>
          <cell r="Q17">
            <v>0.8</v>
          </cell>
          <cell r="R17">
            <v>200000</v>
          </cell>
          <cell r="S17" t="str">
            <v>RFRD-PP/54/2021</v>
          </cell>
          <cell r="T17">
            <v>44531</v>
          </cell>
          <cell r="U17"/>
          <cell r="V17">
            <v>44545</v>
          </cell>
          <cell r="W17" t="str">
            <v>grudzień</v>
          </cell>
          <cell r="X17">
            <v>44558</v>
          </cell>
          <cell r="Y17" t="str">
            <v>PP</v>
          </cell>
          <cell r="Z17" t="str">
            <v>-</v>
          </cell>
        </row>
        <row r="18">
          <cell r="B18" t="str">
            <v>3.231.2021</v>
          </cell>
          <cell r="C18" t="str">
            <v>Powiat Warszawski Zachodni</v>
          </cell>
          <cell r="D18">
            <v>1432</v>
          </cell>
          <cell r="E18" t="str">
            <v>Warszawski Zachodni</v>
          </cell>
          <cell r="F18" t="str">
            <v>Warszawski</v>
          </cell>
          <cell r="G18" t="str">
            <v>Poprawa bezpieczeństwa ruchu drogowego na 1 przejściu dla pieszych w Kaputach na ul. Sochaczewskiej na drodze nr 4119W</v>
          </cell>
          <cell r="H18" t="str">
            <v>B</v>
          </cell>
          <cell r="I18">
            <v>0</v>
          </cell>
          <cell r="J18">
            <v>0</v>
          </cell>
          <cell r="K18">
            <v>0</v>
          </cell>
          <cell r="L18" t="str">
            <v>roboty budowlane</v>
          </cell>
          <cell r="M18" t="str">
            <v>REZYGNACJA</v>
          </cell>
          <cell r="N18" t="str">
            <v>-</v>
          </cell>
          <cell r="O18"/>
          <cell r="P18">
            <v>0.8</v>
          </cell>
          <cell r="Q18">
            <v>0.8</v>
          </cell>
          <cell r="R18">
            <v>0</v>
          </cell>
          <cell r="S18" t="str">
            <v/>
          </cell>
          <cell r="T18" t="str">
            <v/>
          </cell>
          <cell r="U18"/>
          <cell r="V18"/>
          <cell r="W18"/>
          <cell r="X18" t="e">
            <v>#N/A</v>
          </cell>
          <cell r="Y18" t="str">
            <v>PP</v>
          </cell>
          <cell r="Z18" t="str">
            <v xml:space="preserve">Zarząd Dróg Powiatowych w Ożarowie Mazowieckim </v>
          </cell>
        </row>
        <row r="19">
          <cell r="B19" t="str">
            <v>3.106.2021</v>
          </cell>
          <cell r="C19" t="str">
            <v>Powiat Nowodworski</v>
          </cell>
          <cell r="D19">
            <v>1414</v>
          </cell>
          <cell r="E19" t="str">
            <v>Nowodworski</v>
          </cell>
          <cell r="F19" t="str">
            <v>Warszawski</v>
          </cell>
          <cell r="G19" t="str">
            <v>Poprawa bezpieczeństwa ruchu drogowego na 1 przejściu dla pieszych w Leoncinie na ul. Partyzantów na drodze nr 2401W</v>
          </cell>
          <cell r="H19" t="str">
            <v>P</v>
          </cell>
          <cell r="I19">
            <v>1</v>
          </cell>
          <cell r="J19">
            <v>0</v>
          </cell>
          <cell r="K19">
            <v>1</v>
          </cell>
          <cell r="L19" t="str">
            <v>roboty budowlane</v>
          </cell>
          <cell r="M19" t="str">
            <v>Dominika Gałązka</v>
          </cell>
          <cell r="N19" t="str">
            <v>07.2021 - 09.2021</v>
          </cell>
          <cell r="O19" t="str">
            <v>12.2021 - 05.2022</v>
          </cell>
          <cell r="P19">
            <v>0.8</v>
          </cell>
          <cell r="Q19">
            <v>0.8</v>
          </cell>
          <cell r="R19">
            <v>129200.18</v>
          </cell>
          <cell r="S19" t="str">
            <v>RFRD-PP/68/2021</v>
          </cell>
          <cell r="T19">
            <v>44552</v>
          </cell>
          <cell r="U19"/>
          <cell r="V19">
            <v>44547</v>
          </cell>
          <cell r="W19" t="str">
            <v>grudzień</v>
          </cell>
          <cell r="X19">
            <v>44560</v>
          </cell>
          <cell r="Y19" t="str">
            <v>PP</v>
          </cell>
          <cell r="Z19" t="str">
            <v>-</v>
          </cell>
        </row>
        <row r="20">
          <cell r="B20" t="str">
            <v>3.7.2021</v>
          </cell>
          <cell r="C20" t="str">
            <v>Powiat Radomski</v>
          </cell>
          <cell r="D20">
            <v>1425</v>
          </cell>
          <cell r="E20" t="str">
            <v>Radomski</v>
          </cell>
          <cell r="F20" t="str">
            <v>Radomski</v>
          </cell>
          <cell r="G20" t="str">
            <v>Poprawa bezpieczeństwa ruchu drogowego na 4 przejściach dla pieszych w  Kowali na drogach nr 3564W Radom - Augustów - Kowala - Parznice, 3559W Młodocin - Kowala, 3557W Kowala - Ruda Wielka - Wierzbica</v>
          </cell>
          <cell r="H20" t="str">
            <v>B</v>
          </cell>
          <cell r="I20">
            <v>4</v>
          </cell>
          <cell r="J20">
            <v>0</v>
          </cell>
          <cell r="K20">
            <v>4</v>
          </cell>
          <cell r="L20" t="str">
            <v>zaprojektuj i wybuduj</v>
          </cell>
          <cell r="M20" t="str">
            <v>Paulina Nowak</v>
          </cell>
          <cell r="N20" t="str">
            <v>09.2021 - 12.2022</v>
          </cell>
          <cell r="O20" t="str">
            <v/>
          </cell>
          <cell r="P20">
            <v>0.8</v>
          </cell>
          <cell r="Q20">
            <v>0.8</v>
          </cell>
          <cell r="R20">
            <v>800000</v>
          </cell>
          <cell r="S20" t="str">
            <v>RFRD-PP/163/2021</v>
          </cell>
          <cell r="T20">
            <v>44546</v>
          </cell>
          <cell r="U20"/>
          <cell r="V20" t="str">
            <v>10.11.2021
22.12.2021</v>
          </cell>
          <cell r="W20" t="str">
            <v>grudzień</v>
          </cell>
          <cell r="X20">
            <v>44559</v>
          </cell>
          <cell r="Y20" t="str">
            <v>PP</v>
          </cell>
          <cell r="Z20" t="str">
            <v>Powiatowy Zarząd Dróg Publicznych w Radomiu</v>
          </cell>
        </row>
        <row r="21">
          <cell r="B21" t="str">
            <v>3.175.2021</v>
          </cell>
          <cell r="C21" t="str">
            <v>Powiat Ostrołęcki</v>
          </cell>
          <cell r="D21">
            <v>1415</v>
          </cell>
          <cell r="E21" t="str">
            <v>Ostrołęcki</v>
          </cell>
          <cell r="F21" t="str">
            <v>Ostrołęcki</v>
          </cell>
          <cell r="G21" t="str">
            <v>Poprawa bezpieczeństwa ruchu drogowego na 1 przejściu dla pieszych w Czarni na drodze nr 2510W</v>
          </cell>
          <cell r="H21" t="str">
            <v>P</v>
          </cell>
          <cell r="I21">
            <v>1</v>
          </cell>
          <cell r="J21">
            <v>0</v>
          </cell>
          <cell r="K21">
            <v>1</v>
          </cell>
          <cell r="L21" t="str">
            <v>projekt + roboty budowlane</v>
          </cell>
          <cell r="M21" t="str">
            <v>Katarzyna Dziuda</v>
          </cell>
          <cell r="N21" t="str">
            <v>06.2021 - 05.2022</v>
          </cell>
          <cell r="O21" t="str">
            <v/>
          </cell>
          <cell r="P21">
            <v>0.8</v>
          </cell>
          <cell r="Q21">
            <v>0.8</v>
          </cell>
          <cell r="R21">
            <v>94920</v>
          </cell>
          <cell r="S21" t="str">
            <v>RFRD-PP/138/2021</v>
          </cell>
          <cell r="T21">
            <v>44545</v>
          </cell>
          <cell r="U21"/>
          <cell r="V21">
            <v>44553</v>
          </cell>
          <cell r="W21" t="str">
            <v>grudzień</v>
          </cell>
          <cell r="X21">
            <v>44560</v>
          </cell>
          <cell r="Y21" t="str">
            <v>PP</v>
          </cell>
          <cell r="Z21" t="str">
            <v>Zarząd Dróg Powiatowych w Ostrołęce</v>
          </cell>
        </row>
        <row r="22">
          <cell r="B22" t="str">
            <v>3.55.2021</v>
          </cell>
          <cell r="C22" t="str">
            <v>Powiat Płoński</v>
          </cell>
          <cell r="D22">
            <v>1420</v>
          </cell>
          <cell r="E22" t="str">
            <v>Płoński</v>
          </cell>
          <cell r="F22" t="str">
            <v>Ciechanowski</v>
          </cell>
          <cell r="G22" t="str">
            <v>Poprawa bezpieczeństwa ruchu drogowego na 2 przejściach dla pieszych w Płońsku na ul. Mikołaja Kopernika na drodze powiatowej nr 3075W oraz drodze gminnej</v>
          </cell>
          <cell r="H22" t="str">
            <v>P</v>
          </cell>
          <cell r="I22">
            <v>2</v>
          </cell>
          <cell r="J22">
            <v>1</v>
          </cell>
          <cell r="K22">
            <v>1</v>
          </cell>
          <cell r="L22" t="str">
            <v>projekt + roboty budowlane</v>
          </cell>
          <cell r="M22" t="str">
            <v>Rafał Rudnik</v>
          </cell>
          <cell r="N22" t="str">
            <v>05.2021 - 11.2021</v>
          </cell>
          <cell r="O22" t="str">
            <v>09.2021 - 12.2021</v>
          </cell>
          <cell r="P22">
            <v>0.8</v>
          </cell>
          <cell r="Q22">
            <v>0.8</v>
          </cell>
          <cell r="R22">
            <v>211330.48</v>
          </cell>
          <cell r="S22" t="str">
            <v>RFRD-PP/105/2021</v>
          </cell>
          <cell r="T22">
            <v>44540</v>
          </cell>
          <cell r="U22"/>
          <cell r="V22">
            <v>44529</v>
          </cell>
          <cell r="W22" t="str">
            <v>grudzień</v>
          </cell>
          <cell r="X22">
            <v>44560</v>
          </cell>
          <cell r="Y22" t="str">
            <v>PP</v>
          </cell>
          <cell r="Z22" t="str">
            <v>Powiatowy Zarząd Dróg w Płońsku</v>
          </cell>
        </row>
        <row r="23">
          <cell r="B23" t="str">
            <v>3.205.2021</v>
          </cell>
          <cell r="C23" t="str">
            <v>Powiat Warszawski Zachodni</v>
          </cell>
          <cell r="D23">
            <v>1432</v>
          </cell>
          <cell r="E23" t="str">
            <v>Warszawski Zachodni</v>
          </cell>
          <cell r="F23" t="str">
            <v>Warszawski</v>
          </cell>
          <cell r="G23" t="str">
            <v>Poprawa bezpieczeństwa ruchu drogowego na 1 przejściu dla pieszych w Laskach na ul. 3 Maja na drodze nr 4130W</v>
          </cell>
          <cell r="H23" t="str">
            <v>P</v>
          </cell>
          <cell r="I23">
            <v>1</v>
          </cell>
          <cell r="J23">
            <v>0</v>
          </cell>
          <cell r="K23">
            <v>1</v>
          </cell>
          <cell r="L23" t="str">
            <v>roboty budowlane</v>
          </cell>
          <cell r="M23" t="str">
            <v>Dominika Gałązka</v>
          </cell>
          <cell r="N23" t="str">
            <v>06.2021 - 12.2021</v>
          </cell>
          <cell r="O23" t="str">
            <v>12.2021 - 07.2022</v>
          </cell>
          <cell r="P23">
            <v>0.8</v>
          </cell>
          <cell r="Q23">
            <v>0.8</v>
          </cell>
          <cell r="R23">
            <v>76707.72</v>
          </cell>
          <cell r="S23" t="str">
            <v>RFRD-PP/129/2021</v>
          </cell>
          <cell r="T23">
            <v>44550</v>
          </cell>
          <cell r="U23"/>
          <cell r="V23">
            <v>44552</v>
          </cell>
          <cell r="W23" t="str">
            <v>grudzień</v>
          </cell>
          <cell r="X23">
            <v>44560</v>
          </cell>
          <cell r="Y23" t="str">
            <v>PP</v>
          </cell>
          <cell r="Z23" t="str">
            <v xml:space="preserve">Zarząd Dróg Powiatowych w Ożarowie Mazowieckim </v>
          </cell>
        </row>
        <row r="24">
          <cell r="B24" t="str">
            <v>3.141.2021</v>
          </cell>
          <cell r="C24" t="str">
            <v>Powiat Sochaczewski</v>
          </cell>
          <cell r="D24">
            <v>1428</v>
          </cell>
          <cell r="E24" t="str">
            <v>Sochaczewski</v>
          </cell>
          <cell r="F24" t="str">
            <v>Warszawski</v>
          </cell>
          <cell r="G24" t="str">
            <v>Poprawa bezpieczeństwa ruchu drogowego na 5 przejściach dla pieszych w Rybnie na ul. Batalionów Chłopskich, Długiej, Wyszogrodzkiej i Al. Kasztanowej na skrzyżowaniu dróg powiatowych nr 3818W i nr 3819W</v>
          </cell>
          <cell r="H24" t="str">
            <v>P</v>
          </cell>
          <cell r="I24">
            <v>5</v>
          </cell>
          <cell r="J24">
            <v>4</v>
          </cell>
          <cell r="K24">
            <v>1</v>
          </cell>
          <cell r="L24" t="str">
            <v>roboty budowlane</v>
          </cell>
          <cell r="M24" t="str">
            <v>Michał Płuciennik</v>
          </cell>
          <cell r="N24" t="str">
            <v>10.2021 - 09.2022</v>
          </cell>
          <cell r="O24" t="str">
            <v/>
          </cell>
          <cell r="P24">
            <v>0.8</v>
          </cell>
          <cell r="Q24">
            <v>0.8</v>
          </cell>
          <cell r="R24">
            <v>800000</v>
          </cell>
          <cell r="S24" t="str">
            <v>RFRD-PP/125/2021</v>
          </cell>
          <cell r="T24">
            <v>44545</v>
          </cell>
          <cell r="U24"/>
          <cell r="V24">
            <v>44550</v>
          </cell>
          <cell r="W24" t="str">
            <v>grudzień</v>
          </cell>
          <cell r="X24">
            <v>44559</v>
          </cell>
          <cell r="Y24" t="str">
            <v>PP</v>
          </cell>
          <cell r="Z24" t="str">
            <v>Powiatowy Zarząd Dróg w Sochaczewie</v>
          </cell>
        </row>
        <row r="25">
          <cell r="B25" t="str">
            <v>3.248.2021</v>
          </cell>
          <cell r="C25" t="str">
            <v>Powiat Makowski</v>
          </cell>
          <cell r="D25">
            <v>1411</v>
          </cell>
          <cell r="E25" t="str">
            <v>Makowski</v>
          </cell>
          <cell r="F25" t="str">
            <v>Ostrołęcki</v>
          </cell>
          <cell r="G25" t="str">
            <v>Poprawa bezpieczeństwa ruchu drogowego na 3 przejściach dla pieszych w Karniewie na ul. Pułtuskiej na drodze powiatowej nr 3238W Przasnysz - Leszno - Karniewo - Przemiarowo oraz drodze gminnej (ul. Szkolnej)</v>
          </cell>
          <cell r="H25" t="str">
            <v>P</v>
          </cell>
          <cell r="I25">
            <v>3</v>
          </cell>
          <cell r="J25">
            <v>0</v>
          </cell>
          <cell r="K25">
            <v>3</v>
          </cell>
          <cell r="L25" t="str">
            <v>projekt + roboty budowlane</v>
          </cell>
          <cell r="M25" t="str">
            <v>Dominika Gałązka</v>
          </cell>
          <cell r="N25" t="str">
            <v>06.2021 - 05.2022</v>
          </cell>
          <cell r="O25" t="str">
            <v>12.2021 - 06.2022</v>
          </cell>
          <cell r="P25">
            <v>0.8</v>
          </cell>
          <cell r="Q25">
            <v>0.8</v>
          </cell>
          <cell r="R25">
            <v>200000</v>
          </cell>
          <cell r="S25" t="str">
            <v>RFRD-PP/25/2021</v>
          </cell>
          <cell r="T25">
            <v>44531</v>
          </cell>
          <cell r="U25"/>
          <cell r="V25">
            <v>44546</v>
          </cell>
          <cell r="W25" t="str">
            <v>grudzień</v>
          </cell>
          <cell r="X25">
            <v>44559</v>
          </cell>
          <cell r="Y25" t="str">
            <v>PP</v>
          </cell>
          <cell r="Z25" t="str">
            <v>Zarząd Dróg Powiatowych w Makowie Mazowieckim</v>
          </cell>
        </row>
        <row r="26">
          <cell r="B26" t="str">
            <v>3.178.2021</v>
          </cell>
          <cell r="C26" t="str">
            <v>Powiat Ostrołęcki</v>
          </cell>
          <cell r="D26">
            <v>1415</v>
          </cell>
          <cell r="E26" t="str">
            <v>Ostrołęcki</v>
          </cell>
          <cell r="F26" t="str">
            <v>Ostrołęcki</v>
          </cell>
          <cell r="G26" t="str">
            <v>Poprawa bezpieczeństwa ruchu drogowego na 1 przejściu dla pieszych w Goworowie na ul. Ostrołęckiej na drodze nr 4403W</v>
          </cell>
          <cell r="H26" t="str">
            <v>P</v>
          </cell>
          <cell r="I26">
            <v>1</v>
          </cell>
          <cell r="J26">
            <v>0</v>
          </cell>
          <cell r="K26">
            <v>1</v>
          </cell>
          <cell r="L26" t="str">
            <v>projekt + roboty budowlane</v>
          </cell>
          <cell r="M26" t="str">
            <v>Katarzyna Dziuda</v>
          </cell>
          <cell r="N26" t="str">
            <v>08.2021 - 07.2022</v>
          </cell>
          <cell r="O26" t="str">
            <v>10.2021 - 06.2022</v>
          </cell>
          <cell r="P26">
            <v>0.8</v>
          </cell>
          <cell r="Q26">
            <v>0.8</v>
          </cell>
          <cell r="R26">
            <v>167280</v>
          </cell>
          <cell r="S26" t="str">
            <v>RFRD-PP/141/2021</v>
          </cell>
          <cell r="T26">
            <v>44545</v>
          </cell>
          <cell r="U26"/>
          <cell r="V26">
            <v>44553</v>
          </cell>
          <cell r="W26" t="str">
            <v>grudzień</v>
          </cell>
          <cell r="X26">
            <v>44560</v>
          </cell>
          <cell r="Y26" t="str">
            <v>PP</v>
          </cell>
          <cell r="Z26" t="str">
            <v>Zarząd Dróg Powiatowych w Ostrołęce</v>
          </cell>
        </row>
        <row r="27">
          <cell r="B27" t="str">
            <v>3.155.2021</v>
          </cell>
          <cell r="C27" t="str">
            <v>Powiat Ostrołęcki</v>
          </cell>
          <cell r="D27">
            <v>1415</v>
          </cell>
          <cell r="E27" t="str">
            <v>Ostrołęcki</v>
          </cell>
          <cell r="F27" t="str">
            <v>Ostrołęcki</v>
          </cell>
          <cell r="G27" t="str">
            <v>Poprawa bezpieczeństwa ruchu drogowego na 1 przejściu dla pieszych w Olszewie-Borkach na ul. Władysława Broniewskiego na drodze nr 2547W</v>
          </cell>
          <cell r="H27" t="str">
            <v>P</v>
          </cell>
          <cell r="I27">
            <v>1</v>
          </cell>
          <cell r="J27">
            <v>0</v>
          </cell>
          <cell r="K27">
            <v>1</v>
          </cell>
          <cell r="L27" t="str">
            <v>projekt + roboty budowlane</v>
          </cell>
          <cell r="M27" t="str">
            <v>Katarzyna Dziuda</v>
          </cell>
          <cell r="N27" t="str">
            <v>06.2021 - 05.2022</v>
          </cell>
          <cell r="O27" t="str">
            <v>10.2021 - 07.2022</v>
          </cell>
          <cell r="P27">
            <v>0.8</v>
          </cell>
          <cell r="Q27">
            <v>0.8</v>
          </cell>
          <cell r="R27">
            <v>71241.600000000006</v>
          </cell>
          <cell r="S27" t="str">
            <v>RFRD-PP/134/2021</v>
          </cell>
          <cell r="T27">
            <v>44545</v>
          </cell>
          <cell r="U27"/>
          <cell r="V27">
            <v>44553</v>
          </cell>
          <cell r="W27" t="str">
            <v>grudzień</v>
          </cell>
          <cell r="X27">
            <v>44560</v>
          </cell>
          <cell r="Y27" t="str">
            <v>PP</v>
          </cell>
          <cell r="Z27" t="str">
            <v>Zarząd Dróg Powiatowych w Ostrołęce</v>
          </cell>
        </row>
        <row r="28">
          <cell r="B28" t="str">
            <v>3.217.2021</v>
          </cell>
          <cell r="C28" t="str">
            <v>Powiat Płocki</v>
          </cell>
          <cell r="D28">
            <v>1419</v>
          </cell>
          <cell r="E28" t="str">
            <v>Płocki</v>
          </cell>
          <cell r="F28" t="str">
            <v>Płocki</v>
          </cell>
          <cell r="G28" t="str">
            <v>Poprawa bezpieczeństwa ruchu drogowego na 1 przejściu dla pieszych w Rogozinie na ul. Mazowieckiej na drodze nr 2937W Stróżewko - Rogozino</v>
          </cell>
          <cell r="H28" t="str">
            <v>P</v>
          </cell>
          <cell r="I28">
            <v>1</v>
          </cell>
          <cell r="J28">
            <v>0</v>
          </cell>
          <cell r="K28">
            <v>1</v>
          </cell>
          <cell r="L28" t="str">
            <v>projekt + roboty budowlane</v>
          </cell>
          <cell r="M28" t="str">
            <v>Paulina Nowak</v>
          </cell>
          <cell r="N28" t="str">
            <v>08.2021 - 07.2022</v>
          </cell>
          <cell r="O28" t="str">
            <v>09.2021 - 03.2022</v>
          </cell>
          <cell r="P28">
            <v>0.8</v>
          </cell>
          <cell r="Q28">
            <v>0.8</v>
          </cell>
          <cell r="R28">
            <v>107059.2</v>
          </cell>
          <cell r="S28" t="str">
            <v>RFRD-PP/17/2021</v>
          </cell>
          <cell r="T28">
            <v>44540</v>
          </cell>
          <cell r="U28"/>
          <cell r="V28">
            <v>44547</v>
          </cell>
          <cell r="W28" t="str">
            <v>grudzień</v>
          </cell>
          <cell r="X28">
            <v>44558</v>
          </cell>
          <cell r="Y28" t="str">
            <v>PP</v>
          </cell>
          <cell r="Z28" t="str">
            <v>Zarząd Dróg Powiatowych w Płocku</v>
          </cell>
        </row>
        <row r="29">
          <cell r="B29" t="str">
            <v>3.161.2021</v>
          </cell>
          <cell r="C29" t="str">
            <v>Powiat Grodziski</v>
          </cell>
          <cell r="D29">
            <v>1405</v>
          </cell>
          <cell r="E29" t="str">
            <v>Grodziski</v>
          </cell>
          <cell r="F29" t="str">
            <v>Warszawski</v>
          </cell>
          <cell r="G29" t="str">
            <v>Poprawa bezpieczeństwa ruchu drogowego na 1 przejściu dla pieszych w Baranowie na ul. Armii Krajowej na drodze nr 3832W</v>
          </cell>
          <cell r="H29" t="str">
            <v>P</v>
          </cell>
          <cell r="I29">
            <v>1</v>
          </cell>
          <cell r="J29">
            <v>0</v>
          </cell>
          <cell r="K29">
            <v>1</v>
          </cell>
          <cell r="L29" t="str">
            <v>roboty budowlane</v>
          </cell>
          <cell r="M29" t="str">
            <v>Alicja Pytlarczyk</v>
          </cell>
          <cell r="N29" t="str">
            <v>07.2021 - 12.2021</v>
          </cell>
          <cell r="O29" t="str">
            <v>11.2021 - 03.2022</v>
          </cell>
          <cell r="P29">
            <v>0.8</v>
          </cell>
          <cell r="Q29">
            <v>0.8</v>
          </cell>
          <cell r="R29">
            <v>85465.46</v>
          </cell>
          <cell r="S29" t="str">
            <v>RFRD-PP/181/2021</v>
          </cell>
          <cell r="T29">
            <v>44550</v>
          </cell>
          <cell r="U29"/>
          <cell r="V29">
            <v>44524</v>
          </cell>
          <cell r="W29" t="str">
            <v>grudzień</v>
          </cell>
          <cell r="X29">
            <v>44559</v>
          </cell>
          <cell r="Y29" t="str">
            <v>PP</v>
          </cell>
          <cell r="Z29" t="str">
            <v>Powiatowy Zarząd Dróg w Grodzisku Mazowieckim</v>
          </cell>
        </row>
        <row r="30">
          <cell r="B30" t="str">
            <v>3.58.2021</v>
          </cell>
          <cell r="C30" t="str">
            <v>Powiat Szydłowiecki</v>
          </cell>
          <cell r="D30">
            <v>1430</v>
          </cell>
          <cell r="E30" t="str">
            <v>Szydłowiecki</v>
          </cell>
          <cell r="F30" t="str">
            <v>Radomski</v>
          </cell>
          <cell r="G30" t="str">
            <v>Poprawa bezpieczeństwa ruchu drogowego na 1 przejściu dla pieszych w Majdowie na drodze nr 4018W</v>
          </cell>
          <cell r="H30" t="str">
            <v>P</v>
          </cell>
          <cell r="I30">
            <v>0</v>
          </cell>
          <cell r="J30">
            <v>0</v>
          </cell>
          <cell r="K30">
            <v>0</v>
          </cell>
          <cell r="L30" t="str">
            <v>projekt + roboty budowlane</v>
          </cell>
          <cell r="M30" t="str">
            <v>REZYGNACJA</v>
          </cell>
          <cell r="N30" t="str">
            <v>-</v>
          </cell>
          <cell r="O30"/>
          <cell r="P30">
            <v>0.8</v>
          </cell>
          <cell r="Q30">
            <v>0.8</v>
          </cell>
          <cell r="R30">
            <v>0</v>
          </cell>
          <cell r="S30" t="str">
            <v/>
          </cell>
          <cell r="T30" t="str">
            <v/>
          </cell>
          <cell r="U30"/>
          <cell r="V30"/>
          <cell r="W30"/>
          <cell r="X30" t="e">
            <v>#N/A</v>
          </cell>
          <cell r="Y30" t="str">
            <v>PP</v>
          </cell>
          <cell r="Z30"/>
        </row>
        <row r="31">
          <cell r="B31" t="str">
            <v>3.202.2021</v>
          </cell>
          <cell r="C31" t="str">
            <v>Powiat Warszawski Zachodni</v>
          </cell>
          <cell r="D31">
            <v>1432</v>
          </cell>
          <cell r="E31" t="str">
            <v>Warszawski Zachodni</v>
          </cell>
          <cell r="F31" t="str">
            <v>Warszawski</v>
          </cell>
          <cell r="G31" t="str">
            <v>Poprawa bezpieczeństwa ruchu drogowego na 1 przejściu dla pieszych w Kampinosie na ul. Niepokalanowskiej na drodze nr 4132W</v>
          </cell>
          <cell r="H31" t="str">
            <v>P</v>
          </cell>
          <cell r="I31">
            <v>1</v>
          </cell>
          <cell r="J31">
            <v>0</v>
          </cell>
          <cell r="K31">
            <v>1</v>
          </cell>
          <cell r="L31" t="str">
            <v>zaprojektuj i wybuduj</v>
          </cell>
          <cell r="M31" t="str">
            <v>Dominika Gałązka</v>
          </cell>
          <cell r="N31" t="str">
            <v>06.2021 - 05.2022</v>
          </cell>
          <cell r="O31" t="str">
            <v/>
          </cell>
          <cell r="P31">
            <v>0.8</v>
          </cell>
          <cell r="Q31">
            <v>0.8</v>
          </cell>
          <cell r="R31">
            <v>22336.799999999999</v>
          </cell>
          <cell r="S31" t="str">
            <v>RFRD-PP/128/2021</v>
          </cell>
          <cell r="T31">
            <v>44550</v>
          </cell>
          <cell r="U31"/>
          <cell r="V31">
            <v>44552</v>
          </cell>
          <cell r="W31" t="str">
            <v>grudzień</v>
          </cell>
          <cell r="X31">
            <v>44560</v>
          </cell>
          <cell r="Y31" t="str">
            <v>PP</v>
          </cell>
          <cell r="Z31" t="str">
            <v xml:space="preserve">Zarząd Dróg Powiatowych w Ożarowie Mazowieckim </v>
          </cell>
        </row>
        <row r="32">
          <cell r="B32" t="str">
            <v>3.6.2021</v>
          </cell>
          <cell r="C32" t="str">
            <v>Powiat Radomski</v>
          </cell>
          <cell r="D32">
            <v>1425</v>
          </cell>
          <cell r="E32" t="str">
            <v>Radomski</v>
          </cell>
          <cell r="F32" t="str">
            <v>Radomski</v>
          </cell>
          <cell r="G32" t="str">
            <v>Poprawa bezpieczeństwa ruchu drogowego na 1 przejściu dla pieszych w Pionkach na Alei Jana Pawła II na drodze nr 3523W Jedlnia - Sokoły - Pionki</v>
          </cell>
          <cell r="H32" t="str">
            <v>P</v>
          </cell>
          <cell r="I32">
            <v>1</v>
          </cell>
          <cell r="J32">
            <v>0</v>
          </cell>
          <cell r="K32">
            <v>1</v>
          </cell>
          <cell r="L32" t="str">
            <v>roboty budowlane</v>
          </cell>
          <cell r="M32" t="str">
            <v>Weronika Michalczuk</v>
          </cell>
          <cell r="N32" t="str">
            <v>08.2021 - 09.2021</v>
          </cell>
          <cell r="O32" t="str">
            <v>10.2021 - 05.2022</v>
          </cell>
          <cell r="P32">
            <v>0.8</v>
          </cell>
          <cell r="Q32">
            <v>0.8</v>
          </cell>
          <cell r="R32">
            <v>32000</v>
          </cell>
          <cell r="S32" t="str">
            <v>RFRD-PP/162/2021</v>
          </cell>
          <cell r="T32">
            <v>44546</v>
          </cell>
          <cell r="U32"/>
          <cell r="V32" t="str">
            <v>10.11.2021
22.12.2021</v>
          </cell>
          <cell r="W32" t="str">
            <v>grudzień</v>
          </cell>
          <cell r="X32">
            <v>44559</v>
          </cell>
          <cell r="Y32" t="str">
            <v>PP</v>
          </cell>
          <cell r="Z32" t="str">
            <v>Powiatowy Zarząd Dróg Publicznych w Radomiu</v>
          </cell>
        </row>
        <row r="33">
          <cell r="B33" t="str">
            <v>3.140.2021</v>
          </cell>
          <cell r="C33" t="str">
            <v>Powiat Sochaczewski</v>
          </cell>
          <cell r="D33">
            <v>1428</v>
          </cell>
          <cell r="E33" t="str">
            <v>Sochaczewski</v>
          </cell>
          <cell r="F33" t="str">
            <v>Warszawski</v>
          </cell>
          <cell r="G33" t="str">
            <v>Poprawa bezpieczeństwa ruchu drogowego na 4 przejściach dla pieszych w Żukowie na skrzyżowaniu dróg powiatowych nr 3813W i nr 3815W</v>
          </cell>
          <cell r="H33" t="str">
            <v>B</v>
          </cell>
          <cell r="I33">
            <v>4</v>
          </cell>
          <cell r="J33">
            <v>0</v>
          </cell>
          <cell r="K33">
            <v>4</v>
          </cell>
          <cell r="L33" t="str">
            <v>projekt + roboty budowlane</v>
          </cell>
          <cell r="M33" t="str">
            <v>Michał Płuciennik</v>
          </cell>
          <cell r="N33" t="str">
            <v>05.2021 - 10.2022</v>
          </cell>
          <cell r="O33" t="str">
            <v/>
          </cell>
          <cell r="P33">
            <v>0.8</v>
          </cell>
          <cell r="Q33">
            <v>0.8</v>
          </cell>
          <cell r="R33">
            <v>760000</v>
          </cell>
          <cell r="S33" t="str">
            <v>RFRD-PP/124/2021</v>
          </cell>
          <cell r="T33">
            <v>44545</v>
          </cell>
          <cell r="U33"/>
          <cell r="V33">
            <v>44560</v>
          </cell>
          <cell r="W33" t="str">
            <v>grudzień</v>
          </cell>
          <cell r="X33">
            <v>44561</v>
          </cell>
          <cell r="Y33" t="str">
            <v>PP</v>
          </cell>
          <cell r="Z33" t="str">
            <v>Powiatowy Zarząd Dróg w Sochaczewie</v>
          </cell>
        </row>
        <row r="34">
          <cell r="B34" t="str">
            <v>3.233.2021</v>
          </cell>
          <cell r="C34" t="str">
            <v>Powiat Warszawski Zachodni</v>
          </cell>
          <cell r="D34">
            <v>1432</v>
          </cell>
          <cell r="E34" t="str">
            <v>Warszawski Zachodni</v>
          </cell>
          <cell r="F34" t="str">
            <v>Warszawski</v>
          </cell>
          <cell r="G34" t="str">
            <v>Poprawa bezpieczeństwa ruchu drogowego na 2 przejściach dla pieszych w Łomiankach na ul. Wiślanej i Długiej na drogach nr 2420W i 410523W</v>
          </cell>
          <cell r="H34" t="str">
            <v>B</v>
          </cell>
          <cell r="I34">
            <v>0</v>
          </cell>
          <cell r="J34">
            <v>0</v>
          </cell>
          <cell r="K34">
            <v>0</v>
          </cell>
          <cell r="L34" t="str">
            <v>projekt + roboty budowlane</v>
          </cell>
          <cell r="M34" t="str">
            <v>REZYGNACJA</v>
          </cell>
          <cell r="N34" t="str">
            <v>-</v>
          </cell>
          <cell r="O34"/>
          <cell r="P34">
            <v>0.8</v>
          </cell>
          <cell r="Q34">
            <v>0.8</v>
          </cell>
          <cell r="R34">
            <v>0</v>
          </cell>
          <cell r="S34" t="str">
            <v/>
          </cell>
          <cell r="T34" t="str">
            <v/>
          </cell>
          <cell r="U34"/>
          <cell r="V34"/>
          <cell r="W34"/>
          <cell r="X34" t="e">
            <v>#N/A</v>
          </cell>
          <cell r="Y34" t="str">
            <v>PP</v>
          </cell>
          <cell r="Z34" t="str">
            <v xml:space="preserve">Zarząd Dróg Powiatowych w Ożarowie Mazowieckim </v>
          </cell>
        </row>
        <row r="35">
          <cell r="B35" t="str">
            <v>3.100.2021</v>
          </cell>
          <cell r="C35" t="str">
            <v>Powiat Węgrowski</v>
          </cell>
          <cell r="D35">
            <v>1433</v>
          </cell>
          <cell r="E35" t="str">
            <v>Węgrowski</v>
          </cell>
          <cell r="F35" t="str">
            <v>Siedlecki</v>
          </cell>
          <cell r="G35" t="str">
            <v>Poprawa bezpieczeństwa ruchu drogowego na 3 przejściach dla pieszych w Węgrowie na ul. Przemysłowej i Bohaterów Warszawy na drogach nr 4260W i 4256W</v>
          </cell>
          <cell r="H35" t="str">
            <v>P</v>
          </cell>
          <cell r="I35">
            <v>3</v>
          </cell>
          <cell r="J35">
            <v>0</v>
          </cell>
          <cell r="K35">
            <v>3</v>
          </cell>
          <cell r="L35" t="str">
            <v>zaprojektuj i wybuduj</v>
          </cell>
          <cell r="M35" t="str">
            <v>Alicja Pytlarczyk</v>
          </cell>
          <cell r="N35" t="str">
            <v>07.2021 - 06.2022</v>
          </cell>
          <cell r="O35" t="str">
            <v>12.2021 - 06.2022</v>
          </cell>
          <cell r="P35">
            <v>0.8</v>
          </cell>
          <cell r="Q35">
            <v>0.8</v>
          </cell>
          <cell r="R35">
            <v>342400</v>
          </cell>
          <cell r="S35" t="str">
            <v>RFRD-PP/93/2021</v>
          </cell>
          <cell r="T35">
            <v>44545</v>
          </cell>
          <cell r="U35"/>
          <cell r="V35">
            <v>44553</v>
          </cell>
          <cell r="W35" t="str">
            <v>grudzień</v>
          </cell>
          <cell r="X35">
            <v>44560</v>
          </cell>
          <cell r="Y35" t="str">
            <v>PP</v>
          </cell>
          <cell r="Z35" t="str">
            <v>-</v>
          </cell>
        </row>
        <row r="36">
          <cell r="B36" t="str">
            <v>3.164.2021</v>
          </cell>
          <cell r="C36" t="str">
            <v>Powiat Grodziski</v>
          </cell>
          <cell r="D36">
            <v>1405</v>
          </cell>
          <cell r="E36" t="str">
            <v>Grodziski</v>
          </cell>
          <cell r="F36" t="str">
            <v>Warszawski</v>
          </cell>
          <cell r="G36" t="str">
            <v>Poprawa bezpieczeństwa ruchu drogowego na 4 przejściach dla pieszych w Podkowie Leśnej na ul. Jana Pawła II i Akacjowej na drogach nr 1502W i 150501W</v>
          </cell>
          <cell r="H36" t="str">
            <v>P</v>
          </cell>
          <cell r="I36">
            <v>0</v>
          </cell>
          <cell r="J36">
            <v>0</v>
          </cell>
          <cell r="K36">
            <v>0</v>
          </cell>
          <cell r="L36" t="str">
            <v>projekt + roboty budowlane</v>
          </cell>
          <cell r="M36" t="str">
            <v>REZYGNACJA</v>
          </cell>
          <cell r="N36" t="str">
            <v>-</v>
          </cell>
          <cell r="O36"/>
          <cell r="P36">
            <v>0.8</v>
          </cell>
          <cell r="Q36">
            <v>0.8</v>
          </cell>
          <cell r="R36">
            <v>0</v>
          </cell>
          <cell r="S36" t="str">
            <v/>
          </cell>
          <cell r="T36" t="str">
            <v/>
          </cell>
          <cell r="U36"/>
          <cell r="V36"/>
          <cell r="W36"/>
          <cell r="X36" t="e">
            <v>#N/A</v>
          </cell>
          <cell r="Y36" t="str">
            <v>PP</v>
          </cell>
          <cell r="Z36" t="str">
            <v>Powiatowy Zarząd Dróg w Grodzisku Mazowieckim</v>
          </cell>
        </row>
        <row r="37">
          <cell r="B37" t="str">
            <v>3.239.2021</v>
          </cell>
          <cell r="C37" t="str">
            <v>Powiat Pruszkowski</v>
          </cell>
          <cell r="D37">
            <v>1421</v>
          </cell>
          <cell r="E37" t="str">
            <v>Pruszkowski</v>
          </cell>
          <cell r="F37" t="str">
            <v>Warszawski</v>
          </cell>
          <cell r="G37" t="str">
            <v>Poprawa bezpieczeństwa ruchu drogowego na 4 przejściach dla pieszych w Brwinowie na ul. Sportowej i Żwirowej na drogach nr DP 3127W i DG 311414W</v>
          </cell>
          <cell r="H37" t="str">
            <v>P</v>
          </cell>
          <cell r="I37">
            <v>4</v>
          </cell>
          <cell r="J37">
            <v>0</v>
          </cell>
          <cell r="K37">
            <v>4</v>
          </cell>
          <cell r="L37" t="str">
            <v>zaprojektuj i wybuduj</v>
          </cell>
          <cell r="M37" t="str">
            <v>Michał Płuciennik</v>
          </cell>
          <cell r="N37" t="str">
            <v>09.2021 - 12.2021</v>
          </cell>
          <cell r="O37" t="str">
            <v>10.2021 - 05.2022</v>
          </cell>
          <cell r="P37">
            <v>0.8</v>
          </cell>
          <cell r="Q37">
            <v>0.8</v>
          </cell>
          <cell r="R37">
            <v>105563.52</v>
          </cell>
          <cell r="S37" t="str">
            <v>RFRD-PP/144/2021</v>
          </cell>
          <cell r="T37">
            <v>44545</v>
          </cell>
          <cell r="U37"/>
          <cell r="V37">
            <v>44518</v>
          </cell>
          <cell r="W37" t="str">
            <v>grudzień</v>
          </cell>
          <cell r="X37">
            <v>44559</v>
          </cell>
          <cell r="Y37" t="str">
            <v>PP</v>
          </cell>
          <cell r="Z37" t="str">
            <v>-</v>
          </cell>
        </row>
        <row r="38">
          <cell r="B38" t="str">
            <v>3.137.2021</v>
          </cell>
          <cell r="C38" t="str">
            <v>Powiat Sochaczewski</v>
          </cell>
          <cell r="D38">
            <v>1428</v>
          </cell>
          <cell r="E38" t="str">
            <v>Sochaczewski</v>
          </cell>
          <cell r="F38" t="str">
            <v>Warszawski</v>
          </cell>
          <cell r="G38" t="str">
            <v>Poprawa bezpieczeństwa ruchu drogowego na 4 przejściach dla pieszych w Brzozowie Starym na skrzyżowaniu dróg powiatowych nr 3807W i nr 3812W oraz drogi gminnej nr 380219W</v>
          </cell>
          <cell r="H38" t="str">
            <v>B</v>
          </cell>
          <cell r="I38">
            <v>4</v>
          </cell>
          <cell r="J38">
            <v>1</v>
          </cell>
          <cell r="K38">
            <v>3</v>
          </cell>
          <cell r="L38" t="str">
            <v>zaprojektuj i wybuduj</v>
          </cell>
          <cell r="M38" t="str">
            <v>Michał Płuciennik</v>
          </cell>
          <cell r="N38" t="str">
            <v>06.2021 - 10.2022</v>
          </cell>
          <cell r="O38" t="str">
            <v/>
          </cell>
          <cell r="P38">
            <v>0.8</v>
          </cell>
          <cell r="Q38">
            <v>0.8</v>
          </cell>
          <cell r="R38">
            <v>760000</v>
          </cell>
          <cell r="S38" t="str">
            <v>RFRD-PP/123/2021</v>
          </cell>
          <cell r="T38">
            <v>44545</v>
          </cell>
          <cell r="U38"/>
          <cell r="V38">
            <v>44560</v>
          </cell>
          <cell r="W38" t="str">
            <v>grudzień</v>
          </cell>
          <cell r="X38">
            <v>44561</v>
          </cell>
          <cell r="Y38" t="str">
            <v>PP</v>
          </cell>
          <cell r="Z38" t="str">
            <v>Powiatowy Zarząd Dróg w Sochaczewie</v>
          </cell>
        </row>
        <row r="39">
          <cell r="B39" t="str">
            <v>3.128.2021</v>
          </cell>
          <cell r="C39" t="str">
            <v>Powiat Wołomiński</v>
          </cell>
          <cell r="D39">
            <v>1434</v>
          </cell>
          <cell r="E39" t="str">
            <v>Wołomiński</v>
          </cell>
          <cell r="F39" t="str">
            <v>Warszawski</v>
          </cell>
          <cell r="G39" t="str">
            <v>Poprawa bezpieczeństwa ruchu drogowego na 4 przejściach dla pieszych w Ząbkach na ul. Stefana Batorego i Wyspiańskiego na drogach nr 4363W, 432487W</v>
          </cell>
          <cell r="H39" t="str">
            <v>B</v>
          </cell>
          <cell r="I39">
            <v>4</v>
          </cell>
          <cell r="J39">
            <v>0</v>
          </cell>
          <cell r="K39">
            <v>4</v>
          </cell>
          <cell r="L39" t="str">
            <v>roboty budowlane</v>
          </cell>
          <cell r="M39" t="str">
            <v>Katarzyna Dziuda</v>
          </cell>
          <cell r="N39" t="str">
            <v>09.2021 - 08.2022</v>
          </cell>
          <cell r="O39" t="str">
            <v/>
          </cell>
          <cell r="P39">
            <v>0.8</v>
          </cell>
          <cell r="Q39">
            <v>0.8</v>
          </cell>
          <cell r="R39">
            <v>480000</v>
          </cell>
          <cell r="S39" t="str">
            <v>RFRD-PP/159/2021</v>
          </cell>
          <cell r="T39">
            <v>44546</v>
          </cell>
          <cell r="U39"/>
          <cell r="V39">
            <v>44539</v>
          </cell>
          <cell r="W39" t="str">
            <v>grudzień</v>
          </cell>
          <cell r="X39">
            <v>44560</v>
          </cell>
          <cell r="Y39" t="str">
            <v>PP</v>
          </cell>
          <cell r="Z39" t="str">
            <v>-</v>
          </cell>
        </row>
        <row r="40">
          <cell r="B40" t="str">
            <v>3.102.2021</v>
          </cell>
          <cell r="C40" t="str">
            <v>Powiat Białobrzeski</v>
          </cell>
          <cell r="D40">
            <v>1401</v>
          </cell>
          <cell r="E40" t="str">
            <v>Białobrzeski</v>
          </cell>
          <cell r="F40" t="str">
            <v>Radomski</v>
          </cell>
          <cell r="G40" t="str">
            <v>Poprawa bezpieczeństwa ruchu drogowego na 4 przejściach dla pieszych w Białobrzegach na ul. Żeromskiego i Rzemieślniczej na drodze powiatowej nr 1121W i drodze krajowej nr 48</v>
          </cell>
          <cell r="H40" t="str">
            <v>P</v>
          </cell>
          <cell r="I40">
            <v>4</v>
          </cell>
          <cell r="J40">
            <v>1</v>
          </cell>
          <cell r="K40">
            <v>3</v>
          </cell>
          <cell r="L40" t="str">
            <v>roboty budowlane</v>
          </cell>
          <cell r="M40" t="str">
            <v>Anna Kaczor</v>
          </cell>
          <cell r="N40" t="str">
            <v>08.2021 - 11.2021</v>
          </cell>
          <cell r="O40" t="str">
            <v>12.2021 - 07.2022</v>
          </cell>
          <cell r="P40">
            <v>0.8</v>
          </cell>
          <cell r="Q40">
            <v>0.8</v>
          </cell>
          <cell r="R40">
            <v>353228.83</v>
          </cell>
          <cell r="S40" t="str">
            <v>RFRD-PP/18/2021</v>
          </cell>
          <cell r="T40">
            <v>44536</v>
          </cell>
          <cell r="U40"/>
          <cell r="V40">
            <v>44547</v>
          </cell>
          <cell r="W40" t="str">
            <v>grudzień</v>
          </cell>
          <cell r="X40">
            <v>44557</v>
          </cell>
          <cell r="Y40" t="str">
            <v>PP</v>
          </cell>
          <cell r="Z40" t="str">
            <v>-</v>
          </cell>
        </row>
        <row r="41">
          <cell r="B41" t="str">
            <v>3.235.2021</v>
          </cell>
          <cell r="C41" t="str">
            <v>Powiat Pruszkowski</v>
          </cell>
          <cell r="D41">
            <v>1421</v>
          </cell>
          <cell r="E41" t="str">
            <v>Pruszkowski</v>
          </cell>
          <cell r="F41" t="str">
            <v>Warszawski</v>
          </cell>
          <cell r="G41" t="str">
            <v>Poprawa bezpieczeństwa ruchu drogowego na 4 przejściach dla pieszych w Pruszkowie na ul. Długiej i Mostowej na drogach nr DP3138W i DG310825W</v>
          </cell>
          <cell r="H41" t="str">
            <v>P</v>
          </cell>
          <cell r="I41">
            <v>4</v>
          </cell>
          <cell r="J41">
            <v>0</v>
          </cell>
          <cell r="K41">
            <v>4</v>
          </cell>
          <cell r="L41" t="str">
            <v>roboty budowlane</v>
          </cell>
          <cell r="M41" t="str">
            <v>Dominika Gałązka</v>
          </cell>
          <cell r="N41" t="str">
            <v>09.2021 - 12.2021</v>
          </cell>
          <cell r="O41" t="str">
            <v>11.2021 - 12.2021</v>
          </cell>
          <cell r="P41">
            <v>0.8</v>
          </cell>
          <cell r="Q41">
            <v>0.8</v>
          </cell>
          <cell r="R41">
            <v>207033.60000000001</v>
          </cell>
          <cell r="S41" t="str">
            <v>RFRD-PP/145/2021</v>
          </cell>
          <cell r="T41">
            <v>44545</v>
          </cell>
          <cell r="U41"/>
          <cell r="V41">
            <v>44524</v>
          </cell>
          <cell r="W41" t="str">
            <v>grudzień</v>
          </cell>
          <cell r="X41">
            <v>44559</v>
          </cell>
          <cell r="Y41" t="str">
            <v>PP</v>
          </cell>
          <cell r="Z41" t="str">
            <v>-</v>
          </cell>
        </row>
        <row r="42">
          <cell r="B42" t="str">
            <v>3.39.2021</v>
          </cell>
          <cell r="C42" t="str">
            <v>Powiat Sierpecki</v>
          </cell>
          <cell r="D42">
            <v>1427</v>
          </cell>
          <cell r="E42" t="str">
            <v>Sierpecki</v>
          </cell>
          <cell r="F42" t="str">
            <v>Płocki</v>
          </cell>
          <cell r="G42" t="str">
            <v>Poprawa bezpieczeństwa ruchu drogowego na 3 przejściach dla pieszych w Szczutowie na ul. 3 Maja i Lipowej na drogach nr 3718W i 370619W</v>
          </cell>
          <cell r="H42" t="str">
            <v>P</v>
          </cell>
          <cell r="I42">
            <v>3</v>
          </cell>
          <cell r="J42">
            <v>0</v>
          </cell>
          <cell r="K42">
            <v>3</v>
          </cell>
          <cell r="L42" t="str">
            <v>zaprojektuj i wybuduj</v>
          </cell>
          <cell r="M42" t="str">
            <v>Anna Kaczor</v>
          </cell>
          <cell r="N42" t="str">
            <v>08.2021 - 07.2022</v>
          </cell>
          <cell r="O42" t="str">
            <v>12.2021 - 08.2022</v>
          </cell>
          <cell r="P42">
            <v>0.8</v>
          </cell>
          <cell r="Q42">
            <v>0.8</v>
          </cell>
          <cell r="R42">
            <v>240000</v>
          </cell>
          <cell r="S42" t="str">
            <v>RFRD-PP/31/2021</v>
          </cell>
          <cell r="T42">
            <v>44558</v>
          </cell>
          <cell r="U42"/>
          <cell r="V42">
            <v>44545</v>
          </cell>
          <cell r="W42" t="str">
            <v>grudzień</v>
          </cell>
          <cell r="X42">
            <v>44560</v>
          </cell>
          <cell r="Y42" t="str">
            <v>PP</v>
          </cell>
          <cell r="Z42" t="str">
            <v>Zarząd Dróg Powiatowych w Sierpcu</v>
          </cell>
        </row>
        <row r="43">
          <cell r="B43" t="str">
            <v>3.173.2021</v>
          </cell>
          <cell r="C43" t="str">
            <v>Powiat Mławski</v>
          </cell>
          <cell r="D43">
            <v>1413</v>
          </cell>
          <cell r="E43" t="str">
            <v>Mławski</v>
          </cell>
          <cell r="F43" t="str">
            <v>Ciechanowski</v>
          </cell>
          <cell r="G43" t="str">
            <v>Poprawa bezpieczeństwa ruchu drogowego na 1 przejściu dla pieszych w Zawadach na drodze nr 2333W</v>
          </cell>
          <cell r="H43" t="str">
            <v>B</v>
          </cell>
          <cell r="I43">
            <v>0</v>
          </cell>
          <cell r="J43">
            <v>0</v>
          </cell>
          <cell r="K43">
            <v>0</v>
          </cell>
          <cell r="L43" t="str">
            <v>zaprojektuj i wybuduj</v>
          </cell>
          <cell r="M43" t="str">
            <v>REZYGNACJA</v>
          </cell>
          <cell r="N43" t="str">
            <v>-</v>
          </cell>
          <cell r="O43"/>
          <cell r="P43">
            <v>0.8</v>
          </cell>
          <cell r="Q43">
            <v>0.8</v>
          </cell>
          <cell r="R43">
            <v>0</v>
          </cell>
          <cell r="S43" t="str">
            <v/>
          </cell>
          <cell r="T43" t="str">
            <v/>
          </cell>
          <cell r="U43"/>
          <cell r="V43"/>
          <cell r="W43"/>
          <cell r="X43" t="e">
            <v>#N/A</v>
          </cell>
          <cell r="Y43" t="str">
            <v>PP</v>
          </cell>
          <cell r="Z43"/>
        </row>
        <row r="44">
          <cell r="B44" t="str">
            <v>3.156.2021</v>
          </cell>
          <cell r="C44" t="str">
            <v>Powiat Ostrołęcki</v>
          </cell>
          <cell r="D44">
            <v>1415</v>
          </cell>
          <cell r="E44" t="str">
            <v>Ostrołęcki</v>
          </cell>
          <cell r="F44" t="str">
            <v>Ostrołęcki</v>
          </cell>
          <cell r="G44" t="str">
            <v>Poprawa bezpieczeństwa ruchu drogowego na 1 przejściu dla pieszych w Troszynie na ul. Szkolnej na drodze nr 2554W</v>
          </cell>
          <cell r="H44" t="str">
            <v>B</v>
          </cell>
          <cell r="I44">
            <v>1</v>
          </cell>
          <cell r="J44">
            <v>0</v>
          </cell>
          <cell r="K44">
            <v>1</v>
          </cell>
          <cell r="L44" t="str">
            <v>zaprojektuj i wybuduj</v>
          </cell>
          <cell r="M44" t="str">
            <v>Katarzyna Dziuda</v>
          </cell>
          <cell r="N44" t="str">
            <v>07.2021 - 06.2022</v>
          </cell>
          <cell r="O44" t="str">
            <v/>
          </cell>
          <cell r="P44">
            <v>0.8</v>
          </cell>
          <cell r="Q44">
            <v>0.8</v>
          </cell>
          <cell r="R44">
            <v>199360</v>
          </cell>
          <cell r="S44" t="str">
            <v>RFRD-PP/135/2021</v>
          </cell>
          <cell r="T44">
            <v>44545</v>
          </cell>
          <cell r="U44"/>
          <cell r="V44">
            <v>44553</v>
          </cell>
          <cell r="W44" t="str">
            <v>grudzień</v>
          </cell>
          <cell r="X44">
            <v>44561</v>
          </cell>
          <cell r="Y44" t="str">
            <v>PP</v>
          </cell>
          <cell r="Z44" t="str">
            <v>Zarząd Dróg Powiatowych w Ostrołęce</v>
          </cell>
        </row>
        <row r="45">
          <cell r="B45" t="str">
            <v>3.221.2021</v>
          </cell>
          <cell r="C45" t="str">
            <v>Powiat Legionowski</v>
          </cell>
          <cell r="D45">
            <v>1408</v>
          </cell>
          <cell r="E45" t="str">
            <v>Legionowski</v>
          </cell>
          <cell r="F45" t="str">
            <v>Warszawski</v>
          </cell>
          <cell r="G45" t="str">
            <v>Poprawa bezpieczeństwa ruchu drogowego na 1 przejściu dla pieszych w Stanisławowie Drugim na ul. Wolskiej  na drodze nr 1810W</v>
          </cell>
          <cell r="H45" t="str">
            <v>P</v>
          </cell>
          <cell r="I45">
            <v>0</v>
          </cell>
          <cell r="J45">
            <v>0</v>
          </cell>
          <cell r="K45">
            <v>0</v>
          </cell>
          <cell r="L45" t="str">
            <v>projekt + roboty budowlane</v>
          </cell>
          <cell r="M45" t="str">
            <v>REZYGNACJA</v>
          </cell>
          <cell r="N45" t="str">
            <v>-</v>
          </cell>
          <cell r="O45"/>
          <cell r="P45">
            <v>0.8</v>
          </cell>
          <cell r="Q45">
            <v>0.8</v>
          </cell>
          <cell r="R45">
            <v>0</v>
          </cell>
          <cell r="S45" t="str">
            <v/>
          </cell>
          <cell r="T45" t="str">
            <v/>
          </cell>
          <cell r="U45"/>
          <cell r="V45"/>
          <cell r="W45"/>
          <cell r="X45" t="e">
            <v>#N/A</v>
          </cell>
          <cell r="Y45" t="str">
            <v>PP</v>
          </cell>
          <cell r="Z45" t="str">
            <v>-</v>
          </cell>
        </row>
        <row r="46">
          <cell r="B46" t="str">
            <v>3.44.2021</v>
          </cell>
          <cell r="C46" t="str">
            <v>Powiat Sierpecki</v>
          </cell>
          <cell r="D46">
            <v>1427</v>
          </cell>
          <cell r="E46" t="str">
            <v>Sierpecki</v>
          </cell>
          <cell r="F46" t="str">
            <v>Płocki</v>
          </cell>
          <cell r="G46" t="str">
            <v>Poprawa bezpieczeństwa ruchu drogowego na 1 przejściu dla pieszych w Rościszewie na ul. Reymonta na drodze nr 3712W</v>
          </cell>
          <cell r="H46" t="str">
            <v>P</v>
          </cell>
          <cell r="I46">
            <v>1</v>
          </cell>
          <cell r="J46">
            <v>0</v>
          </cell>
          <cell r="K46">
            <v>1</v>
          </cell>
          <cell r="L46" t="str">
            <v>zaprojektuj i wybuduj</v>
          </cell>
          <cell r="M46" t="str">
            <v>Anna Kaczor</v>
          </cell>
          <cell r="N46" t="str">
            <v>08.2021 - 07.2022</v>
          </cell>
          <cell r="O46" t="str">
            <v>12.2021 - 08.2022</v>
          </cell>
          <cell r="P46">
            <v>0.8</v>
          </cell>
          <cell r="Q46">
            <v>0.8</v>
          </cell>
          <cell r="R46">
            <v>160000</v>
          </cell>
          <cell r="S46" t="str">
            <v>RFRD-PP/35/2021</v>
          </cell>
          <cell r="T46">
            <v>44558</v>
          </cell>
          <cell r="U46"/>
          <cell r="V46">
            <v>44545</v>
          </cell>
          <cell r="W46" t="str">
            <v>grudzień</v>
          </cell>
          <cell r="X46">
            <v>44560</v>
          </cell>
          <cell r="Y46" t="str">
            <v>PP</v>
          </cell>
          <cell r="Z46" t="str">
            <v>Zarząd Dróg Powiatowych w Sierpcu</v>
          </cell>
        </row>
        <row r="47">
          <cell r="B47" t="str">
            <v>3.227.2021</v>
          </cell>
          <cell r="C47" t="str">
            <v>Powiat Przasnyski</v>
          </cell>
          <cell r="D47">
            <v>1422</v>
          </cell>
          <cell r="E47" t="str">
            <v>Przasnyski</v>
          </cell>
          <cell r="F47" t="str">
            <v>Ostrołęcki</v>
          </cell>
          <cell r="G47" t="str">
            <v>Poprawa bezpieczeństwa ruchu drogowego na 1 przejściu dla pieszych w Parciakach na drodze nr 2514W</v>
          </cell>
          <cell r="H47" t="str">
            <v>P</v>
          </cell>
          <cell r="I47">
            <v>0</v>
          </cell>
          <cell r="J47">
            <v>0</v>
          </cell>
          <cell r="K47">
            <v>0</v>
          </cell>
          <cell r="L47" t="str">
            <v>roboty budowlane</v>
          </cell>
          <cell r="M47" t="str">
            <v>REZYGNACJA</v>
          </cell>
          <cell r="N47" t="str">
            <v>-</v>
          </cell>
          <cell r="O47"/>
          <cell r="P47">
            <v>0.8</v>
          </cell>
          <cell r="Q47">
            <v>0.8</v>
          </cell>
          <cell r="R47">
            <v>0</v>
          </cell>
          <cell r="S47" t="str">
            <v/>
          </cell>
          <cell r="T47" t="str">
            <v/>
          </cell>
          <cell r="U47"/>
          <cell r="V47"/>
          <cell r="W47"/>
          <cell r="X47" t="e">
            <v>#N/A</v>
          </cell>
          <cell r="Y47" t="str">
            <v>PP</v>
          </cell>
          <cell r="Z47"/>
        </row>
        <row r="48">
          <cell r="B48" t="str">
            <v>3.266.2021</v>
          </cell>
          <cell r="C48" t="str">
            <v>Powiat Otwocki</v>
          </cell>
          <cell r="D48">
            <v>1417</v>
          </cell>
          <cell r="E48" t="str">
            <v>Otwocki</v>
          </cell>
          <cell r="F48" t="str">
            <v>Warszawski</v>
          </cell>
          <cell r="G48" t="str">
            <v>Poprawa bezpieczeństwa ruchu drogowego na 1 przejściu dla pieszych w Kątach na ul. Królewskiej na drodze nr 2745W</v>
          </cell>
          <cell r="H48" t="str">
            <v>P</v>
          </cell>
          <cell r="I48">
            <v>0</v>
          </cell>
          <cell r="J48">
            <v>0</v>
          </cell>
          <cell r="K48">
            <v>0</v>
          </cell>
          <cell r="L48" t="str">
            <v>zaprojektuj i wybuduj</v>
          </cell>
          <cell r="M48" t="str">
            <v>zadanie usunięte z listy</v>
          </cell>
          <cell r="N48" t="str">
            <v>-</v>
          </cell>
          <cell r="O48"/>
          <cell r="P48">
            <v>0.8</v>
          </cell>
          <cell r="Q48">
            <v>0.8</v>
          </cell>
          <cell r="R48">
            <v>0</v>
          </cell>
          <cell r="S48" t="str">
            <v>RFRD-PP/96/2021</v>
          </cell>
          <cell r="T48">
            <v>44546</v>
          </cell>
          <cell r="U48"/>
          <cell r="V48" t="str">
            <v>brak umów!</v>
          </cell>
          <cell r="W48"/>
          <cell r="X48" t="e">
            <v>#N/A</v>
          </cell>
          <cell r="Y48" t="str">
            <v>PP</v>
          </cell>
          <cell r="Z48" t="str">
            <v>Zarząd Dróg Powiatowych w Otwocku z/s w Karczewie</v>
          </cell>
        </row>
        <row r="49">
          <cell r="B49" t="str">
            <v>3.197.2021</v>
          </cell>
          <cell r="C49" t="str">
            <v>Powiat Płocki</v>
          </cell>
          <cell r="D49">
            <v>1419</v>
          </cell>
          <cell r="E49" t="str">
            <v>Płocki</v>
          </cell>
          <cell r="F49" t="str">
            <v>Płocki</v>
          </cell>
          <cell r="G49" t="str">
            <v>Poprawa bezpieczeństwa ruchu drogowego na 1 przejściu dla pieszych w Soczewce na drodze nr 2974W Soczewka - Łąck</v>
          </cell>
          <cell r="H49" t="str">
            <v>P</v>
          </cell>
          <cell r="I49">
            <v>1</v>
          </cell>
          <cell r="J49">
            <v>0</v>
          </cell>
          <cell r="K49">
            <v>1</v>
          </cell>
          <cell r="L49" t="str">
            <v>projekt + roboty budowlane</v>
          </cell>
          <cell r="M49" t="str">
            <v>Paulina Nowak</v>
          </cell>
          <cell r="N49" t="str">
            <v>08.2021 - 07.2022</v>
          </cell>
          <cell r="O49" t="str">
            <v>09.2021 - 03.2022</v>
          </cell>
          <cell r="P49">
            <v>0.8</v>
          </cell>
          <cell r="Q49">
            <v>0.8</v>
          </cell>
          <cell r="R49">
            <v>122766.59</v>
          </cell>
          <cell r="S49" t="str">
            <v>RFRD-PP/8/2021</v>
          </cell>
          <cell r="T49">
            <v>44540</v>
          </cell>
          <cell r="U49"/>
          <cell r="V49">
            <v>44547</v>
          </cell>
          <cell r="W49" t="str">
            <v>grudzień</v>
          </cell>
          <cell r="X49">
            <v>44558</v>
          </cell>
          <cell r="Y49" t="str">
            <v>PP</v>
          </cell>
          <cell r="Z49" t="str">
            <v>Zarząd Dróg Powiatowych w Płocku</v>
          </cell>
        </row>
        <row r="50">
          <cell r="B50" t="str">
            <v>3.216.2021</v>
          </cell>
          <cell r="C50" t="str">
            <v>Powiat Płocki</v>
          </cell>
          <cell r="D50">
            <v>1419</v>
          </cell>
          <cell r="E50" t="str">
            <v>Płocki</v>
          </cell>
          <cell r="F50" t="str">
            <v>Płocki</v>
          </cell>
          <cell r="G50" t="str">
            <v>Poprawa bezpieczeństwa ruchu drogowego na 1 przejściu dla pieszych w Gąbinie na ul. Jana Pawła II na drodze nr 2983W Gąbin - Wymyśle Polskie</v>
          </cell>
          <cell r="H50" t="str">
            <v>P</v>
          </cell>
          <cell r="I50">
            <v>1</v>
          </cell>
          <cell r="J50">
            <v>0</v>
          </cell>
          <cell r="K50">
            <v>1</v>
          </cell>
          <cell r="L50" t="str">
            <v>projekt + roboty budowlane</v>
          </cell>
          <cell r="M50" t="str">
            <v>Paulina Nowak</v>
          </cell>
          <cell r="N50" t="str">
            <v>08.2021 - 07.2022</v>
          </cell>
          <cell r="O50" t="str">
            <v>09.2021 - 03.2022</v>
          </cell>
          <cell r="P50">
            <v>0.8</v>
          </cell>
          <cell r="Q50">
            <v>0.8</v>
          </cell>
          <cell r="R50">
            <v>103516.8</v>
          </cell>
          <cell r="S50" t="str">
            <v>RFRD-PP/16/2021</v>
          </cell>
          <cell r="T50">
            <v>44540</v>
          </cell>
          <cell r="U50"/>
          <cell r="V50">
            <v>44547</v>
          </cell>
          <cell r="W50" t="str">
            <v>grudzień</v>
          </cell>
          <cell r="X50">
            <v>44558</v>
          </cell>
          <cell r="Y50" t="str">
            <v>PP</v>
          </cell>
          <cell r="Z50" t="str">
            <v>Zarząd Dróg Powiatowych w Płocku</v>
          </cell>
        </row>
        <row r="51">
          <cell r="B51" t="str">
            <v>3.126.2021</v>
          </cell>
          <cell r="C51" t="str">
            <v>Powiat Wołomiński</v>
          </cell>
          <cell r="D51">
            <v>1434</v>
          </cell>
          <cell r="E51" t="str">
            <v>Wołomiński</v>
          </cell>
          <cell r="F51" t="str">
            <v>Warszawski</v>
          </cell>
          <cell r="G51" t="str">
            <v>Poprawa bezpieczeństwa ruchu drogowego na 1 przejściu dla pieszych w Tłuszczu na ul. Warszawskiej na drodze nr 4325W</v>
          </cell>
          <cell r="H51" t="str">
            <v>P</v>
          </cell>
          <cell r="I51">
            <v>1</v>
          </cell>
          <cell r="J51">
            <v>0</v>
          </cell>
          <cell r="K51">
            <v>1</v>
          </cell>
          <cell r="L51" t="str">
            <v>zaprojektuj i wybuduj</v>
          </cell>
          <cell r="M51" t="str">
            <v>Katarzyna Dziuda</v>
          </cell>
          <cell r="N51" t="str">
            <v>09.2021 - 08.2022</v>
          </cell>
          <cell r="O51" t="str">
            <v>12.2021 - 06.2022</v>
          </cell>
          <cell r="P51">
            <v>0.8</v>
          </cell>
          <cell r="Q51">
            <v>0.8</v>
          </cell>
          <cell r="R51">
            <v>80000</v>
          </cell>
          <cell r="S51" t="str">
            <v>RFRD-PP/157/2021</v>
          </cell>
          <cell r="T51">
            <v>44546</v>
          </cell>
          <cell r="U51"/>
          <cell r="V51">
            <v>44550</v>
          </cell>
          <cell r="W51" t="str">
            <v>grudzień</v>
          </cell>
          <cell r="X51">
            <v>44560</v>
          </cell>
          <cell r="Y51" t="str">
            <v>PP</v>
          </cell>
          <cell r="Z51" t="str">
            <v>-</v>
          </cell>
        </row>
        <row r="52">
          <cell r="B52" t="str">
            <v>3.67.2021</v>
          </cell>
          <cell r="C52" t="str">
            <v>Powiat Szydłowiecki</v>
          </cell>
          <cell r="D52">
            <v>1430</v>
          </cell>
          <cell r="E52" t="str">
            <v>Szydłowiecki</v>
          </cell>
          <cell r="F52" t="str">
            <v>Radomski</v>
          </cell>
          <cell r="G52" t="str">
            <v>Poprawa bezpieczeństwa ruchu drogowego na 1 przejściu dla pieszych w Mirowie Starym na drodze nr 4015W</v>
          </cell>
          <cell r="H52" t="str">
            <v>P</v>
          </cell>
          <cell r="I52">
            <v>0</v>
          </cell>
          <cell r="J52">
            <v>0</v>
          </cell>
          <cell r="K52">
            <v>0</v>
          </cell>
          <cell r="L52" t="str">
            <v>projekt + roboty budowlane</v>
          </cell>
          <cell r="M52" t="str">
            <v>REZYGNACJA</v>
          </cell>
          <cell r="N52" t="str">
            <v>-</v>
          </cell>
          <cell r="O52"/>
          <cell r="P52">
            <v>0.8</v>
          </cell>
          <cell r="Q52">
            <v>0.8</v>
          </cell>
          <cell r="R52">
            <v>0</v>
          </cell>
          <cell r="S52" t="str">
            <v/>
          </cell>
          <cell r="T52" t="str">
            <v/>
          </cell>
          <cell r="U52"/>
          <cell r="V52"/>
          <cell r="W52"/>
          <cell r="X52" t="e">
            <v>#N/A</v>
          </cell>
          <cell r="Y52" t="str">
            <v>PP</v>
          </cell>
          <cell r="Z52"/>
        </row>
        <row r="53">
          <cell r="B53" t="str">
            <v>3.10.2021</v>
          </cell>
          <cell r="C53" t="str">
            <v>Powiat Radomski</v>
          </cell>
          <cell r="D53">
            <v>1425</v>
          </cell>
          <cell r="E53" t="str">
            <v>Radomski</v>
          </cell>
          <cell r="F53" t="str">
            <v>Radomski</v>
          </cell>
          <cell r="G53" t="str">
            <v xml:space="preserve">Poprawa bezpieczeństwa ruchu drogowego na 1 przejściu dla pieszych w Jasieńcu Iłżeckim Górnym na drodze nr 3553W gr. województwa - Jasieniec Iłżecki Górny - Pastwiska </v>
          </cell>
          <cell r="H53" t="str">
            <v>P</v>
          </cell>
          <cell r="I53">
            <v>1</v>
          </cell>
          <cell r="J53">
            <v>0</v>
          </cell>
          <cell r="K53">
            <v>1</v>
          </cell>
          <cell r="L53" t="str">
            <v>zaprojektuj i wybuduj</v>
          </cell>
          <cell r="M53" t="str">
            <v>Weronika Michalczuk</v>
          </cell>
          <cell r="N53" t="str">
            <v>09.2021 - 08.2022</v>
          </cell>
          <cell r="O53" t="str">
            <v>10.2021 - 06.2022</v>
          </cell>
          <cell r="P53">
            <v>0.8</v>
          </cell>
          <cell r="Q53">
            <v>0.8</v>
          </cell>
          <cell r="R53">
            <v>32000</v>
          </cell>
          <cell r="S53" t="str">
            <v>RFRD-PP/166/2021</v>
          </cell>
          <cell r="T53">
            <v>44546</v>
          </cell>
          <cell r="U53"/>
          <cell r="V53" t="str">
            <v>10.11.2021
22.12.2021</v>
          </cell>
          <cell r="W53" t="str">
            <v>grudzień</v>
          </cell>
          <cell r="X53">
            <v>44560</v>
          </cell>
          <cell r="Y53" t="str">
            <v>PP</v>
          </cell>
          <cell r="Z53" t="str">
            <v>Powiatowy Zarząd Dróg Publicznych w Radomiu</v>
          </cell>
        </row>
        <row r="54">
          <cell r="B54" t="str">
            <v>3.107.2021</v>
          </cell>
          <cell r="C54" t="str">
            <v>Powiat Nowodworski</v>
          </cell>
          <cell r="D54">
            <v>1414</v>
          </cell>
          <cell r="E54" t="str">
            <v>Nowodworski</v>
          </cell>
          <cell r="F54" t="str">
            <v>Warszawski</v>
          </cell>
          <cell r="G54" t="str">
            <v>Poprawa bezpieczeństwa ruchu drogowego na 1 przejściu dla pieszych w Zakroczymiu na ul. Warszawskiej na drodze nr 3001W</v>
          </cell>
          <cell r="H54" t="str">
            <v>P</v>
          </cell>
          <cell r="I54">
            <v>1</v>
          </cell>
          <cell r="J54">
            <v>0</v>
          </cell>
          <cell r="K54">
            <v>1</v>
          </cell>
          <cell r="L54" t="str">
            <v>roboty budowlane</v>
          </cell>
          <cell r="M54" t="str">
            <v>Dominika Gałązka</v>
          </cell>
          <cell r="N54" t="str">
            <v>07.2021 - 09.2021</v>
          </cell>
          <cell r="O54" t="str">
            <v>12.2021 - 05.2022</v>
          </cell>
          <cell r="P54">
            <v>0.8</v>
          </cell>
          <cell r="Q54">
            <v>0.8</v>
          </cell>
          <cell r="R54">
            <v>129116.54</v>
          </cell>
          <cell r="S54" t="str">
            <v>RFRD-PP/70/2021</v>
          </cell>
          <cell r="T54">
            <v>44552</v>
          </cell>
          <cell r="U54"/>
          <cell r="V54">
            <v>44547</v>
          </cell>
          <cell r="W54" t="str">
            <v>grudzień</v>
          </cell>
          <cell r="X54">
            <v>44560</v>
          </cell>
          <cell r="Y54" t="str">
            <v>PP</v>
          </cell>
          <cell r="Z54" t="str">
            <v>-</v>
          </cell>
        </row>
        <row r="55">
          <cell r="B55" t="str">
            <v>3.120.2021</v>
          </cell>
          <cell r="C55" t="str">
            <v>Powiat Wołomiński</v>
          </cell>
          <cell r="D55">
            <v>1434</v>
          </cell>
          <cell r="E55" t="str">
            <v>Wołomiński</v>
          </cell>
          <cell r="F55" t="str">
            <v>Warszawski</v>
          </cell>
          <cell r="G55" t="str">
            <v>Poprawa bezpieczeństwa ruchu drogowego na 4 przejściach dla pieszych w Kruszu na ul. Głównej i Kryształowej na drogach nr 4335W, 430311W</v>
          </cell>
          <cell r="H55" t="str">
            <v>B</v>
          </cell>
          <cell r="I55">
            <v>4</v>
          </cell>
          <cell r="J55">
            <v>2</v>
          </cell>
          <cell r="K55">
            <v>2</v>
          </cell>
          <cell r="L55" t="str">
            <v>roboty budowlane</v>
          </cell>
          <cell r="M55" t="str">
            <v>Katarzyna Dziuda</v>
          </cell>
          <cell r="N55" t="str">
            <v>09.2021 - 08.2022</v>
          </cell>
          <cell r="O55" t="str">
            <v>12.2021 - 08.2022</v>
          </cell>
          <cell r="P55">
            <v>0.8</v>
          </cell>
          <cell r="Q55">
            <v>0.8</v>
          </cell>
          <cell r="R55">
            <v>560000</v>
          </cell>
          <cell r="S55" t="str">
            <v>RFRD-PP/152/2021</v>
          </cell>
          <cell r="T55">
            <v>44546</v>
          </cell>
          <cell r="U55"/>
          <cell r="V55">
            <v>44544</v>
          </cell>
          <cell r="W55" t="str">
            <v>grudzień</v>
          </cell>
          <cell r="X55">
            <v>44559</v>
          </cell>
          <cell r="Y55" t="str">
            <v>PP</v>
          </cell>
          <cell r="Z55" t="str">
            <v>-</v>
          </cell>
        </row>
        <row r="56">
          <cell r="B56" t="str">
            <v>3.189.2021</v>
          </cell>
          <cell r="C56" t="str">
            <v>Powiat Mławski</v>
          </cell>
          <cell r="D56">
            <v>1413</v>
          </cell>
          <cell r="E56" t="str">
            <v>Mławski</v>
          </cell>
          <cell r="F56" t="str">
            <v>Ciechanowski</v>
          </cell>
          <cell r="G56" t="str">
            <v>Poprawa bezpieczeństwa ruchu drogowego na 1 przejściu dla pieszych w Morawach na drodze nr 2347W</v>
          </cell>
          <cell r="H56" t="str">
            <v>P</v>
          </cell>
          <cell r="I56">
            <v>0</v>
          </cell>
          <cell r="J56">
            <v>0</v>
          </cell>
          <cell r="K56">
            <v>0</v>
          </cell>
          <cell r="L56" t="str">
            <v>zaprojektuj i wybuduj</v>
          </cell>
          <cell r="M56" t="str">
            <v>REZYGNACJA</v>
          </cell>
          <cell r="N56" t="str">
            <v>-</v>
          </cell>
          <cell r="O56"/>
          <cell r="P56">
            <v>0.8</v>
          </cell>
          <cell r="Q56">
            <v>0.8</v>
          </cell>
          <cell r="R56">
            <v>0</v>
          </cell>
          <cell r="S56" t="str">
            <v/>
          </cell>
          <cell r="T56" t="str">
            <v/>
          </cell>
          <cell r="U56"/>
          <cell r="V56"/>
          <cell r="W56"/>
          <cell r="X56" t="e">
            <v>#N/A</v>
          </cell>
          <cell r="Y56" t="str">
            <v>PP</v>
          </cell>
          <cell r="Z56"/>
        </row>
        <row r="57">
          <cell r="B57" t="str">
            <v>3.193.2021</v>
          </cell>
          <cell r="C57" t="str">
            <v>Powiat Mławski</v>
          </cell>
          <cell r="D57">
            <v>1413</v>
          </cell>
          <cell r="E57" t="str">
            <v>Mławski</v>
          </cell>
          <cell r="F57" t="str">
            <v>Ciechanowski</v>
          </cell>
          <cell r="G57" t="str">
            <v>Poprawa bezpieczeństwa ruchu drogowego na 1 przejściu dla pieszych w Dzierzgowie na ul. Jagiellońskiej na drodze nr 2361W</v>
          </cell>
          <cell r="H57" t="str">
            <v>P</v>
          </cell>
          <cell r="I57">
            <v>0</v>
          </cell>
          <cell r="J57">
            <v>0</v>
          </cell>
          <cell r="K57">
            <v>0</v>
          </cell>
          <cell r="L57" t="str">
            <v>zaprojektuj i wybuduj</v>
          </cell>
          <cell r="M57" t="str">
            <v>REZYGNACJA</v>
          </cell>
          <cell r="N57" t="str">
            <v>-</v>
          </cell>
          <cell r="O57"/>
          <cell r="P57">
            <v>0.8</v>
          </cell>
          <cell r="Q57">
            <v>0.8</v>
          </cell>
          <cell r="R57">
            <v>0</v>
          </cell>
          <cell r="S57" t="str">
            <v/>
          </cell>
          <cell r="T57" t="str">
            <v/>
          </cell>
          <cell r="U57"/>
          <cell r="V57"/>
          <cell r="W57"/>
          <cell r="X57" t="e">
            <v>#N/A</v>
          </cell>
          <cell r="Y57" t="str">
            <v>PP</v>
          </cell>
          <cell r="Z57"/>
        </row>
        <row r="58">
          <cell r="B58" t="str">
            <v>3.170.2021</v>
          </cell>
          <cell r="C58" t="str">
            <v>Powiat Mławski</v>
          </cell>
          <cell r="D58">
            <v>1413</v>
          </cell>
          <cell r="E58" t="str">
            <v>Mławski</v>
          </cell>
          <cell r="F58" t="str">
            <v>Ciechanowski</v>
          </cell>
          <cell r="G58" t="str">
            <v>Poprawa bezpieczeństwa ruchu drogowego na 1 przejściu dla pieszych w Szydłowie na ul. Szkolnej na drodze nr 2323W</v>
          </cell>
          <cell r="H58" t="str">
            <v>P</v>
          </cell>
          <cell r="I58">
            <v>0</v>
          </cell>
          <cell r="J58">
            <v>0</v>
          </cell>
          <cell r="K58">
            <v>0</v>
          </cell>
          <cell r="L58" t="str">
            <v>zaprojektuj i wybuduj</v>
          </cell>
          <cell r="M58" t="str">
            <v>REZYGNACJA</v>
          </cell>
          <cell r="N58" t="str">
            <v>-</v>
          </cell>
          <cell r="O58"/>
          <cell r="P58">
            <v>0.8</v>
          </cell>
          <cell r="Q58">
            <v>0.8</v>
          </cell>
          <cell r="R58">
            <v>0</v>
          </cell>
          <cell r="S58" t="str">
            <v/>
          </cell>
          <cell r="T58" t="str">
            <v/>
          </cell>
          <cell r="U58"/>
          <cell r="V58"/>
          <cell r="W58"/>
          <cell r="X58" t="e">
            <v>#N/A</v>
          </cell>
          <cell r="Y58" t="str">
            <v>PP</v>
          </cell>
          <cell r="Z58"/>
        </row>
        <row r="59">
          <cell r="B59" t="str">
            <v>3.171.2021</v>
          </cell>
          <cell r="C59" t="str">
            <v>Powiat Mławski</v>
          </cell>
          <cell r="D59">
            <v>1413</v>
          </cell>
          <cell r="E59" t="str">
            <v>Mławski</v>
          </cell>
          <cell r="F59" t="str">
            <v>Ciechanowski</v>
          </cell>
          <cell r="G59" t="str">
            <v>Poprawa bezpieczeństwa ruchu drogowego na 1 przejściu dla pieszych w Wieczfni Kościelnej na drodze nr 2306W</v>
          </cell>
          <cell r="H59" t="str">
            <v>P</v>
          </cell>
          <cell r="I59">
            <v>0</v>
          </cell>
          <cell r="J59">
            <v>0</v>
          </cell>
          <cell r="K59">
            <v>0</v>
          </cell>
          <cell r="L59" t="str">
            <v>zaprojektuj i wybuduj</v>
          </cell>
          <cell r="M59" t="str">
            <v>REZYGNACJA</v>
          </cell>
          <cell r="N59" t="str">
            <v>-</v>
          </cell>
          <cell r="O59"/>
          <cell r="P59">
            <v>0.8</v>
          </cell>
          <cell r="Q59">
            <v>0.8</v>
          </cell>
          <cell r="R59">
            <v>0</v>
          </cell>
          <cell r="S59" t="str">
            <v/>
          </cell>
          <cell r="T59" t="str">
            <v/>
          </cell>
          <cell r="U59"/>
          <cell r="V59"/>
          <cell r="W59"/>
          <cell r="X59" t="e">
            <v>#N/A</v>
          </cell>
          <cell r="Y59" t="str">
            <v>PP</v>
          </cell>
          <cell r="Z59"/>
        </row>
        <row r="60">
          <cell r="B60" t="str">
            <v>3.230.2021</v>
          </cell>
          <cell r="C60" t="str">
            <v>Powiat Przasnyski</v>
          </cell>
          <cell r="D60">
            <v>1422</v>
          </cell>
          <cell r="E60" t="str">
            <v>Przasnyski</v>
          </cell>
          <cell r="F60" t="str">
            <v>Ostrołęcki</v>
          </cell>
          <cell r="G60" t="str">
            <v>Poprawa bezpieczeństwa ruchu drogowego na 1 przejściu dla pieszych w Zielonej na drodze nr 1238W</v>
          </cell>
          <cell r="H60" t="str">
            <v>P</v>
          </cell>
          <cell r="I60">
            <v>1</v>
          </cell>
          <cell r="J60">
            <v>0</v>
          </cell>
          <cell r="K60">
            <v>1</v>
          </cell>
          <cell r="L60" t="str">
            <v>roboty budowlane</v>
          </cell>
          <cell r="M60" t="str">
            <v>Agnieszka Wyszkowska</v>
          </cell>
          <cell r="N60" t="str">
            <v>11.2021 - 06.2022</v>
          </cell>
          <cell r="O60" t="str">
            <v>12.2021 - 07.2022</v>
          </cell>
          <cell r="P60">
            <v>0.8</v>
          </cell>
          <cell r="Q60">
            <v>0.8</v>
          </cell>
          <cell r="R60">
            <v>156758.78</v>
          </cell>
          <cell r="S60" t="str">
            <v>RFRD-PP/195/2021</v>
          </cell>
          <cell r="T60">
            <v>44550</v>
          </cell>
          <cell r="U60"/>
          <cell r="V60">
            <v>44553</v>
          </cell>
          <cell r="W60" t="str">
            <v>grudzień</v>
          </cell>
          <cell r="X60">
            <v>44560</v>
          </cell>
          <cell r="Y60" t="str">
            <v>PP</v>
          </cell>
          <cell r="Z60" t="str">
            <v>Powiatowy Zarząd Dróg w Przasnyszu</v>
          </cell>
        </row>
        <row r="61">
          <cell r="B61" t="str">
            <v>3.267.2021</v>
          </cell>
          <cell r="C61" t="str">
            <v>Powiat Otwocki</v>
          </cell>
          <cell r="D61">
            <v>1417</v>
          </cell>
          <cell r="E61" t="str">
            <v>Otwocki</v>
          </cell>
          <cell r="F61" t="str">
            <v>Warszawski</v>
          </cell>
          <cell r="G61" t="str">
            <v>Poprawa bezpieczeństwa ruchu drogowego na 1 przejściu dla pieszych w Sobiekursku na drodze nr 2726W</v>
          </cell>
          <cell r="H61" t="str">
            <v>P</v>
          </cell>
          <cell r="I61">
            <v>1</v>
          </cell>
          <cell r="J61">
            <v>0</v>
          </cell>
          <cell r="K61">
            <v>1</v>
          </cell>
          <cell r="L61" t="str">
            <v>zaprojektuj i wybuduj</v>
          </cell>
          <cell r="M61" t="str">
            <v>Rafał Rudnik</v>
          </cell>
          <cell r="N61" t="str">
            <v>08.2021 - 05.2022</v>
          </cell>
          <cell r="O61" t="str">
            <v>06.2021 - 05.2022</v>
          </cell>
          <cell r="P61">
            <v>0.8</v>
          </cell>
          <cell r="Q61">
            <v>0.8</v>
          </cell>
          <cell r="R61">
            <v>160000</v>
          </cell>
          <cell r="S61" t="str">
            <v>RFRD-PP/97/2021</v>
          </cell>
          <cell r="T61">
            <v>44546</v>
          </cell>
          <cell r="U61"/>
          <cell r="V61">
            <v>44559</v>
          </cell>
          <cell r="W61" t="str">
            <v>grudzień</v>
          </cell>
          <cell r="X61">
            <v>44560</v>
          </cell>
          <cell r="Y61" t="str">
            <v>PP</v>
          </cell>
          <cell r="Z61" t="str">
            <v>Zarząd Dróg Powiatowych w Otwocku z/s w Karczewie</v>
          </cell>
        </row>
        <row r="62">
          <cell r="B62" t="str">
            <v>3.48.2021</v>
          </cell>
          <cell r="C62" t="str">
            <v>Powiat Wyszkowski</v>
          </cell>
          <cell r="D62">
            <v>1435</v>
          </cell>
          <cell r="E62" t="str">
            <v>Wyszkowski</v>
          </cell>
          <cell r="F62" t="str">
            <v>Warszawski</v>
          </cell>
          <cell r="G62" t="str">
            <v>Poprawa bezpieczeństwa ruchu drogowego na 2 przejściach dla pieszych w Długosiodle na ul. Królowej Jadwigi na drogach nr 4408W, 2648W</v>
          </cell>
          <cell r="H62" t="str">
            <v>P</v>
          </cell>
          <cell r="I62">
            <v>2</v>
          </cell>
          <cell r="J62">
            <v>0</v>
          </cell>
          <cell r="K62">
            <v>2</v>
          </cell>
          <cell r="L62" t="str">
            <v>projekt + roboty budowlane</v>
          </cell>
          <cell r="M62" t="str">
            <v>Alicja Pytlarczyk</v>
          </cell>
          <cell r="N62" t="str">
            <v>11.2021 - 09.2022</v>
          </cell>
          <cell r="O62" t="str">
            <v>08.2021 - 06.2022</v>
          </cell>
          <cell r="P62">
            <v>0.8</v>
          </cell>
          <cell r="Q62">
            <v>0.8</v>
          </cell>
          <cell r="R62">
            <v>145600</v>
          </cell>
          <cell r="S62" t="str">
            <v>RFRD-PP/107/2021</v>
          </cell>
          <cell r="T62">
            <v>44545</v>
          </cell>
          <cell r="U62"/>
          <cell r="V62">
            <v>44540</v>
          </cell>
          <cell r="W62" t="str">
            <v>grudzień</v>
          </cell>
          <cell r="X62">
            <v>44560</v>
          </cell>
          <cell r="Y62" t="str">
            <v>PP</v>
          </cell>
          <cell r="Z62" t="str">
            <v>-</v>
          </cell>
        </row>
        <row r="63">
          <cell r="B63" t="str">
            <v>3.27.2021</v>
          </cell>
          <cell r="C63" t="str">
            <v>Powiat Miński</v>
          </cell>
          <cell r="D63">
            <v>1412</v>
          </cell>
          <cell r="E63" t="str">
            <v>Miński</v>
          </cell>
          <cell r="F63" t="str">
            <v>Warszawski</v>
          </cell>
          <cell r="G63" t="str">
            <v>Poprawa bezpieczeństwa ruchu drogowego na 2 przejściach dla pieszych w Sulejówku na ul. Moraczewskiego i Aleksandra Puszkina na drogach nr 2285W i 221652W</v>
          </cell>
          <cell r="H63" t="str">
            <v>B</v>
          </cell>
          <cell r="I63">
            <v>0</v>
          </cell>
          <cell r="J63">
            <v>0</v>
          </cell>
          <cell r="K63">
            <v>0</v>
          </cell>
          <cell r="L63" t="str">
            <v>zaprojektuj i wybuduj</v>
          </cell>
          <cell r="M63" t="str">
            <v>REZYGNACJA</v>
          </cell>
          <cell r="N63" t="str">
            <v>-</v>
          </cell>
          <cell r="O63"/>
          <cell r="P63">
            <v>0.8</v>
          </cell>
          <cell r="Q63">
            <v>0.8</v>
          </cell>
          <cell r="R63">
            <v>0</v>
          </cell>
          <cell r="S63" t="str">
            <v/>
          </cell>
          <cell r="T63" t="str">
            <v/>
          </cell>
          <cell r="U63"/>
          <cell r="V63"/>
          <cell r="W63"/>
          <cell r="X63" t="e">
            <v>#N/A</v>
          </cell>
          <cell r="Y63" t="str">
            <v>PP</v>
          </cell>
          <cell r="Z63" t="str">
            <v>Zarząd Dróg Powiatowych w Mińsku Mazowieckim</v>
          </cell>
        </row>
        <row r="64">
          <cell r="B64" t="str">
            <v>3.80.2021</v>
          </cell>
          <cell r="C64" t="str">
            <v>Powiat Nowodworski</v>
          </cell>
          <cell r="D64">
            <v>1414</v>
          </cell>
          <cell r="E64" t="str">
            <v>Nowodworski</v>
          </cell>
          <cell r="F64" t="str">
            <v>Warszawski</v>
          </cell>
          <cell r="G64" t="str">
            <v>Poprawa bezpieczeństwa ruchu drogowego na 1 przejściu dla pieszych w Pomiechówku na ul. Nasielskiej na drodze nr 2409W</v>
          </cell>
          <cell r="H64" t="str">
            <v>P</v>
          </cell>
          <cell r="I64">
            <v>1</v>
          </cell>
          <cell r="J64">
            <v>0</v>
          </cell>
          <cell r="K64">
            <v>1</v>
          </cell>
          <cell r="L64" t="str">
            <v>roboty budowlane</v>
          </cell>
          <cell r="M64" t="str">
            <v>Dominika Gałązka</v>
          </cell>
          <cell r="N64" t="str">
            <v>07.2021 - 09.2021</v>
          </cell>
          <cell r="O64" t="str">
            <v>12.2021 - 05.2022</v>
          </cell>
          <cell r="P64">
            <v>0.8</v>
          </cell>
          <cell r="Q64">
            <v>0.8</v>
          </cell>
          <cell r="R64">
            <v>123767.52</v>
          </cell>
          <cell r="S64" t="str">
            <v>RFRD-PP/65/2021</v>
          </cell>
          <cell r="T64">
            <v>44552</v>
          </cell>
          <cell r="U64"/>
          <cell r="V64">
            <v>44547</v>
          </cell>
          <cell r="W64" t="str">
            <v>grudzień</v>
          </cell>
          <cell r="X64">
            <v>44560</v>
          </cell>
          <cell r="Y64" t="str">
            <v>PP</v>
          </cell>
          <cell r="Z64" t="str">
            <v>-</v>
          </cell>
        </row>
        <row r="65">
          <cell r="B65" t="str">
            <v>3.127.2021</v>
          </cell>
          <cell r="C65" t="str">
            <v>Powiat Wołomiński</v>
          </cell>
          <cell r="D65">
            <v>1434</v>
          </cell>
          <cell r="E65" t="str">
            <v>Wołomiński</v>
          </cell>
          <cell r="F65" t="str">
            <v>Warszawski</v>
          </cell>
          <cell r="G65" t="str">
            <v>Poprawa bezpieczeństwa ruchu drogowego na 3 przejściach dla pieszych w Wołominie na ul. Generała Emila Fieldorfa, Sportowej i Lipińskiej na drogach nr 4358W, 431765W, 431082W</v>
          </cell>
          <cell r="H65" t="str">
            <v>P</v>
          </cell>
          <cell r="I65">
            <v>3</v>
          </cell>
          <cell r="J65">
            <v>0</v>
          </cell>
          <cell r="K65">
            <v>3</v>
          </cell>
          <cell r="L65" t="str">
            <v>zaprojektuj i wybuduj</v>
          </cell>
          <cell r="M65" t="str">
            <v>Katarzyna Dziuda</v>
          </cell>
          <cell r="N65" t="str">
            <v>09.2021 - 08.2022</v>
          </cell>
          <cell r="O65" t="str">
            <v>12.2021 - 07.2022</v>
          </cell>
          <cell r="P65">
            <v>0.8</v>
          </cell>
          <cell r="Q65">
            <v>0.8</v>
          </cell>
          <cell r="R65">
            <v>120000</v>
          </cell>
          <cell r="S65" t="str">
            <v>RFRD-PP/158/2021</v>
          </cell>
          <cell r="T65">
            <v>44546</v>
          </cell>
          <cell r="U65"/>
          <cell r="V65">
            <v>44544</v>
          </cell>
          <cell r="W65" t="str">
            <v>grudzień</v>
          </cell>
          <cell r="X65">
            <v>44560</v>
          </cell>
          <cell r="Y65" t="str">
            <v>PP</v>
          </cell>
          <cell r="Z65" t="str">
            <v>-</v>
          </cell>
        </row>
        <row r="66">
          <cell r="B66" t="str">
            <v>3.123.2021</v>
          </cell>
          <cell r="C66" t="str">
            <v>Powiat Wołomiński</v>
          </cell>
          <cell r="D66">
            <v>1434</v>
          </cell>
          <cell r="E66" t="str">
            <v>Wołomiński</v>
          </cell>
          <cell r="F66" t="str">
            <v>Warszawski</v>
          </cell>
          <cell r="G66" t="str">
            <v>Poprawa bezpieczeństwa ruchu drogowego na 1 przejściu dla pieszych w Poświętnem na ul. Szkolnej na drodze nr 4351W</v>
          </cell>
          <cell r="H66" t="str">
            <v>P</v>
          </cell>
          <cell r="I66">
            <v>1</v>
          </cell>
          <cell r="J66">
            <v>0</v>
          </cell>
          <cell r="K66">
            <v>1</v>
          </cell>
          <cell r="L66" t="str">
            <v>zaprojektuj i wybuduj</v>
          </cell>
          <cell r="M66" t="str">
            <v>Katarzyna Dziuda</v>
          </cell>
          <cell r="N66" t="str">
            <v>09.2021 - 08.2022</v>
          </cell>
          <cell r="O66" t="str">
            <v>12.2021 - 06.2022</v>
          </cell>
          <cell r="P66">
            <v>0.8</v>
          </cell>
          <cell r="Q66">
            <v>0.8</v>
          </cell>
          <cell r="R66">
            <v>80000</v>
          </cell>
          <cell r="S66" t="str">
            <v>RFRD-PP/154/2021</v>
          </cell>
          <cell r="T66">
            <v>44546</v>
          </cell>
          <cell r="U66"/>
          <cell r="V66">
            <v>44550</v>
          </cell>
          <cell r="W66" t="str">
            <v>grudzień</v>
          </cell>
          <cell r="X66">
            <v>44560</v>
          </cell>
          <cell r="Y66" t="str">
            <v>PP</v>
          </cell>
          <cell r="Z66" t="str">
            <v>-</v>
          </cell>
        </row>
        <row r="67">
          <cell r="B67" t="str">
            <v>3.129.2021</v>
          </cell>
          <cell r="C67" t="str">
            <v>Powiat Wołomiński</v>
          </cell>
          <cell r="D67">
            <v>1434</v>
          </cell>
          <cell r="E67" t="str">
            <v>Wołomiński</v>
          </cell>
          <cell r="F67" t="str">
            <v>Warszawski</v>
          </cell>
          <cell r="G67" t="str">
            <v>Poprawa bezpieczeństwa ruchu drogowego na 1 przejściu dla pieszych w Dąbrówce na ul. Kościuszki na drodze nr 4320W</v>
          </cell>
          <cell r="H67" t="str">
            <v>P</v>
          </cell>
          <cell r="I67">
            <v>1</v>
          </cell>
          <cell r="J67">
            <v>0</v>
          </cell>
          <cell r="K67">
            <v>1</v>
          </cell>
          <cell r="L67" t="str">
            <v>zaprojektuj i wybuduj</v>
          </cell>
          <cell r="M67" t="str">
            <v>Katarzyna Dziuda</v>
          </cell>
          <cell r="N67" t="str">
            <v>09.2021 - 08.2022</v>
          </cell>
          <cell r="O67" t="str">
            <v>12.2021 - 06.2022</v>
          </cell>
          <cell r="P67">
            <v>0.8</v>
          </cell>
          <cell r="Q67">
            <v>0.8</v>
          </cell>
          <cell r="R67">
            <v>80000</v>
          </cell>
          <cell r="S67" t="str">
            <v>RFRD-PP/160/2021</v>
          </cell>
          <cell r="T67">
            <v>44546</v>
          </cell>
          <cell r="U67"/>
          <cell r="V67">
            <v>44550</v>
          </cell>
          <cell r="W67" t="str">
            <v>grudzień</v>
          </cell>
          <cell r="X67">
            <v>44560</v>
          </cell>
          <cell r="Y67" t="str">
            <v>PP</v>
          </cell>
          <cell r="Z67" t="str">
            <v>-</v>
          </cell>
        </row>
        <row r="68">
          <cell r="B68" t="str">
            <v>3.206.2021</v>
          </cell>
          <cell r="C68" t="str">
            <v>Powiat Warszawski Zachodni</v>
          </cell>
          <cell r="D68">
            <v>1432</v>
          </cell>
          <cell r="E68" t="str">
            <v>Warszawski Zachodni</v>
          </cell>
          <cell r="F68" t="str">
            <v>Warszawski</v>
          </cell>
          <cell r="G68" t="str">
            <v>Poprawa bezpieczeństwa ruchu drogowego na 1 przejściu dla pieszych w Błoniu na ul. Poniatowskiego na drodze nr 4108W</v>
          </cell>
          <cell r="H68" t="str">
            <v>P</v>
          </cell>
          <cell r="I68">
            <v>1</v>
          </cell>
          <cell r="J68">
            <v>0</v>
          </cell>
          <cell r="K68">
            <v>1</v>
          </cell>
          <cell r="L68" t="str">
            <v>zaprojektuj i wybuduj</v>
          </cell>
          <cell r="M68" t="str">
            <v>Dominika Gałązka</v>
          </cell>
          <cell r="N68" t="str">
            <v>06.2021 - 05.2022</v>
          </cell>
          <cell r="O68" t="str">
            <v/>
          </cell>
          <cell r="P68">
            <v>0.8</v>
          </cell>
          <cell r="Q68">
            <v>0.8</v>
          </cell>
          <cell r="R68">
            <v>22336.799999999999</v>
          </cell>
          <cell r="S68" t="str">
            <v>RFRD-PP/130/2021</v>
          </cell>
          <cell r="T68">
            <v>44550</v>
          </cell>
          <cell r="U68"/>
          <cell r="V68">
            <v>44552</v>
          </cell>
          <cell r="W68" t="str">
            <v>grudzień</v>
          </cell>
          <cell r="X68">
            <v>44560</v>
          </cell>
          <cell r="Y68" t="str">
            <v>PP</v>
          </cell>
          <cell r="Z68" t="str">
            <v xml:space="preserve">Zarząd Dróg Powiatowych w Ożarowie Mazowieckim </v>
          </cell>
        </row>
        <row r="69">
          <cell r="B69" t="str">
            <v>3.186.2021</v>
          </cell>
          <cell r="C69" t="str">
            <v>Powiat Grodziski</v>
          </cell>
          <cell r="D69">
            <v>1405</v>
          </cell>
          <cell r="E69" t="str">
            <v>Grodziski</v>
          </cell>
          <cell r="F69" t="str">
            <v>Warszawski</v>
          </cell>
          <cell r="G69" t="str">
            <v>Poprawa bezpieczeństwa ruchu drogowego na 1 przejściu dla pieszych w Milanówku na ul. Kościuszki na drodze nr 1511W</v>
          </cell>
          <cell r="H69" t="str">
            <v>P</v>
          </cell>
          <cell r="I69">
            <v>1</v>
          </cell>
          <cell r="J69">
            <v>0</v>
          </cell>
          <cell r="K69">
            <v>1</v>
          </cell>
          <cell r="L69" t="str">
            <v>roboty budowlane</v>
          </cell>
          <cell r="M69" t="str">
            <v>Alicja Pytlarczyk</v>
          </cell>
          <cell r="N69" t="str">
            <v>07.2021 - 12.2021</v>
          </cell>
          <cell r="O69" t="str">
            <v>11.2021 - 03.2022</v>
          </cell>
          <cell r="P69">
            <v>0.8</v>
          </cell>
          <cell r="Q69">
            <v>0.8</v>
          </cell>
          <cell r="R69">
            <v>76639.240000000005</v>
          </cell>
          <cell r="S69" t="str">
            <v>RFRD-PP/183/2021</v>
          </cell>
          <cell r="T69">
            <v>44550</v>
          </cell>
          <cell r="U69"/>
          <cell r="V69">
            <v>44524</v>
          </cell>
          <cell r="W69" t="str">
            <v>grudzień</v>
          </cell>
          <cell r="X69">
            <v>44559</v>
          </cell>
          <cell r="Y69" t="str">
            <v>PP</v>
          </cell>
          <cell r="Z69" t="str">
            <v>Powiatowy Zarząd Dróg w Grodzisku Mazowieckim</v>
          </cell>
        </row>
        <row r="70">
          <cell r="B70" t="str">
            <v>3.8.2021</v>
          </cell>
          <cell r="C70" t="str">
            <v>Powiat Radomski</v>
          </cell>
          <cell r="D70">
            <v>1425</v>
          </cell>
          <cell r="E70" t="str">
            <v>Radomski</v>
          </cell>
          <cell r="F70" t="str">
            <v>Radomski</v>
          </cell>
          <cell r="G70" t="str">
            <v>Poprawa bezpieczeństwa ruchu drogowego na 1 przejściu dla pieszych w Słupicy na drodze nr 3524W Jedlnia Letnisko - Czarna</v>
          </cell>
          <cell r="H70" t="str">
            <v>P</v>
          </cell>
          <cell r="I70">
            <v>1</v>
          </cell>
          <cell r="J70">
            <v>0</v>
          </cell>
          <cell r="K70">
            <v>1</v>
          </cell>
          <cell r="L70" t="str">
            <v>zaprojektuj i wybuduj</v>
          </cell>
          <cell r="M70" t="str">
            <v>Weronika Michalczuk</v>
          </cell>
          <cell r="N70" t="str">
            <v>09.2021 - 08.2022</v>
          </cell>
          <cell r="O70" t="str">
            <v>10.2021 - 06.2022</v>
          </cell>
          <cell r="P70">
            <v>0.8</v>
          </cell>
          <cell r="Q70">
            <v>0.8</v>
          </cell>
          <cell r="R70">
            <v>64000</v>
          </cell>
          <cell r="S70" t="str">
            <v>RFRD-PP/164/2021</v>
          </cell>
          <cell r="T70">
            <v>44546</v>
          </cell>
          <cell r="U70"/>
          <cell r="V70" t="str">
            <v>10.11.2021
22.12.2021</v>
          </cell>
          <cell r="W70" t="str">
            <v>grudzień</v>
          </cell>
          <cell r="X70">
            <v>44560</v>
          </cell>
          <cell r="Y70" t="str">
            <v>PP</v>
          </cell>
          <cell r="Z70" t="str">
            <v>Powiatowy Zarząd Dróg Publicznych w Radomiu</v>
          </cell>
        </row>
        <row r="71">
          <cell r="B71" t="str">
            <v>3.37.2021</v>
          </cell>
          <cell r="C71" t="str">
            <v>Powiat Sierpecki</v>
          </cell>
          <cell r="D71">
            <v>1427</v>
          </cell>
          <cell r="E71" t="str">
            <v>Sierpecki</v>
          </cell>
          <cell r="F71" t="str">
            <v>Płocki</v>
          </cell>
          <cell r="G71" t="str">
            <v>Poprawa bezpieczeństwa ruchu drogowego na 1 przejściu dla pieszych w Goleszynie na ul. Niepodległości na drodze nr 3753W</v>
          </cell>
          <cell r="H71" t="str">
            <v>P</v>
          </cell>
          <cell r="I71">
            <v>1</v>
          </cell>
          <cell r="J71">
            <v>0</v>
          </cell>
          <cell r="K71">
            <v>1</v>
          </cell>
          <cell r="L71" t="str">
            <v>zaprojektuj i wybuduj</v>
          </cell>
          <cell r="M71" t="str">
            <v>Anna Kaczor</v>
          </cell>
          <cell r="N71" t="str">
            <v>08.2021 - 07.2022</v>
          </cell>
          <cell r="O71" t="str">
            <v>12.2021 - 08.2022</v>
          </cell>
          <cell r="P71">
            <v>0.8</v>
          </cell>
          <cell r="Q71">
            <v>0.8</v>
          </cell>
          <cell r="R71">
            <v>54120</v>
          </cell>
          <cell r="S71" t="str">
            <v>RFRD-PP/30/2021</v>
          </cell>
          <cell r="T71">
            <v>44558</v>
          </cell>
          <cell r="U71"/>
          <cell r="V71">
            <v>44545</v>
          </cell>
          <cell r="W71" t="str">
            <v>grudzień</v>
          </cell>
          <cell r="X71">
            <v>44560</v>
          </cell>
          <cell r="Y71" t="str">
            <v>PP</v>
          </cell>
          <cell r="Z71" t="str">
            <v>Zarząd Dróg Powiatowych w Sierpcu</v>
          </cell>
        </row>
        <row r="72">
          <cell r="B72" t="str">
            <v>3.64.2021</v>
          </cell>
          <cell r="C72" t="str">
            <v>Powiat Szydłowiecki</v>
          </cell>
          <cell r="D72">
            <v>1430</v>
          </cell>
          <cell r="E72" t="str">
            <v>Szydłowiecki</v>
          </cell>
          <cell r="F72" t="str">
            <v>Radomski</v>
          </cell>
          <cell r="G72" t="str">
            <v>Poprawa bezpieczeństwa ruchu drogowego na 1 przejściu dla pieszych w Orońsku na ul. Brandta na drodze nr 3562W</v>
          </cell>
          <cell r="H72" t="str">
            <v>P</v>
          </cell>
          <cell r="I72">
            <v>0</v>
          </cell>
          <cell r="J72">
            <v>0</v>
          </cell>
          <cell r="K72">
            <v>0</v>
          </cell>
          <cell r="L72" t="str">
            <v>projekt + roboty budowlane</v>
          </cell>
          <cell r="M72" t="str">
            <v>REZYGNACJA</v>
          </cell>
          <cell r="N72" t="str">
            <v>-</v>
          </cell>
          <cell r="O72"/>
          <cell r="P72">
            <v>0.8</v>
          </cell>
          <cell r="Q72">
            <v>0.8</v>
          </cell>
          <cell r="R72">
            <v>0</v>
          </cell>
          <cell r="S72" t="str">
            <v/>
          </cell>
          <cell r="T72" t="str">
            <v/>
          </cell>
          <cell r="U72"/>
          <cell r="V72"/>
          <cell r="W72"/>
          <cell r="X72" t="e">
            <v>#N/A</v>
          </cell>
          <cell r="Y72" t="str">
            <v>PP</v>
          </cell>
          <cell r="Z72"/>
        </row>
        <row r="73">
          <cell r="B73" t="str">
            <v>3.168.2021</v>
          </cell>
          <cell r="C73" t="str">
            <v>Powiat Żyrardowski</v>
          </cell>
          <cell r="D73">
            <v>1438</v>
          </cell>
          <cell r="E73" t="str">
            <v>Żyrardowski</v>
          </cell>
          <cell r="F73" t="str">
            <v>Warszawski</v>
          </cell>
          <cell r="G73" t="str">
            <v>Poprawa bezpieczeństwa ruchu drogowego na 1 przejściu dla pieszych w Puszczy Mariańskiej na ul. Króla Jana Sobieskiego na drodze nr 4719W</v>
          </cell>
          <cell r="H73" t="str">
            <v>P</v>
          </cell>
          <cell r="I73">
            <v>1</v>
          </cell>
          <cell r="J73">
            <v>0</v>
          </cell>
          <cell r="K73">
            <v>1</v>
          </cell>
          <cell r="L73" t="str">
            <v>zaprojektuj i wybuduj</v>
          </cell>
          <cell r="M73" t="str">
            <v>Rafał Rudnik</v>
          </cell>
          <cell r="N73" t="str">
            <v>06.2021 - 12.2021</v>
          </cell>
          <cell r="O73" t="str">
            <v/>
          </cell>
          <cell r="P73">
            <v>0.8</v>
          </cell>
          <cell r="Q73">
            <v>0.8</v>
          </cell>
          <cell r="R73">
            <v>56000</v>
          </cell>
          <cell r="S73" t="str">
            <v>RFRD-PP/188/2021</v>
          </cell>
          <cell r="T73">
            <v>44559</v>
          </cell>
          <cell r="U73"/>
          <cell r="V73">
            <v>44553</v>
          </cell>
          <cell r="W73" t="str">
            <v>grudzień</v>
          </cell>
          <cell r="X73">
            <v>44560</v>
          </cell>
          <cell r="Y73" t="str">
            <v>PP</v>
          </cell>
          <cell r="Z73" t="str">
            <v>Powiatowy Zarząd Dróg w Żyrardowie</v>
          </cell>
        </row>
        <row r="74">
          <cell r="B74" t="str">
            <v>3.180.2021</v>
          </cell>
          <cell r="C74" t="str">
            <v>Powiat Żyrardowski</v>
          </cell>
          <cell r="D74">
            <v>1438</v>
          </cell>
          <cell r="E74" t="str">
            <v>Żyrardowski</v>
          </cell>
          <cell r="F74" t="str">
            <v>Warszawski</v>
          </cell>
          <cell r="G74" t="str">
            <v>Poprawa bezpieczeństwa ruchu drogowego na 1 przejściu dla pieszych w Nowych Kozłowicach na drodze nr 1517W</v>
          </cell>
          <cell r="H74" t="str">
            <v>P</v>
          </cell>
          <cell r="I74">
            <v>1</v>
          </cell>
          <cell r="J74">
            <v>0</v>
          </cell>
          <cell r="K74">
            <v>1</v>
          </cell>
          <cell r="L74" t="str">
            <v>zaprojektuj i wybuduj</v>
          </cell>
          <cell r="M74" t="str">
            <v>Rafał Rudnik</v>
          </cell>
          <cell r="N74" t="str">
            <v>06.2021 - 12.2021</v>
          </cell>
          <cell r="O74" t="str">
            <v/>
          </cell>
          <cell r="P74">
            <v>0.8</v>
          </cell>
          <cell r="Q74">
            <v>0.8</v>
          </cell>
          <cell r="R74">
            <v>40000</v>
          </cell>
          <cell r="S74" t="str">
            <v>RFRD-PP/189/2021</v>
          </cell>
          <cell r="T74">
            <v>44559</v>
          </cell>
          <cell r="U74"/>
          <cell r="V74">
            <v>44553</v>
          </cell>
          <cell r="W74" t="str">
            <v>grudzień</v>
          </cell>
          <cell r="X74">
            <v>44560</v>
          </cell>
          <cell r="Y74" t="str">
            <v>PP</v>
          </cell>
          <cell r="Z74" t="str">
            <v>Powiatowy Zarząd Dróg w Żyrardowie</v>
          </cell>
        </row>
        <row r="75">
          <cell r="B75" t="str">
            <v>3.183.2021</v>
          </cell>
          <cell r="C75" t="str">
            <v>Powiat Żyrardowski</v>
          </cell>
          <cell r="D75">
            <v>1438</v>
          </cell>
          <cell r="E75" t="str">
            <v>Żyrardowski</v>
          </cell>
          <cell r="F75" t="str">
            <v>Warszawski</v>
          </cell>
          <cell r="G75" t="str">
            <v>Poprawa bezpieczeństwa ruchu drogowego na 4 przejściach dla pieszych w Żyrardowie na ul. Józefa Mireckiego i Gabriela Narutowicza na drogach nr 4730W i 470622W</v>
          </cell>
          <cell r="H75" t="str">
            <v>P</v>
          </cell>
          <cell r="I75">
            <v>4</v>
          </cell>
          <cell r="J75">
            <v>1</v>
          </cell>
          <cell r="K75">
            <v>3</v>
          </cell>
          <cell r="L75" t="str">
            <v>zaprojektuj i wybuduj</v>
          </cell>
          <cell r="M75" t="str">
            <v>Rafał Rudnik</v>
          </cell>
          <cell r="N75" t="str">
            <v>06.2021 - 05.2022</v>
          </cell>
          <cell r="O75" t="str">
            <v/>
          </cell>
          <cell r="P75">
            <v>0.8</v>
          </cell>
          <cell r="Q75">
            <v>0.8</v>
          </cell>
          <cell r="R75">
            <v>302038.8</v>
          </cell>
          <cell r="S75" t="str">
            <v>RFRD-PP/190/2021</v>
          </cell>
          <cell r="T75">
            <v>44559</v>
          </cell>
          <cell r="U75"/>
          <cell r="V75">
            <v>44552</v>
          </cell>
          <cell r="W75" t="str">
            <v>grudzień</v>
          </cell>
          <cell r="X75">
            <v>44560</v>
          </cell>
          <cell r="Y75" t="str">
            <v>PP</v>
          </cell>
          <cell r="Z75" t="str">
            <v>Powiatowy Zarząd Dróg w Żyrardowie</v>
          </cell>
        </row>
        <row r="76">
          <cell r="B76" t="str">
            <v>3.234.2021</v>
          </cell>
          <cell r="C76" t="str">
            <v>Powiat Pruszkowski</v>
          </cell>
          <cell r="D76">
            <v>1421</v>
          </cell>
          <cell r="E76" t="str">
            <v>Pruszkowski</v>
          </cell>
          <cell r="F76" t="str">
            <v>Warszawski</v>
          </cell>
          <cell r="G76" t="str">
            <v>Poprawa bezpieczeństwa ruchu drogowego na 3 przejściach dla pieszych w Sękocinie Nowym na Alei Krakowskiej i ul. Leszczynowej na drogach nr DP 3145W i DP 3117W</v>
          </cell>
          <cell r="H76" t="str">
            <v>P</v>
          </cell>
          <cell r="I76">
            <v>3</v>
          </cell>
          <cell r="J76">
            <v>1</v>
          </cell>
          <cell r="K76">
            <v>2</v>
          </cell>
          <cell r="L76" t="str">
            <v>roboty budowlane</v>
          </cell>
          <cell r="M76" t="str">
            <v>Michał Płuciennik</v>
          </cell>
          <cell r="N76" t="str">
            <v>09.2021 - 12.2021</v>
          </cell>
          <cell r="O76" t="str">
            <v>11.2021 - 04.2022</v>
          </cell>
          <cell r="P76">
            <v>0.8</v>
          </cell>
          <cell r="Q76">
            <v>0.8</v>
          </cell>
          <cell r="R76">
            <v>316057.32</v>
          </cell>
          <cell r="S76" t="str">
            <v>RFRD-PP/146/2021</v>
          </cell>
          <cell r="T76">
            <v>44545</v>
          </cell>
          <cell r="U76"/>
          <cell r="V76">
            <v>44533</v>
          </cell>
          <cell r="W76" t="str">
            <v>grudzień</v>
          </cell>
          <cell r="X76">
            <v>44559</v>
          </cell>
          <cell r="Y76" t="str">
            <v>PP</v>
          </cell>
          <cell r="Z76" t="str">
            <v>-</v>
          </cell>
        </row>
        <row r="77">
          <cell r="B77" t="str">
            <v>3.12.2021</v>
          </cell>
          <cell r="C77" t="str">
            <v>Powiat Żuromiński</v>
          </cell>
          <cell r="D77">
            <v>1437</v>
          </cell>
          <cell r="E77" t="str">
            <v>Żuromiński</v>
          </cell>
          <cell r="F77" t="str">
            <v>Ciechanowski</v>
          </cell>
          <cell r="G77" t="str">
            <v>Poprawa bezpieczeństwa ruchu drogowego na 1 przejściu dla pieszych w Żurominie na ul. Szpitalnej na drodze nr 4641W</v>
          </cell>
          <cell r="H77" t="str">
            <v>P</v>
          </cell>
          <cell r="I77">
            <v>0</v>
          </cell>
          <cell r="J77">
            <v>0</v>
          </cell>
          <cell r="K77">
            <v>0</v>
          </cell>
          <cell r="L77" t="str">
            <v>zaprojektuj i wybuduj</v>
          </cell>
          <cell r="M77" t="str">
            <v>REZYGNACJA</v>
          </cell>
          <cell r="N77" t="str">
            <v>-</v>
          </cell>
          <cell r="O77"/>
          <cell r="P77">
            <v>0.8</v>
          </cell>
          <cell r="Q77">
            <v>0.8</v>
          </cell>
          <cell r="R77">
            <v>0</v>
          </cell>
          <cell r="S77" t="str">
            <v/>
          </cell>
          <cell r="T77" t="str">
            <v/>
          </cell>
          <cell r="U77"/>
          <cell r="V77"/>
          <cell r="W77"/>
          <cell r="X77" t="e">
            <v>#N/A</v>
          </cell>
          <cell r="Y77" t="str">
            <v>PP</v>
          </cell>
          <cell r="Z77" t="str">
            <v>-</v>
          </cell>
        </row>
        <row r="78">
          <cell r="B78" t="str">
            <v>3.172.2021</v>
          </cell>
          <cell r="C78" t="str">
            <v>Powiat Mławski</v>
          </cell>
          <cell r="D78">
            <v>1413</v>
          </cell>
          <cell r="E78" t="str">
            <v>Mławski</v>
          </cell>
          <cell r="F78" t="str">
            <v>Ciechanowski</v>
          </cell>
          <cell r="G78" t="str">
            <v>Poprawa bezpieczeństwa ruchu drogowego na 1 przejściu dla pieszych w Bogurzynie na drodze nr 4640W</v>
          </cell>
          <cell r="H78" t="str">
            <v>B</v>
          </cell>
          <cell r="I78">
            <v>0</v>
          </cell>
          <cell r="J78">
            <v>0</v>
          </cell>
          <cell r="K78">
            <v>0</v>
          </cell>
          <cell r="L78" t="str">
            <v>zaprojektuj i wybuduj</v>
          </cell>
          <cell r="M78" t="str">
            <v>REZYGNACJA</v>
          </cell>
          <cell r="N78" t="str">
            <v>-</v>
          </cell>
          <cell r="O78"/>
          <cell r="P78">
            <v>0.8</v>
          </cell>
          <cell r="Q78">
            <v>0.8</v>
          </cell>
          <cell r="R78">
            <v>0</v>
          </cell>
          <cell r="S78" t="str">
            <v/>
          </cell>
          <cell r="T78" t="str">
            <v/>
          </cell>
          <cell r="U78"/>
          <cell r="V78"/>
          <cell r="W78"/>
          <cell r="X78" t="e">
            <v>#N/A</v>
          </cell>
          <cell r="Y78" t="str">
            <v>PP</v>
          </cell>
          <cell r="Z78"/>
        </row>
        <row r="79">
          <cell r="B79" t="str">
            <v>3.190.2021</v>
          </cell>
          <cell r="C79" t="str">
            <v>Powiat Mławski</v>
          </cell>
          <cell r="D79">
            <v>1413</v>
          </cell>
          <cell r="E79" t="str">
            <v>Mławski</v>
          </cell>
          <cell r="F79" t="str">
            <v>Ciechanowski</v>
          </cell>
          <cell r="G79" t="str">
            <v>Poprawa bezpieczeństwa ruchu drogowego na 1 przejściu dla pieszych w Szreńsku na ul. Budzyn na drodze nr 4640W</v>
          </cell>
          <cell r="H79" t="str">
            <v>B</v>
          </cell>
          <cell r="I79">
            <v>0</v>
          </cell>
          <cell r="J79">
            <v>0</v>
          </cell>
          <cell r="K79">
            <v>0</v>
          </cell>
          <cell r="L79" t="str">
            <v>zaprojektuj i wybuduj</v>
          </cell>
          <cell r="M79" t="str">
            <v>REZYGNACJA</v>
          </cell>
          <cell r="N79" t="str">
            <v>-</v>
          </cell>
          <cell r="O79"/>
          <cell r="P79">
            <v>0.8</v>
          </cell>
          <cell r="Q79">
            <v>0.8</v>
          </cell>
          <cell r="R79">
            <v>0</v>
          </cell>
          <cell r="S79" t="str">
            <v/>
          </cell>
          <cell r="T79" t="str">
            <v/>
          </cell>
          <cell r="U79"/>
          <cell r="V79"/>
          <cell r="W79"/>
          <cell r="X79" t="e">
            <v>#N/A</v>
          </cell>
          <cell r="Y79" t="str">
            <v>PP</v>
          </cell>
          <cell r="Z79"/>
        </row>
        <row r="80">
          <cell r="B80" t="str">
            <v>3.179.2021</v>
          </cell>
          <cell r="C80" t="str">
            <v>Powiat Ostrołęcki</v>
          </cell>
          <cell r="D80">
            <v>1415</v>
          </cell>
          <cell r="E80" t="str">
            <v>Ostrołęcki</v>
          </cell>
          <cell r="F80" t="str">
            <v>Ostrołęcki</v>
          </cell>
          <cell r="G80" t="str">
            <v>Poprawa bezpieczeństwa ruchu drogowego na 1 przejściu dla pieszych w Ławach na ul. Ławskiej na drodze nr 2584W</v>
          </cell>
          <cell r="H80" t="str">
            <v>P</v>
          </cell>
          <cell r="I80">
            <v>1</v>
          </cell>
          <cell r="J80">
            <v>0</v>
          </cell>
          <cell r="K80">
            <v>1</v>
          </cell>
          <cell r="L80" t="str">
            <v>projekt + roboty budowlane</v>
          </cell>
          <cell r="M80" t="str">
            <v>Katarzyna Dziuda</v>
          </cell>
          <cell r="N80" t="str">
            <v>08.2021 - 07.2022</v>
          </cell>
          <cell r="O80" t="str">
            <v>10.2021 - 08.2022</v>
          </cell>
          <cell r="P80">
            <v>0.8</v>
          </cell>
          <cell r="Q80">
            <v>0.8</v>
          </cell>
          <cell r="R80">
            <v>198672</v>
          </cell>
          <cell r="S80" t="str">
            <v>RFRD-PP/142/2021</v>
          </cell>
          <cell r="T80">
            <v>44545</v>
          </cell>
          <cell r="U80"/>
          <cell r="V80">
            <v>44553</v>
          </cell>
          <cell r="W80" t="str">
            <v>grudzień</v>
          </cell>
          <cell r="X80">
            <v>44560</v>
          </cell>
          <cell r="Y80" t="str">
            <v>PP</v>
          </cell>
          <cell r="Z80" t="str">
            <v>Zarząd Dróg Powiatowych w Ostrołęce</v>
          </cell>
        </row>
        <row r="81">
          <cell r="B81" t="str">
            <v>3.131.2021</v>
          </cell>
          <cell r="C81" t="str">
            <v>Powiat Gostyniński</v>
          </cell>
          <cell r="D81">
            <v>1404</v>
          </cell>
          <cell r="E81" t="str">
            <v>Gostyniński</v>
          </cell>
          <cell r="F81" t="str">
            <v>Płocki</v>
          </cell>
          <cell r="G81" t="str">
            <v>Poprawa bezpieczeństwa ruchu drogowego na 2 przejściach dla pieszych w Luszynie na drodze nr 1444W</v>
          </cell>
          <cell r="H81" t="str">
            <v>P</v>
          </cell>
          <cell r="I81">
            <v>2</v>
          </cell>
          <cell r="J81">
            <v>0</v>
          </cell>
          <cell r="K81">
            <v>2</v>
          </cell>
          <cell r="L81" t="str">
            <v>projekt + roboty budowlane</v>
          </cell>
          <cell r="M81" t="str">
            <v>Agnieszka Wyszkowska</v>
          </cell>
          <cell r="N81" t="str">
            <v>09.2021 - 08.2022</v>
          </cell>
          <cell r="O81" t="str">
            <v>10.2021 - 05.2022</v>
          </cell>
          <cell r="P81">
            <v>0.8</v>
          </cell>
          <cell r="Q81">
            <v>0.8</v>
          </cell>
          <cell r="R81">
            <v>180000</v>
          </cell>
          <cell r="S81" t="str">
            <v>RFRD-PP/170/2021</v>
          </cell>
          <cell r="T81">
            <v>44550</v>
          </cell>
          <cell r="U81"/>
          <cell r="V81">
            <v>44558</v>
          </cell>
          <cell r="W81" t="str">
            <v>grudzień</v>
          </cell>
          <cell r="X81">
            <v>44560</v>
          </cell>
          <cell r="Y81" t="str">
            <v>PP</v>
          </cell>
          <cell r="Z81" t="str">
            <v>Zarząd Dróg Powiatowych w Gostyninie</v>
          </cell>
        </row>
        <row r="82">
          <cell r="B82" t="str">
            <v>3.158.2021</v>
          </cell>
          <cell r="C82" t="str">
            <v>Powiat Ostrołęcki</v>
          </cell>
          <cell r="D82">
            <v>1415</v>
          </cell>
          <cell r="E82" t="str">
            <v>Ostrołęcki</v>
          </cell>
          <cell r="F82" t="str">
            <v>Ostrołęcki</v>
          </cell>
          <cell r="G82" t="str">
            <v>Poprawa bezpieczeństwa ruchu drogowego na 1 przejściu dla pieszych w Czerwinie na ul. Piastowskiej na drodze nr 2565W</v>
          </cell>
          <cell r="H82" t="str">
            <v>P</v>
          </cell>
          <cell r="I82">
            <v>1</v>
          </cell>
          <cell r="J82">
            <v>0</v>
          </cell>
          <cell r="K82">
            <v>1</v>
          </cell>
          <cell r="L82" t="str">
            <v>projekt + roboty budowlane</v>
          </cell>
          <cell r="M82" t="str">
            <v>Katarzyna Dziuda</v>
          </cell>
          <cell r="N82" t="str">
            <v>07.2021 - 06.2022</v>
          </cell>
          <cell r="O82" t="str">
            <v>10.2021 - 07.2022</v>
          </cell>
          <cell r="P82">
            <v>0.8</v>
          </cell>
          <cell r="Q82">
            <v>0.8</v>
          </cell>
          <cell r="R82">
            <v>174672</v>
          </cell>
          <cell r="S82" t="str">
            <v>RFRD-PP/136/2021</v>
          </cell>
          <cell r="T82">
            <v>44545</v>
          </cell>
          <cell r="U82"/>
          <cell r="V82">
            <v>44553</v>
          </cell>
          <cell r="W82" t="str">
            <v>grudzień</v>
          </cell>
          <cell r="X82">
            <v>44560</v>
          </cell>
          <cell r="Y82" t="str">
            <v>PP</v>
          </cell>
          <cell r="Z82" t="str">
            <v>Zarząd Dróg Powiatowych w Ostrołęce</v>
          </cell>
        </row>
        <row r="83">
          <cell r="B83" t="str">
            <v>3.43.2021</v>
          </cell>
          <cell r="C83" t="str">
            <v>Powiat Sierpecki</v>
          </cell>
          <cell r="D83">
            <v>1427</v>
          </cell>
          <cell r="E83" t="str">
            <v>Sierpecki</v>
          </cell>
          <cell r="F83" t="str">
            <v>Płocki</v>
          </cell>
          <cell r="G83" t="str">
            <v>Poprawa bezpieczeństwa ruchu drogowego na 1 przejściu dla pieszych w Słupi na drodze nr 3759W</v>
          </cell>
          <cell r="H83" t="str">
            <v>P</v>
          </cell>
          <cell r="I83">
            <v>1</v>
          </cell>
          <cell r="J83">
            <v>0</v>
          </cell>
          <cell r="K83">
            <v>1</v>
          </cell>
          <cell r="L83" t="str">
            <v>zaprojektuj i wybuduj</v>
          </cell>
          <cell r="M83" t="str">
            <v>Anna Kaczor</v>
          </cell>
          <cell r="N83" t="str">
            <v>08.2021 - 07.2022</v>
          </cell>
          <cell r="O83" t="str">
            <v>12.2021 - 08.2022</v>
          </cell>
          <cell r="P83">
            <v>0.8</v>
          </cell>
          <cell r="Q83">
            <v>0.8</v>
          </cell>
          <cell r="R83">
            <v>137760</v>
          </cell>
          <cell r="S83" t="str">
            <v>RFRD-PP/34/2021</v>
          </cell>
          <cell r="T83">
            <v>44558</v>
          </cell>
          <cell r="U83"/>
          <cell r="V83">
            <v>44545</v>
          </cell>
          <cell r="W83" t="str">
            <v>grudzień</v>
          </cell>
          <cell r="X83">
            <v>44560</v>
          </cell>
          <cell r="Y83" t="str">
            <v>PP</v>
          </cell>
          <cell r="Z83" t="str">
            <v>Zarząd Dróg Powiatowych w Sierpcu</v>
          </cell>
        </row>
        <row r="84">
          <cell r="B84" t="str">
            <v>3.124.2021</v>
          </cell>
          <cell r="C84" t="str">
            <v>Powiat Wołomiński</v>
          </cell>
          <cell r="D84">
            <v>1434</v>
          </cell>
          <cell r="E84" t="str">
            <v>Wołomiński</v>
          </cell>
          <cell r="F84" t="str">
            <v>Warszawski</v>
          </cell>
          <cell r="G84" t="str">
            <v>Poprawa bezpieczeństwa ruchu drogowego na 4 przejściach dla pieszych w Radzyminie na ul. Cypriana Kamila Norwida, Strzelców Wileńskich i Adama Mickiewicza na drogach nr 4304W, 431512W, 430789W</v>
          </cell>
          <cell r="H84" t="str">
            <v>P</v>
          </cell>
          <cell r="I84">
            <v>4</v>
          </cell>
          <cell r="J84">
            <v>1</v>
          </cell>
          <cell r="K84">
            <v>3</v>
          </cell>
          <cell r="L84" t="str">
            <v>zaprojektuj i wybuduj</v>
          </cell>
          <cell r="M84" t="str">
            <v>Katarzyna Dziuda</v>
          </cell>
          <cell r="N84" t="str">
            <v>09.2021 - 08.2022</v>
          </cell>
          <cell r="O84" t="str">
            <v>12.2021 - 06.2022</v>
          </cell>
          <cell r="P84">
            <v>0.8</v>
          </cell>
          <cell r="Q84">
            <v>0.8</v>
          </cell>
          <cell r="R84">
            <v>160000</v>
          </cell>
          <cell r="S84" t="str">
            <v>RFRD-PP/155/2021</v>
          </cell>
          <cell r="T84">
            <v>44546</v>
          </cell>
          <cell r="U84"/>
          <cell r="V84">
            <v>44550</v>
          </cell>
          <cell r="W84" t="str">
            <v>grudzień</v>
          </cell>
          <cell r="X84">
            <v>44560</v>
          </cell>
          <cell r="Y84" t="str">
            <v>PP</v>
          </cell>
          <cell r="Z84" t="str">
            <v>-</v>
          </cell>
        </row>
        <row r="85">
          <cell r="B85" t="str">
            <v>3.226.2021</v>
          </cell>
          <cell r="C85" t="str">
            <v>Powiat Przasnyski</v>
          </cell>
          <cell r="D85">
            <v>1422</v>
          </cell>
          <cell r="E85" t="str">
            <v>Przasnyski</v>
          </cell>
          <cell r="F85" t="str">
            <v>Ostrołęcki</v>
          </cell>
          <cell r="G85" t="str">
            <v>Poprawa bezpieczeństwa ruchu drogowego na 1 przejściu dla pieszych w Świętym Miejscu na drodze nr 3227W</v>
          </cell>
          <cell r="H85" t="str">
            <v>P</v>
          </cell>
          <cell r="I85">
            <v>1</v>
          </cell>
          <cell r="J85">
            <v>0</v>
          </cell>
          <cell r="K85">
            <v>1</v>
          </cell>
          <cell r="L85" t="str">
            <v>roboty budowlane</v>
          </cell>
          <cell r="M85" t="str">
            <v>Agnieszka Wyszkowska</v>
          </cell>
          <cell r="N85" t="str">
            <v>11.2021 - 06.2022</v>
          </cell>
          <cell r="O85" t="str">
            <v>12.2021 - 07.2022</v>
          </cell>
          <cell r="P85">
            <v>0.8</v>
          </cell>
          <cell r="Q85">
            <v>0.8</v>
          </cell>
          <cell r="R85">
            <v>87481.5</v>
          </cell>
          <cell r="S85" t="str">
            <v>RFRD-PP/196/2021</v>
          </cell>
          <cell r="T85">
            <v>44550</v>
          </cell>
          <cell r="U85"/>
          <cell r="V85">
            <v>44553</v>
          </cell>
          <cell r="W85" t="str">
            <v>grudzień</v>
          </cell>
          <cell r="X85">
            <v>44560</v>
          </cell>
          <cell r="Y85" t="str">
            <v>PP</v>
          </cell>
          <cell r="Z85" t="str">
            <v>Powiatowy Zarząd Dróg w Przasnyszu</v>
          </cell>
        </row>
        <row r="86">
          <cell r="B86" t="str">
            <v>3.264.2021</v>
          </cell>
          <cell r="C86" t="str">
            <v>Powiat Otwocki</v>
          </cell>
          <cell r="D86">
            <v>1417</v>
          </cell>
          <cell r="E86" t="str">
            <v>Otwocki</v>
          </cell>
          <cell r="F86" t="str">
            <v>Warszawski</v>
          </cell>
          <cell r="G86" t="str">
            <v>Poprawa bezpieczeństwa ruchu drogowego na 1 przejściu dla pieszych w Siedzowie na drodze nr 1302W</v>
          </cell>
          <cell r="H86" t="str">
            <v>P</v>
          </cell>
          <cell r="I86">
            <v>0</v>
          </cell>
          <cell r="J86">
            <v>0</v>
          </cell>
          <cell r="K86">
            <v>0</v>
          </cell>
          <cell r="L86" t="str">
            <v>zaprojektuj i wybuduj</v>
          </cell>
          <cell r="M86" t="str">
            <v>REZYGNACJA</v>
          </cell>
          <cell r="N86" t="str">
            <v>-</v>
          </cell>
          <cell r="O86"/>
          <cell r="P86">
            <v>0.8</v>
          </cell>
          <cell r="Q86">
            <v>0.8</v>
          </cell>
          <cell r="R86">
            <v>0</v>
          </cell>
          <cell r="S86" t="str">
            <v/>
          </cell>
          <cell r="T86" t="str">
            <v/>
          </cell>
          <cell r="U86"/>
          <cell r="V86"/>
          <cell r="W86"/>
          <cell r="X86" t="e">
            <v>#N/A</v>
          </cell>
          <cell r="Y86" t="str">
            <v>PP</v>
          </cell>
          <cell r="Z86"/>
        </row>
        <row r="87">
          <cell r="B87" t="str">
            <v>3.269.2021</v>
          </cell>
          <cell r="C87" t="str">
            <v>Powiat Otwocki</v>
          </cell>
          <cell r="D87">
            <v>1417</v>
          </cell>
          <cell r="E87" t="str">
            <v>Otwocki</v>
          </cell>
          <cell r="F87" t="str">
            <v>Warszawski</v>
          </cell>
          <cell r="G87" t="str">
            <v>Poprawa bezpieczeństwa ruchu drogowego na 1 przejściu dla pieszych w Pogorzeli na ul. Warszawskiej na drodze nr 2715W</v>
          </cell>
          <cell r="H87" t="str">
            <v>P</v>
          </cell>
          <cell r="I87">
            <v>1</v>
          </cell>
          <cell r="J87">
            <v>0</v>
          </cell>
          <cell r="K87">
            <v>1</v>
          </cell>
          <cell r="L87" t="str">
            <v>zaprojektuj i wybuduj</v>
          </cell>
          <cell r="M87" t="str">
            <v>Rafał Rudnik</v>
          </cell>
          <cell r="N87" t="str">
            <v>08.2021 - 05.2022</v>
          </cell>
          <cell r="O87" t="str">
            <v>06.2021 - 05.2022</v>
          </cell>
          <cell r="P87">
            <v>0.8</v>
          </cell>
          <cell r="Q87">
            <v>0.8</v>
          </cell>
          <cell r="R87">
            <v>160000</v>
          </cell>
          <cell r="S87" t="str">
            <v>RFRD-PP/99/2021</v>
          </cell>
          <cell r="T87">
            <v>44546</v>
          </cell>
          <cell r="U87"/>
          <cell r="V87">
            <v>44559</v>
          </cell>
          <cell r="W87" t="str">
            <v>grudzień</v>
          </cell>
          <cell r="X87">
            <v>44560</v>
          </cell>
          <cell r="Y87" t="str">
            <v>PP</v>
          </cell>
          <cell r="Z87" t="str">
            <v>Zarząd Dróg Powiatowych w Otwocku z/s w Karczewie</v>
          </cell>
        </row>
        <row r="88">
          <cell r="B88" t="str">
            <v>3.45.2021</v>
          </cell>
          <cell r="C88" t="str">
            <v>Powiat Sierpecki</v>
          </cell>
          <cell r="D88">
            <v>1427</v>
          </cell>
          <cell r="E88" t="str">
            <v>Sierpecki</v>
          </cell>
          <cell r="F88" t="str">
            <v>Płocki</v>
          </cell>
          <cell r="G88" t="str">
            <v>Poprawa bezpieczeństwa ruchu drogowego na 1 przejściu dla pieszych w Sierpcu na ul. Konstytucji 3 Maja na drodze nr 3771W</v>
          </cell>
          <cell r="H88" t="str">
            <v>P</v>
          </cell>
          <cell r="I88">
            <v>1</v>
          </cell>
          <cell r="J88">
            <v>0</v>
          </cell>
          <cell r="K88">
            <v>1</v>
          </cell>
          <cell r="L88" t="str">
            <v>zaprojektuj i wybuduj</v>
          </cell>
          <cell r="M88" t="str">
            <v>Anna Kaczor</v>
          </cell>
          <cell r="N88" t="str">
            <v>08.2021 - 07.2022</v>
          </cell>
          <cell r="O88" t="str">
            <v>12.2021 - 08.2022</v>
          </cell>
          <cell r="P88">
            <v>0.8</v>
          </cell>
          <cell r="Q88">
            <v>0.8</v>
          </cell>
          <cell r="R88">
            <v>120000</v>
          </cell>
          <cell r="S88" t="str">
            <v>RFRD-PP/36/2021</v>
          </cell>
          <cell r="T88">
            <v>44558</v>
          </cell>
          <cell r="U88"/>
          <cell r="V88">
            <v>44545</v>
          </cell>
          <cell r="W88" t="str">
            <v>grudzień</v>
          </cell>
          <cell r="X88">
            <v>44560</v>
          </cell>
          <cell r="Y88" t="str">
            <v>PP</v>
          </cell>
          <cell r="Z88" t="str">
            <v>Zarząd Dróg Powiatowych w Sierpcu</v>
          </cell>
        </row>
        <row r="89">
          <cell r="B89" t="str">
            <v>3.82.2021</v>
          </cell>
          <cell r="C89" t="str">
            <v>Powiat Nowodworski</v>
          </cell>
          <cell r="D89">
            <v>1414</v>
          </cell>
          <cell r="E89" t="str">
            <v>Nowodworski</v>
          </cell>
          <cell r="F89" t="str">
            <v>Warszawski</v>
          </cell>
          <cell r="G89" t="str">
            <v>Poprawa bezpieczeństwa ruchu drogowego na 1 przejściu dla pieszych w Nowym Dworze Mazowieckim na ul. Ignacego Paderewskiego na drodze nr 2431W</v>
          </cell>
          <cell r="H89" t="str">
            <v>P</v>
          </cell>
          <cell r="I89">
            <v>1</v>
          </cell>
          <cell r="J89">
            <v>0</v>
          </cell>
          <cell r="K89">
            <v>1</v>
          </cell>
          <cell r="L89" t="str">
            <v>roboty budowlane</v>
          </cell>
          <cell r="M89" t="str">
            <v>Dominika Gałązka</v>
          </cell>
          <cell r="N89" t="str">
            <v>07.2021 - 09.2021</v>
          </cell>
          <cell r="O89" t="str">
            <v>12.2021 - 05.2022</v>
          </cell>
          <cell r="P89">
            <v>0.8</v>
          </cell>
          <cell r="Q89">
            <v>0.8</v>
          </cell>
          <cell r="R89">
            <v>87808.22</v>
          </cell>
          <cell r="S89" t="str">
            <v>RFRD-PP/69/2021</v>
          </cell>
          <cell r="T89">
            <v>44552</v>
          </cell>
          <cell r="U89"/>
          <cell r="V89">
            <v>44547</v>
          </cell>
          <cell r="W89" t="str">
            <v>grudzień</v>
          </cell>
          <cell r="X89">
            <v>44560</v>
          </cell>
          <cell r="Y89" t="str">
            <v>PP</v>
          </cell>
          <cell r="Z89" t="str">
            <v>-</v>
          </cell>
        </row>
        <row r="90">
          <cell r="B90" t="str">
            <v>3.119.2021</v>
          </cell>
          <cell r="C90" t="str">
            <v>Powiat Wołomiński</v>
          </cell>
          <cell r="D90">
            <v>1434</v>
          </cell>
          <cell r="E90" t="str">
            <v>Wołomiński</v>
          </cell>
          <cell r="F90" t="str">
            <v>Warszawski</v>
          </cell>
          <cell r="G90" t="str">
            <v>Poprawa bezpieczeństwa ruchu drogowego na 1 przejściu dla pieszych w Urlach na ul. Kard. Stefana Wyszyńskiego na drodze nr 4340W</v>
          </cell>
          <cell r="H90" t="str">
            <v>P</v>
          </cell>
          <cell r="I90">
            <v>1</v>
          </cell>
          <cell r="J90">
            <v>0</v>
          </cell>
          <cell r="K90">
            <v>1</v>
          </cell>
          <cell r="L90" t="str">
            <v>zaprojektuj i wybuduj</v>
          </cell>
          <cell r="M90" t="str">
            <v>Katarzyna Dziuda</v>
          </cell>
          <cell r="N90" t="str">
            <v>09.2021 - 08.2022</v>
          </cell>
          <cell r="O90" t="str">
            <v>12.2021 - 06.2022</v>
          </cell>
          <cell r="P90">
            <v>0.8</v>
          </cell>
          <cell r="Q90">
            <v>0.8</v>
          </cell>
          <cell r="R90">
            <v>80000</v>
          </cell>
          <cell r="S90" t="str">
            <v>RFRD-PP/151/2021</v>
          </cell>
          <cell r="T90">
            <v>44546</v>
          </cell>
          <cell r="U90"/>
          <cell r="V90">
            <v>44550</v>
          </cell>
          <cell r="W90" t="str">
            <v>grudzień</v>
          </cell>
          <cell r="X90">
            <v>44559</v>
          </cell>
          <cell r="Y90" t="str">
            <v>PP</v>
          </cell>
          <cell r="Z90" t="str">
            <v>-</v>
          </cell>
        </row>
        <row r="91">
          <cell r="B91" t="str">
            <v>3.122.2021</v>
          </cell>
          <cell r="C91" t="str">
            <v>Powiat Wołomiński</v>
          </cell>
          <cell r="D91">
            <v>1434</v>
          </cell>
          <cell r="E91" t="str">
            <v>Wołomiński</v>
          </cell>
          <cell r="F91" t="str">
            <v>Warszawski</v>
          </cell>
          <cell r="G91" t="str">
            <v>Poprawa bezpieczeństwa ruchu drogowego na 2 przejściach dla pieszych w Markach na ul. Kościuszki i Wołodyjowskiego na drogach nr 4370W, 432181W</v>
          </cell>
          <cell r="H91" t="str">
            <v>P</v>
          </cell>
          <cell r="I91">
            <v>2</v>
          </cell>
          <cell r="J91">
            <v>1</v>
          </cell>
          <cell r="K91">
            <v>1</v>
          </cell>
          <cell r="L91" t="str">
            <v>zaprojektuj i wybuduj</v>
          </cell>
          <cell r="M91" t="str">
            <v>Katarzyna Dziuda</v>
          </cell>
          <cell r="N91" t="str">
            <v>09.2021 - 08.2022</v>
          </cell>
          <cell r="O91" t="str">
            <v/>
          </cell>
          <cell r="P91">
            <v>0.8</v>
          </cell>
          <cell r="Q91">
            <v>0.8</v>
          </cell>
          <cell r="R91">
            <v>80000</v>
          </cell>
          <cell r="S91" t="str">
            <v>RFRD-PP/153/2021</v>
          </cell>
          <cell r="T91">
            <v>44546</v>
          </cell>
          <cell r="U91"/>
          <cell r="V91">
            <v>44539</v>
          </cell>
          <cell r="W91" t="str">
            <v>grudzień</v>
          </cell>
          <cell r="X91">
            <v>44559</v>
          </cell>
          <cell r="Y91" t="str">
            <v>PP</v>
          </cell>
          <cell r="Z91" t="str">
            <v>-</v>
          </cell>
        </row>
        <row r="92">
          <cell r="B92" t="str">
            <v>3.99.2021</v>
          </cell>
          <cell r="C92" t="str">
            <v>Powiat Węgrowski</v>
          </cell>
          <cell r="D92">
            <v>1433</v>
          </cell>
          <cell r="E92" t="str">
            <v>Węgrowski</v>
          </cell>
          <cell r="F92" t="str">
            <v>Siedlecki</v>
          </cell>
          <cell r="G92" t="str">
            <v>Poprawa bezpieczeństwa ruchu drogowego na 1 przejściu dla pieszych w Miedznie na ul. Kościelnej na drodze nr 4219W</v>
          </cell>
          <cell r="H92" t="str">
            <v>P</v>
          </cell>
          <cell r="I92">
            <v>1</v>
          </cell>
          <cell r="J92">
            <v>0</v>
          </cell>
          <cell r="K92">
            <v>1</v>
          </cell>
          <cell r="L92" t="str">
            <v>projekt + roboty budowlane</v>
          </cell>
          <cell r="M92" t="str">
            <v>Alicja Pytlarczyk</v>
          </cell>
          <cell r="N92" t="str">
            <v>07.2021 - 06.2022</v>
          </cell>
          <cell r="O92" t="str">
            <v>10.2021 - 05.2022</v>
          </cell>
          <cell r="P92">
            <v>0.8</v>
          </cell>
          <cell r="Q92">
            <v>0.8</v>
          </cell>
          <cell r="R92">
            <v>70582.48</v>
          </cell>
          <cell r="S92" t="str">
            <v>RFRD-PP/92/2021</v>
          </cell>
          <cell r="T92">
            <v>44545</v>
          </cell>
          <cell r="U92"/>
          <cell r="V92">
            <v>44550</v>
          </cell>
          <cell r="W92" t="str">
            <v>grudzień</v>
          </cell>
          <cell r="X92">
            <v>44552</v>
          </cell>
          <cell r="Y92" t="str">
            <v>PP</v>
          </cell>
          <cell r="Z92" t="str">
            <v>-</v>
          </cell>
        </row>
        <row r="93">
          <cell r="B93" t="str">
            <v>3.57.2021</v>
          </cell>
          <cell r="C93" t="str">
            <v>Powiat Szydłowiecki</v>
          </cell>
          <cell r="D93">
            <v>1430</v>
          </cell>
          <cell r="E93" t="str">
            <v>Szydłowiecki</v>
          </cell>
          <cell r="F93" t="str">
            <v>Radomski</v>
          </cell>
          <cell r="G93" t="str">
            <v>Poprawa bezpieczeństwa ruchu drogowego na 1 przejściu dla pieszych w Chlewiskach na ul. Szkolnej na drodze nr 4004W</v>
          </cell>
          <cell r="H93" t="str">
            <v>P</v>
          </cell>
          <cell r="I93">
            <v>0</v>
          </cell>
          <cell r="J93">
            <v>0</v>
          </cell>
          <cell r="K93">
            <v>0</v>
          </cell>
          <cell r="L93" t="str">
            <v>projekt + roboty budowlane</v>
          </cell>
          <cell r="M93" t="str">
            <v>REZYGNACJA</v>
          </cell>
          <cell r="N93" t="str">
            <v>-</v>
          </cell>
          <cell r="O93"/>
          <cell r="P93">
            <v>0.8</v>
          </cell>
          <cell r="Q93">
            <v>0.8</v>
          </cell>
          <cell r="R93">
            <v>0</v>
          </cell>
          <cell r="S93" t="str">
            <v/>
          </cell>
          <cell r="T93" t="str">
            <v/>
          </cell>
          <cell r="U93"/>
          <cell r="V93"/>
          <cell r="W93"/>
          <cell r="X93" t="e">
            <v>#N/A</v>
          </cell>
          <cell r="Y93" t="str">
            <v>PP</v>
          </cell>
          <cell r="Z93"/>
        </row>
        <row r="94">
          <cell r="B94" t="str">
            <v>3.167.2021</v>
          </cell>
          <cell r="C94" t="str">
            <v>Powiat Żyrardowski</v>
          </cell>
          <cell r="D94">
            <v>1438</v>
          </cell>
          <cell r="E94" t="str">
            <v>Żyrardowski</v>
          </cell>
          <cell r="F94" t="str">
            <v>Warszawski</v>
          </cell>
          <cell r="G94" t="str">
            <v>Poprawa bezpieczeństwa ruchu drogowego na 1 przejściu dla pieszych w Lutkówce na ul. Szkolnej na drodze nr 4710W</v>
          </cell>
          <cell r="H94" t="str">
            <v>P</v>
          </cell>
          <cell r="I94">
            <v>1</v>
          </cell>
          <cell r="J94">
            <v>0</v>
          </cell>
          <cell r="K94">
            <v>1</v>
          </cell>
          <cell r="L94" t="str">
            <v>roboty budowlane</v>
          </cell>
          <cell r="M94" t="str">
            <v>Rafał Rudnik</v>
          </cell>
          <cell r="N94" t="str">
            <v>06.2021 - 11.2021</v>
          </cell>
          <cell r="O94" t="str">
            <v/>
          </cell>
          <cell r="P94">
            <v>0.8</v>
          </cell>
          <cell r="Q94">
            <v>0.8</v>
          </cell>
          <cell r="R94">
            <v>36947.879999999997</v>
          </cell>
          <cell r="S94" t="str">
            <v>RFRD-PP/187/2021</v>
          </cell>
          <cell r="T94">
            <v>44559</v>
          </cell>
          <cell r="U94"/>
          <cell r="V94">
            <v>44553</v>
          </cell>
          <cell r="W94" t="str">
            <v>grudzień</v>
          </cell>
          <cell r="X94">
            <v>44560</v>
          </cell>
          <cell r="Y94" t="str">
            <v>PP</v>
          </cell>
          <cell r="Z94" t="str">
            <v>Powiatowy Zarząd Dróg w Żyrardowie</v>
          </cell>
        </row>
        <row r="95">
          <cell r="B95" t="str">
            <v>3.192.2021</v>
          </cell>
          <cell r="C95" t="str">
            <v>Powiat Mławski</v>
          </cell>
          <cell r="D95">
            <v>1413</v>
          </cell>
          <cell r="E95" t="str">
            <v>Mławski</v>
          </cell>
          <cell r="F95" t="str">
            <v>Ciechanowski</v>
          </cell>
          <cell r="G95" t="str">
            <v>Poprawa bezpieczeństwa ruchu drogowego na 4 przejściach dla pieszych w Mławie na ul. Szpitalnej, dr A.Dobrskiej i PCK na drogach nr 2380W, 230336W, 231115W</v>
          </cell>
          <cell r="H95" t="str">
            <v>P</v>
          </cell>
          <cell r="I95">
            <v>0</v>
          </cell>
          <cell r="J95">
            <v>0</v>
          </cell>
          <cell r="K95">
            <v>0</v>
          </cell>
          <cell r="L95" t="str">
            <v>zaprojektuj i wybuduj</v>
          </cell>
          <cell r="M95" t="str">
            <v>REZYGNACJA</v>
          </cell>
          <cell r="N95" t="str">
            <v>-</v>
          </cell>
          <cell r="O95"/>
          <cell r="P95">
            <v>0.8</v>
          </cell>
          <cell r="Q95">
            <v>0.8</v>
          </cell>
          <cell r="R95">
            <v>0</v>
          </cell>
          <cell r="S95" t="str">
            <v/>
          </cell>
          <cell r="T95" t="str">
            <v/>
          </cell>
          <cell r="U95"/>
          <cell r="V95"/>
          <cell r="W95"/>
          <cell r="X95" t="e">
            <v>#N/A</v>
          </cell>
          <cell r="Y95" t="str">
            <v>PP</v>
          </cell>
          <cell r="Z95"/>
        </row>
        <row r="96">
          <cell r="B96" t="str">
            <v>3.238.2021</v>
          </cell>
          <cell r="C96" t="str">
            <v>Powiat Pruszkowski</v>
          </cell>
          <cell r="D96">
            <v>1421</v>
          </cell>
          <cell r="E96" t="str">
            <v>Pruszkowski</v>
          </cell>
          <cell r="F96" t="str">
            <v>Warszawski</v>
          </cell>
          <cell r="G96" t="str">
            <v>Poprawa bezpieczeństwa ruchu drogowego na 2 przejściach dla pieszych w Regułach na Alei Powstańców Warszawy i drodze gminnej na drogach nr DP 3114W i DG 311276W</v>
          </cell>
          <cell r="H96" t="str">
            <v>P</v>
          </cell>
          <cell r="I96">
            <v>2</v>
          </cell>
          <cell r="J96">
            <v>0</v>
          </cell>
          <cell r="K96">
            <v>2</v>
          </cell>
          <cell r="L96" t="str">
            <v>roboty budowlane</v>
          </cell>
          <cell r="M96" t="str">
            <v>Dominika Gałązka</v>
          </cell>
          <cell r="N96" t="str">
            <v>09.2021 - 12.2021</v>
          </cell>
          <cell r="O96" t="str">
            <v>11.2021 - 12.2021</v>
          </cell>
          <cell r="P96">
            <v>0.8</v>
          </cell>
          <cell r="Q96">
            <v>0.8</v>
          </cell>
          <cell r="R96">
            <v>210576</v>
          </cell>
          <cell r="S96" t="str">
            <v>RFRD-PP/147/2021</v>
          </cell>
          <cell r="T96">
            <v>44545</v>
          </cell>
          <cell r="U96"/>
          <cell r="V96">
            <v>44524</v>
          </cell>
          <cell r="W96" t="str">
            <v>grudzień</v>
          </cell>
          <cell r="X96">
            <v>44559</v>
          </cell>
          <cell r="Y96" t="str">
            <v>PP</v>
          </cell>
          <cell r="Z96" t="str">
            <v>-</v>
          </cell>
        </row>
        <row r="97">
          <cell r="B97" t="str">
            <v>3.224.2021</v>
          </cell>
          <cell r="C97" t="str">
            <v>Powiat Legionowski</v>
          </cell>
          <cell r="D97">
            <v>1408</v>
          </cell>
          <cell r="E97" t="str">
            <v>Legionowski</v>
          </cell>
          <cell r="F97" t="str">
            <v>Warszawski</v>
          </cell>
          <cell r="G97" t="str">
            <v>Poprawa bezpieczeństwa ruchu drogowego na 1 przejściu dla pieszych w Serocku na ul. Nasielskiej na drodze nr 1805W</v>
          </cell>
          <cell r="H97" t="str">
            <v>P</v>
          </cell>
          <cell r="I97">
            <v>1</v>
          </cell>
          <cell r="J97">
            <v>0</v>
          </cell>
          <cell r="K97">
            <v>1</v>
          </cell>
          <cell r="L97" t="str">
            <v>projekt + roboty budowlane</v>
          </cell>
          <cell r="M97" t="str">
            <v>Rafał Rudnik</v>
          </cell>
          <cell r="N97" t="str">
            <v>06.2021 - 05.2022</v>
          </cell>
          <cell r="O97" t="str">
            <v>12.2021 - 05.2022</v>
          </cell>
          <cell r="P97">
            <v>0.8</v>
          </cell>
          <cell r="Q97">
            <v>0.8</v>
          </cell>
          <cell r="R97">
            <v>200000</v>
          </cell>
          <cell r="S97" t="str">
            <v>RFRD-PP/53/2021</v>
          </cell>
          <cell r="T97">
            <v>44540</v>
          </cell>
          <cell r="U97"/>
          <cell r="V97">
            <v>44546</v>
          </cell>
          <cell r="W97" t="str">
            <v>grudzień</v>
          </cell>
          <cell r="X97">
            <v>44559</v>
          </cell>
          <cell r="Y97" t="str">
            <v>PP</v>
          </cell>
          <cell r="Z97" t="str">
            <v>-</v>
          </cell>
        </row>
        <row r="98">
          <cell r="B98" t="str">
            <v>3.228.2021</v>
          </cell>
          <cell r="C98" t="str">
            <v>Powiat Warszawski Zachodni</v>
          </cell>
          <cell r="D98">
            <v>1432</v>
          </cell>
          <cell r="E98" t="str">
            <v>Warszawski Zachodni</v>
          </cell>
          <cell r="F98" t="str">
            <v>Warszawski</v>
          </cell>
          <cell r="G98" t="str">
            <v>Poprawa bezpieczeństwa ruchu drogowego na 1 przejściu dla pieszych w Starych Babicach na ul. Sienkiewicza na drodze nr 4126W</v>
          </cell>
          <cell r="H98" t="str">
            <v>P</v>
          </cell>
          <cell r="I98">
            <v>1</v>
          </cell>
          <cell r="J98">
            <v>0</v>
          </cell>
          <cell r="K98">
            <v>1</v>
          </cell>
          <cell r="L98" t="str">
            <v>zaprojektuj i wybuduj</v>
          </cell>
          <cell r="M98" t="str">
            <v>Dominika Gałązka</v>
          </cell>
          <cell r="N98" t="str">
            <v>06.2021 - 05.2022</v>
          </cell>
          <cell r="O98" t="str">
            <v/>
          </cell>
          <cell r="P98">
            <v>0.8</v>
          </cell>
          <cell r="Q98">
            <v>0.8</v>
          </cell>
          <cell r="R98">
            <v>192000</v>
          </cell>
          <cell r="S98" t="str">
            <v>RFRD-PP/131/2021</v>
          </cell>
          <cell r="T98">
            <v>44550</v>
          </cell>
          <cell r="U98"/>
          <cell r="V98">
            <v>44552</v>
          </cell>
          <cell r="W98" t="str">
            <v>grudzień</v>
          </cell>
          <cell r="X98">
            <v>44560</v>
          </cell>
          <cell r="Y98" t="str">
            <v>PP</v>
          </cell>
          <cell r="Z98" t="str">
            <v xml:space="preserve">Zarząd Dróg Powiatowych w Ożarowie Mazowieckim </v>
          </cell>
        </row>
        <row r="99">
          <cell r="B99" t="str">
            <v>3.229.2021</v>
          </cell>
          <cell r="C99" t="str">
            <v>Powiat Przasnyski</v>
          </cell>
          <cell r="D99">
            <v>1422</v>
          </cell>
          <cell r="E99" t="str">
            <v>Przasnyski</v>
          </cell>
          <cell r="F99" t="str">
            <v>Ostrołęcki</v>
          </cell>
          <cell r="G99" t="str">
            <v>Poprawa bezpieczeństwa ruchu drogowego na 1 przejściu dla pieszych w Przasnyszu na ul. Baranowskiej na drodze nr 3227W</v>
          </cell>
          <cell r="H99" t="str">
            <v>P</v>
          </cell>
          <cell r="I99">
            <v>1</v>
          </cell>
          <cell r="J99">
            <v>0</v>
          </cell>
          <cell r="K99">
            <v>1</v>
          </cell>
          <cell r="L99" t="str">
            <v>roboty budowlane</v>
          </cell>
          <cell r="M99" t="str">
            <v>Agnieszka Wyszkowska</v>
          </cell>
          <cell r="N99" t="str">
            <v>03.2021 - 02.2022</v>
          </cell>
          <cell r="O99" t="str">
            <v>03.2021 - 07.2022</v>
          </cell>
          <cell r="P99">
            <v>0.8</v>
          </cell>
          <cell r="Q99">
            <v>0.8</v>
          </cell>
          <cell r="R99">
            <v>200000</v>
          </cell>
          <cell r="S99" t="str">
            <v>RFRD-PP/197/2021</v>
          </cell>
          <cell r="T99">
            <v>44550</v>
          </cell>
          <cell r="U99"/>
          <cell r="V99">
            <v>44558</v>
          </cell>
          <cell r="W99" t="str">
            <v>grudzień</v>
          </cell>
          <cell r="X99">
            <v>44560</v>
          </cell>
          <cell r="Y99" t="str">
            <v>PP</v>
          </cell>
          <cell r="Z99" t="str">
            <v>Powiatowy Zarząd Dróg w Przasnyszu</v>
          </cell>
        </row>
        <row r="100">
          <cell r="B100" t="str">
            <v>3.135.2021</v>
          </cell>
          <cell r="C100" t="str">
            <v>Powiat Gostyniński</v>
          </cell>
          <cell r="D100">
            <v>1404</v>
          </cell>
          <cell r="E100" t="str">
            <v>Gostyniński</v>
          </cell>
          <cell r="F100" t="str">
            <v>Płocki</v>
          </cell>
          <cell r="G100" t="str">
            <v>Poprawa bezpieczeństwa ruchu drogowego na 1 przejściu dla pieszych w Szczawinie Kościelnym na ul. Kutnowskiej na drodze nr 1430W</v>
          </cell>
          <cell r="H100" t="str">
            <v>P</v>
          </cell>
          <cell r="I100">
            <v>1</v>
          </cell>
          <cell r="J100">
            <v>0</v>
          </cell>
          <cell r="K100">
            <v>1</v>
          </cell>
          <cell r="L100" t="str">
            <v>projekt + roboty budowlane</v>
          </cell>
          <cell r="M100" t="str">
            <v>Agnieszka Wyszkowska</v>
          </cell>
          <cell r="N100" t="str">
            <v>09.2021 - 08.2022</v>
          </cell>
          <cell r="O100" t="str">
            <v>10.2021 - 05.2022</v>
          </cell>
          <cell r="P100">
            <v>0.8</v>
          </cell>
          <cell r="Q100">
            <v>0.8</v>
          </cell>
          <cell r="R100">
            <v>178300.79999999999</v>
          </cell>
          <cell r="S100" t="str">
            <v>RFRD-PP/173/2021</v>
          </cell>
          <cell r="T100">
            <v>44550</v>
          </cell>
          <cell r="U100"/>
          <cell r="V100">
            <v>44558</v>
          </cell>
          <cell r="W100" t="str">
            <v>grudzień</v>
          </cell>
          <cell r="X100">
            <v>44560</v>
          </cell>
          <cell r="Y100" t="str">
            <v>PP</v>
          </cell>
          <cell r="Z100" t="str">
            <v>Zarząd Dróg Powiatowych w Gostyninie</v>
          </cell>
        </row>
        <row r="101">
          <cell r="B101" t="str">
            <v>3.265.2021</v>
          </cell>
          <cell r="C101" t="str">
            <v>Powiat Otwocki</v>
          </cell>
          <cell r="D101">
            <v>1417</v>
          </cell>
          <cell r="E101" t="str">
            <v>Otwocki</v>
          </cell>
          <cell r="F101" t="str">
            <v>Warszawski</v>
          </cell>
          <cell r="G101" t="str">
            <v>Poprawa bezpieczeństwa ruchu drogowego na 1 przejściu dla pieszych w Otwocku na ul. Narutowicza na drodze nr 2759W</v>
          </cell>
          <cell r="H101" t="str">
            <v>P</v>
          </cell>
          <cell r="I101">
            <v>1</v>
          </cell>
          <cell r="J101">
            <v>0</v>
          </cell>
          <cell r="K101">
            <v>1</v>
          </cell>
          <cell r="L101" t="str">
            <v>zaprojektuj i wybuduj</v>
          </cell>
          <cell r="M101" t="str">
            <v>Rafał Rudnik</v>
          </cell>
          <cell r="N101" t="str">
            <v>08.2021 - 05.2022</v>
          </cell>
          <cell r="O101" t="str">
            <v/>
          </cell>
          <cell r="P101">
            <v>0.8</v>
          </cell>
          <cell r="Q101">
            <v>0.8</v>
          </cell>
          <cell r="R101">
            <v>155767.20000000001</v>
          </cell>
          <cell r="S101" t="str">
            <v>RFRD-PP/95/2021</v>
          </cell>
          <cell r="T101">
            <v>44546</v>
          </cell>
          <cell r="U101"/>
          <cell r="V101">
            <v>44552</v>
          </cell>
          <cell r="W101" t="str">
            <v>grudzień</v>
          </cell>
          <cell r="X101">
            <v>44560</v>
          </cell>
          <cell r="Y101" t="str">
            <v>PP</v>
          </cell>
          <cell r="Z101" t="str">
            <v>Zarząd Dróg Powiatowych w Otwocku z/s w Karczewie</v>
          </cell>
        </row>
        <row r="102">
          <cell r="B102" t="str">
            <v>3.201.2021</v>
          </cell>
          <cell r="C102" t="str">
            <v>Powiat Warszawski Zachodni</v>
          </cell>
          <cell r="D102">
            <v>1432</v>
          </cell>
          <cell r="E102" t="str">
            <v>Warszawski Zachodni</v>
          </cell>
          <cell r="F102" t="str">
            <v>Warszawski</v>
          </cell>
          <cell r="G102" t="str">
            <v>Poprawa bezpieczeństwa ruchu drogowego na 1 przejściu dla pieszych w Wiktorowie na ul. Topolowej na drodze nr 4112W</v>
          </cell>
          <cell r="H102" t="str">
            <v>P</v>
          </cell>
          <cell r="I102">
            <v>1</v>
          </cell>
          <cell r="J102">
            <v>0</v>
          </cell>
          <cell r="K102">
            <v>1</v>
          </cell>
          <cell r="L102" t="str">
            <v>zaprojektuj i wybuduj</v>
          </cell>
          <cell r="M102" t="str">
            <v>Dominika Gałązka</v>
          </cell>
          <cell r="N102" t="str">
            <v>06.2021 - 05.2022</v>
          </cell>
          <cell r="O102" t="str">
            <v/>
          </cell>
          <cell r="P102">
            <v>0.8</v>
          </cell>
          <cell r="Q102">
            <v>0.8</v>
          </cell>
          <cell r="R102">
            <v>22336.799999999999</v>
          </cell>
          <cell r="S102" t="str">
            <v>RFRD-PP/127/2021</v>
          </cell>
          <cell r="T102">
            <v>44550</v>
          </cell>
          <cell r="U102"/>
          <cell r="V102">
            <v>44557</v>
          </cell>
          <cell r="W102" t="str">
            <v>grudzień</v>
          </cell>
          <cell r="X102">
            <v>44560</v>
          </cell>
          <cell r="Y102" t="str">
            <v>PP</v>
          </cell>
          <cell r="Z102" t="str">
            <v xml:space="preserve">Zarząd Dróg Powiatowych w Ożarowie Mazowieckim </v>
          </cell>
        </row>
        <row r="103">
          <cell r="B103" t="str">
            <v>3.176.2021</v>
          </cell>
          <cell r="C103" t="str">
            <v>Powiat Ostrołęcki</v>
          </cell>
          <cell r="D103">
            <v>1415</v>
          </cell>
          <cell r="E103" t="str">
            <v>Ostrołęcki</v>
          </cell>
          <cell r="F103" t="str">
            <v>Ostrołęcki</v>
          </cell>
          <cell r="G103" t="str">
            <v>Poprawa bezpieczeństwa ruchu drogowego na 1 przejściu dla pieszych w Łączkach na drodze nr 2519W</v>
          </cell>
          <cell r="H103" t="str">
            <v>P</v>
          </cell>
          <cell r="I103">
            <v>1</v>
          </cell>
          <cell r="J103">
            <v>0</v>
          </cell>
          <cell r="K103">
            <v>1</v>
          </cell>
          <cell r="L103" t="str">
            <v>projekt + roboty budowlane</v>
          </cell>
          <cell r="M103" t="str">
            <v>Katarzyna Dziuda</v>
          </cell>
          <cell r="N103" t="str">
            <v>09.2021 - 08.2022</v>
          </cell>
          <cell r="O103" t="str">
            <v>10.2021 - 08.2022</v>
          </cell>
          <cell r="P103">
            <v>0.8</v>
          </cell>
          <cell r="Q103">
            <v>0.8</v>
          </cell>
          <cell r="R103">
            <v>78920</v>
          </cell>
          <cell r="S103" t="str">
            <v>RFRD-PP/139/2021</v>
          </cell>
          <cell r="T103">
            <v>44545</v>
          </cell>
          <cell r="U103"/>
          <cell r="V103">
            <v>44553</v>
          </cell>
          <cell r="W103" t="str">
            <v>grudzień</v>
          </cell>
          <cell r="X103">
            <v>44560</v>
          </cell>
          <cell r="Y103" t="str">
            <v>PP</v>
          </cell>
          <cell r="Z103" t="str">
            <v>Zarząd Dróg Powiatowych w Ostrołęce</v>
          </cell>
        </row>
        <row r="104">
          <cell r="B104" t="str">
            <v>3.56.2021</v>
          </cell>
          <cell r="C104" t="str">
            <v>Powiat Szydłowiecki</v>
          </cell>
          <cell r="D104">
            <v>1430</v>
          </cell>
          <cell r="E104" t="str">
            <v>Szydłowiecki</v>
          </cell>
          <cell r="F104" t="str">
            <v>Radomski</v>
          </cell>
          <cell r="G104" t="str">
            <v>Poprawa bezpieczeństwa ruchu drogowego na 1 przejściu dla pieszych w Jastrzębiu na drodze nr 4013W</v>
          </cell>
          <cell r="H104" t="str">
            <v>P</v>
          </cell>
          <cell r="I104">
            <v>0</v>
          </cell>
          <cell r="J104">
            <v>0</v>
          </cell>
          <cell r="K104">
            <v>0</v>
          </cell>
          <cell r="L104" t="str">
            <v>projekt + roboty budowlane</v>
          </cell>
          <cell r="M104" t="str">
            <v>REZYGNACJA</v>
          </cell>
          <cell r="N104" t="str">
            <v>-</v>
          </cell>
          <cell r="O104"/>
          <cell r="P104">
            <v>0.8</v>
          </cell>
          <cell r="Q104">
            <v>0.8</v>
          </cell>
          <cell r="R104">
            <v>0</v>
          </cell>
          <cell r="S104" t="str">
            <v/>
          </cell>
          <cell r="T104" t="str">
            <v/>
          </cell>
          <cell r="U104"/>
          <cell r="V104"/>
          <cell r="W104"/>
          <cell r="X104" t="e">
            <v>#N/A</v>
          </cell>
          <cell r="Y104" t="str">
            <v>PP</v>
          </cell>
          <cell r="Z104"/>
        </row>
        <row r="105">
          <cell r="B105" t="str">
            <v>3.51.2021</v>
          </cell>
          <cell r="C105" t="str">
            <v>Powiat Wyszkowski</v>
          </cell>
          <cell r="D105">
            <v>1435</v>
          </cell>
          <cell r="E105" t="str">
            <v>Wyszkowski</v>
          </cell>
          <cell r="F105" t="str">
            <v>Warszawski</v>
          </cell>
          <cell r="G105" t="str">
            <v>Poprawa bezpieczeństwa ruchu drogowego na 1 przejściu dla pieszych w Nowej Wsi na drodze nr 4403W</v>
          </cell>
          <cell r="H105" t="str">
            <v>P</v>
          </cell>
          <cell r="I105">
            <v>1</v>
          </cell>
          <cell r="J105">
            <v>0</v>
          </cell>
          <cell r="K105">
            <v>1</v>
          </cell>
          <cell r="L105" t="str">
            <v>projekt + roboty budowlane</v>
          </cell>
          <cell r="M105" t="str">
            <v>Alicja Pytlarczyk</v>
          </cell>
          <cell r="N105" t="str">
            <v>11.2021 - 09.2022</v>
          </cell>
          <cell r="O105" t="str">
            <v>08.2021 - 06.2022</v>
          </cell>
          <cell r="P105">
            <v>0.8</v>
          </cell>
          <cell r="Q105">
            <v>0.8</v>
          </cell>
          <cell r="R105">
            <v>39200</v>
          </cell>
          <cell r="S105" t="str">
            <v>RFRD-PP/110/2021</v>
          </cell>
          <cell r="T105">
            <v>44545</v>
          </cell>
          <cell r="U105"/>
          <cell r="V105">
            <v>44540</v>
          </cell>
          <cell r="W105" t="str">
            <v>grudzień</v>
          </cell>
          <cell r="X105">
            <v>44560</v>
          </cell>
          <cell r="Y105" t="str">
            <v>PP</v>
          </cell>
          <cell r="Z105" t="str">
            <v>-</v>
          </cell>
        </row>
        <row r="106">
          <cell r="B106" t="str">
            <v>3.121.2021</v>
          </cell>
          <cell r="C106" t="str">
            <v>Powiat Wołomiński</v>
          </cell>
          <cell r="D106">
            <v>1434</v>
          </cell>
          <cell r="E106" t="str">
            <v>Wołomiński</v>
          </cell>
          <cell r="F106" t="str">
            <v>Warszawski</v>
          </cell>
          <cell r="G106" t="str">
            <v>Poprawa bezpieczeństwa ruchu drogowego na 2 przejściach dla pieszych w Kobyłce na ul. ks. Teodora Zagańczyka i Adama Mickiewicza na drogach nr 4352W, 430494W</v>
          </cell>
          <cell r="H106" t="str">
            <v>P</v>
          </cell>
          <cell r="I106">
            <v>0</v>
          </cell>
          <cell r="J106">
            <v>0</v>
          </cell>
          <cell r="K106">
            <v>0</v>
          </cell>
          <cell r="L106" t="str">
            <v>zaprojektuj i wybuduj</v>
          </cell>
          <cell r="M106" t="str">
            <v>REZYGNACJA</v>
          </cell>
          <cell r="N106" t="str">
            <v>-</v>
          </cell>
          <cell r="O106"/>
          <cell r="P106">
            <v>0.8</v>
          </cell>
          <cell r="Q106">
            <v>0.8</v>
          </cell>
          <cell r="R106">
            <v>0</v>
          </cell>
          <cell r="S106" t="str">
            <v/>
          </cell>
          <cell r="T106" t="str">
            <v/>
          </cell>
          <cell r="U106"/>
          <cell r="V106"/>
          <cell r="W106"/>
          <cell r="X106" t="e">
            <v>#N/A</v>
          </cell>
          <cell r="Y106" t="str">
            <v>PP</v>
          </cell>
          <cell r="Z106" t="str">
            <v>-</v>
          </cell>
        </row>
        <row r="107">
          <cell r="B107" t="str">
            <v>3.118.2021</v>
          </cell>
          <cell r="C107" t="str">
            <v>Powiat Wołomiński</v>
          </cell>
          <cell r="D107">
            <v>1434</v>
          </cell>
          <cell r="E107" t="str">
            <v>Wołomiński</v>
          </cell>
          <cell r="F107" t="str">
            <v>Warszawski</v>
          </cell>
          <cell r="G107" t="str">
            <v>Poprawa bezpieczeństwa ruchu drogowego na 3 przejściach dla pieszych w Zielonce na ul. Mareckiej, Tadeusza Kościuszki, Księdza Bolesława Jagiełłowicza na drogach nr 4366W i 431228W</v>
          </cell>
          <cell r="H107" t="str">
            <v>P</v>
          </cell>
          <cell r="I107">
            <v>3</v>
          </cell>
          <cell r="J107">
            <v>0</v>
          </cell>
          <cell r="K107">
            <v>3</v>
          </cell>
          <cell r="L107" t="str">
            <v>zaprojektuj i wybuduj</v>
          </cell>
          <cell r="M107" t="str">
            <v>Katarzyna Dziuda</v>
          </cell>
          <cell r="N107" t="str">
            <v>09.2021 - 08.2022</v>
          </cell>
          <cell r="O107" t="str">
            <v/>
          </cell>
          <cell r="P107">
            <v>0.8</v>
          </cell>
          <cell r="Q107">
            <v>0.8</v>
          </cell>
          <cell r="R107">
            <v>310944</v>
          </cell>
          <cell r="S107" t="str">
            <v>RFRD-PP/150/2021</v>
          </cell>
          <cell r="T107">
            <v>44546</v>
          </cell>
          <cell r="U107"/>
          <cell r="V107">
            <v>44544</v>
          </cell>
          <cell r="W107" t="str">
            <v>grudzień</v>
          </cell>
          <cell r="X107">
            <v>44559</v>
          </cell>
          <cell r="Y107" t="str">
            <v>PP</v>
          </cell>
          <cell r="Z107" t="str">
            <v>-</v>
          </cell>
        </row>
        <row r="108">
          <cell r="B108" t="str">
            <v>3.134.2021</v>
          </cell>
          <cell r="C108" t="str">
            <v>Powiat Gostyniński</v>
          </cell>
          <cell r="D108">
            <v>1404</v>
          </cell>
          <cell r="E108" t="str">
            <v>Gostyniński</v>
          </cell>
          <cell r="F108" t="str">
            <v>Płocki</v>
          </cell>
          <cell r="G108" t="str">
            <v>Poprawa bezpieczeństwa ruchu drogowego na 1 przejściu dla pieszych w Sannikach na ul. Wincentego Witosa na drodze nr 1454W</v>
          </cell>
          <cell r="H108" t="str">
            <v>P</v>
          </cell>
          <cell r="I108">
            <v>1</v>
          </cell>
          <cell r="J108">
            <v>0</v>
          </cell>
          <cell r="K108">
            <v>1</v>
          </cell>
          <cell r="L108" t="str">
            <v>projekt + roboty budowlane</v>
          </cell>
          <cell r="M108" t="str">
            <v>Agnieszka Wyszkowska</v>
          </cell>
          <cell r="N108" t="str">
            <v>09.2021 - 08.2022</v>
          </cell>
          <cell r="O108" t="str">
            <v>10.2021 - 05.2022</v>
          </cell>
          <cell r="P108">
            <v>0.8</v>
          </cell>
          <cell r="Q108">
            <v>0.8</v>
          </cell>
          <cell r="R108">
            <v>166591.20000000001</v>
          </cell>
          <cell r="S108" t="str">
            <v>RFRD-PP/172/2021</v>
          </cell>
          <cell r="T108">
            <v>44550</v>
          </cell>
          <cell r="U108"/>
          <cell r="V108">
            <v>44558</v>
          </cell>
          <cell r="W108" t="str">
            <v>grudzień</v>
          </cell>
          <cell r="X108">
            <v>44560</v>
          </cell>
          <cell r="Y108" t="str">
            <v>PP</v>
          </cell>
          <cell r="Z108" t="str">
            <v>Zarząd Dróg Powiatowych w Gostyninie</v>
          </cell>
        </row>
        <row r="109">
          <cell r="B109" t="str">
            <v>3.237.2021</v>
          </cell>
          <cell r="C109" t="str">
            <v>Powiat Pruszkowski</v>
          </cell>
          <cell r="D109">
            <v>1421</v>
          </cell>
          <cell r="E109" t="str">
            <v>Pruszkowski</v>
          </cell>
          <cell r="F109" t="str">
            <v>Warszawski</v>
          </cell>
          <cell r="G109" t="str">
            <v>Poprawa bezpieczeństwa ruchu drogowego na 2 przejściach dla pieszych w Walendowie na ul. Nad Utratą i Stawowej na drogach nr DP2860W i DG310378W</v>
          </cell>
          <cell r="H109" t="str">
            <v>P</v>
          </cell>
          <cell r="I109">
            <v>2</v>
          </cell>
          <cell r="J109">
            <v>0</v>
          </cell>
          <cell r="K109">
            <v>2</v>
          </cell>
          <cell r="L109" t="str">
            <v>roboty budowlane</v>
          </cell>
          <cell r="M109" t="str">
            <v>Michał Płuciennik</v>
          </cell>
          <cell r="N109" t="str">
            <v>03.2021 - 12.2021</v>
          </cell>
          <cell r="O109" t="str">
            <v>11.2021 - 04.2022</v>
          </cell>
          <cell r="P109">
            <v>0.8</v>
          </cell>
          <cell r="Q109">
            <v>0.8</v>
          </cell>
          <cell r="R109">
            <v>103320</v>
          </cell>
          <cell r="S109" t="str">
            <v>RFRD-PP/148/2021</v>
          </cell>
          <cell r="T109">
            <v>44545</v>
          </cell>
          <cell r="U109"/>
          <cell r="V109">
            <v>44537</v>
          </cell>
          <cell r="W109" t="str">
            <v>grudzień</v>
          </cell>
          <cell r="X109">
            <v>44559</v>
          </cell>
          <cell r="Y109" t="str">
            <v>PP</v>
          </cell>
          <cell r="Z109" t="str">
            <v>-</v>
          </cell>
        </row>
        <row r="110">
          <cell r="B110" t="str">
            <v>3.26.2021</v>
          </cell>
          <cell r="C110" t="str">
            <v>Powiat Miński</v>
          </cell>
          <cell r="D110">
            <v>1412</v>
          </cell>
          <cell r="E110" t="str">
            <v>Miński</v>
          </cell>
          <cell r="F110" t="str">
            <v>Warszawski</v>
          </cell>
          <cell r="G110" t="str">
            <v>Poprawa bezpieczeństwa ruchu drogowego na 4 przejściach dla pieszych w Halinowie na ul. 3 Maja i Powstania Styczniowego na drogach nr 2204W i 2205W</v>
          </cell>
          <cell r="H110" t="str">
            <v>P</v>
          </cell>
          <cell r="I110">
            <v>0</v>
          </cell>
          <cell r="J110">
            <v>0</v>
          </cell>
          <cell r="K110">
            <v>0</v>
          </cell>
          <cell r="L110" t="str">
            <v>roboty budowlane</v>
          </cell>
          <cell r="M110" t="str">
            <v>zadanie usunięte z listy</v>
          </cell>
          <cell r="N110" t="str">
            <v>-</v>
          </cell>
          <cell r="O110"/>
          <cell r="P110">
            <v>0.8</v>
          </cell>
          <cell r="Q110">
            <v>0.8</v>
          </cell>
          <cell r="R110">
            <v>0</v>
          </cell>
          <cell r="S110" t="str">
            <v/>
          </cell>
          <cell r="T110" t="str">
            <v/>
          </cell>
          <cell r="U110"/>
          <cell r="V110">
            <v>44533</v>
          </cell>
          <cell r="W110" t="str">
            <v>grudzień</v>
          </cell>
          <cell r="X110" t="e">
            <v>#N/A</v>
          </cell>
          <cell r="Y110" t="str">
            <v>PP</v>
          </cell>
          <cell r="Z110" t="str">
            <v>Zarząd Dróg Powiatowych w Mińsku Mazowieckim</v>
          </cell>
        </row>
        <row r="111">
          <cell r="B111" t="str">
            <v>3.125.2021</v>
          </cell>
          <cell r="C111" t="str">
            <v>Powiat Wołomiński</v>
          </cell>
          <cell r="D111">
            <v>1434</v>
          </cell>
          <cell r="E111" t="str">
            <v>Wołomiński</v>
          </cell>
          <cell r="F111" t="str">
            <v>Warszawski</v>
          </cell>
          <cell r="G111" t="str">
            <v>Poprawa bezpieczeństwa ruchu drogowego na 1 przejściu dla pieszych w Strachówce na ul. Jana Pawła II na drodze nr 4328W</v>
          </cell>
          <cell r="H111" t="str">
            <v>P</v>
          </cell>
          <cell r="I111">
            <v>1</v>
          </cell>
          <cell r="J111">
            <v>0</v>
          </cell>
          <cell r="K111">
            <v>1</v>
          </cell>
          <cell r="L111" t="str">
            <v>zaprojektuj i wybuduj</v>
          </cell>
          <cell r="M111" t="str">
            <v>Katarzyna Dziuda</v>
          </cell>
          <cell r="N111" t="str">
            <v>09.2021 - 08.2022</v>
          </cell>
          <cell r="O111" t="str">
            <v>12.2021 - 06.2022</v>
          </cell>
          <cell r="P111">
            <v>0.8</v>
          </cell>
          <cell r="Q111">
            <v>0.8</v>
          </cell>
          <cell r="R111">
            <v>120000</v>
          </cell>
          <cell r="S111" t="str">
            <v>RFRD-PP/156/2021</v>
          </cell>
          <cell r="T111">
            <v>44546</v>
          </cell>
          <cell r="U111"/>
          <cell r="V111">
            <v>44550</v>
          </cell>
          <cell r="W111" t="str">
            <v>grudzień</v>
          </cell>
          <cell r="X111">
            <v>44560</v>
          </cell>
          <cell r="Y111" t="str">
            <v>PP</v>
          </cell>
          <cell r="Z111" t="str">
            <v>-</v>
          </cell>
        </row>
        <row r="112">
          <cell r="B112" t="str">
            <v>3.254.2021</v>
          </cell>
          <cell r="C112" t="str">
            <v>Powiat Zwoleński</v>
          </cell>
          <cell r="D112">
            <v>1436</v>
          </cell>
          <cell r="E112" t="str">
            <v>Zwoleński</v>
          </cell>
          <cell r="F112" t="str">
            <v>Radomski</v>
          </cell>
          <cell r="G112" t="str">
            <v>Poprawa bezpieczeństwa ruchu drogowego na 4 przejściach dla pieszych w Zwoleniu na ul. Juliusza Słowackiego i Fryderyka Chopina na drogach nr 4508W i 450573W</v>
          </cell>
          <cell r="H112" t="str">
            <v>P</v>
          </cell>
          <cell r="I112">
            <v>4</v>
          </cell>
          <cell r="J112">
            <v>0</v>
          </cell>
          <cell r="K112">
            <v>4</v>
          </cell>
          <cell r="L112" t="str">
            <v>roboty budowlane</v>
          </cell>
          <cell r="M112" t="str">
            <v>Weronika Michalczuk</v>
          </cell>
          <cell r="N112" t="str">
            <v>06.2021 - 08.2021</v>
          </cell>
          <cell r="O112" t="str">
            <v>11.2021 - 05.2022</v>
          </cell>
          <cell r="P112">
            <v>0.8</v>
          </cell>
          <cell r="Q112">
            <v>0.8</v>
          </cell>
          <cell r="R112">
            <v>108800</v>
          </cell>
          <cell r="S112" t="str">
            <v>RFRD-PP/103/2021</v>
          </cell>
          <cell r="T112">
            <v>44545</v>
          </cell>
          <cell r="U112"/>
          <cell r="V112">
            <v>44545</v>
          </cell>
          <cell r="W112" t="str">
            <v>grudzień</v>
          </cell>
          <cell r="X112">
            <v>44559</v>
          </cell>
          <cell r="Y112" t="str">
            <v>PP</v>
          </cell>
          <cell r="Z112" t="str">
            <v>Powiatowy Zarząd Dróg w Zwoleniu</v>
          </cell>
        </row>
        <row r="113">
          <cell r="B113" t="str">
            <v>3.187.2021</v>
          </cell>
          <cell r="C113" t="str">
            <v>Powiat Grodziski</v>
          </cell>
          <cell r="D113">
            <v>1405</v>
          </cell>
          <cell r="E113" t="str">
            <v>Grodziski</v>
          </cell>
          <cell r="F113" t="str">
            <v>Warszawski</v>
          </cell>
          <cell r="G113" t="str">
            <v>Poprawa bezpieczeństwa ruchu drogowego na 1 przejściu dla pieszych w Grodzisku Mazowieckim na ul. 3-go Maja na drodze nr 1526W</v>
          </cell>
          <cell r="H113" t="str">
            <v>P</v>
          </cell>
          <cell r="I113">
            <v>1</v>
          </cell>
          <cell r="J113">
            <v>0</v>
          </cell>
          <cell r="K113">
            <v>1</v>
          </cell>
          <cell r="L113" t="str">
            <v>roboty budowlane</v>
          </cell>
          <cell r="M113" t="str">
            <v>Alicja Pytlarczyk</v>
          </cell>
          <cell r="N113" t="str">
            <v>07.2021 - 12.2021</v>
          </cell>
          <cell r="O113" t="str">
            <v>11.2021 - 03.2022</v>
          </cell>
          <cell r="P113">
            <v>0.8</v>
          </cell>
          <cell r="Q113">
            <v>0.8</v>
          </cell>
          <cell r="R113">
            <v>86993.17</v>
          </cell>
          <cell r="S113" t="str">
            <v>RFRD-PP/184/2021</v>
          </cell>
          <cell r="T113">
            <v>44550</v>
          </cell>
          <cell r="U113"/>
          <cell r="V113">
            <v>44524</v>
          </cell>
          <cell r="W113" t="str">
            <v>grudzień</v>
          </cell>
          <cell r="X113">
            <v>44559</v>
          </cell>
          <cell r="Y113" t="str">
            <v>PP</v>
          </cell>
          <cell r="Z113" t="str">
            <v>Powiatowy Zarząd Dróg w Grodzisku Mazowieckim</v>
          </cell>
        </row>
        <row r="114">
          <cell r="B114" t="str">
            <v>3.143.2021</v>
          </cell>
          <cell r="C114" t="str">
            <v>Powiat Sochaczewski</v>
          </cell>
          <cell r="D114">
            <v>1428</v>
          </cell>
          <cell r="E114" t="str">
            <v>Sochaczewski</v>
          </cell>
          <cell r="F114" t="str">
            <v>Warszawski</v>
          </cell>
          <cell r="G114" t="str">
            <v>Poprawa bezpieczeństwa ruchu drogowego na 1 przejściu dla pieszych w Sochaczewie na ul. Trojanowskiej na drodze nr 3804W</v>
          </cell>
          <cell r="H114" t="str">
            <v>P</v>
          </cell>
          <cell r="I114">
            <v>1</v>
          </cell>
          <cell r="J114">
            <v>0</v>
          </cell>
          <cell r="K114">
            <v>1</v>
          </cell>
          <cell r="L114" t="str">
            <v>zaprojektuj i wybuduj</v>
          </cell>
          <cell r="M114" t="str">
            <v>Michał Płuciennik</v>
          </cell>
          <cell r="N114" t="str">
            <v>10.2021 - 09.2022</v>
          </cell>
          <cell r="O114" t="str">
            <v/>
          </cell>
          <cell r="P114">
            <v>0.8</v>
          </cell>
          <cell r="Q114">
            <v>0.8</v>
          </cell>
          <cell r="R114">
            <v>80000</v>
          </cell>
          <cell r="S114" t="str">
            <v>RFRD-PP/126/2021</v>
          </cell>
          <cell r="T114">
            <v>44545</v>
          </cell>
          <cell r="U114"/>
          <cell r="V114">
            <v>44550</v>
          </cell>
          <cell r="W114" t="str">
            <v>grudzień</v>
          </cell>
          <cell r="X114">
            <v>44559</v>
          </cell>
          <cell r="Y114" t="str">
            <v>PP</v>
          </cell>
          <cell r="Z114" t="str">
            <v>Powiatowy Zarząd Dróg w Sochaczewie</v>
          </cell>
        </row>
        <row r="115">
          <cell r="B115" t="str">
            <v>3.81.2021</v>
          </cell>
          <cell r="C115" t="str">
            <v>Powiat Nowodworski</v>
          </cell>
          <cell r="D115">
            <v>1414</v>
          </cell>
          <cell r="E115" t="str">
            <v>Nowodworski</v>
          </cell>
          <cell r="F115" t="str">
            <v>Warszawski</v>
          </cell>
          <cell r="G115" t="str">
            <v>Poprawa bezpieczeństwa ruchu drogowego na 1 przejściu dla pieszych w Czosnowie na ul. Warszawskiej na drodze nr 2433W</v>
          </cell>
          <cell r="H115" t="str">
            <v>P</v>
          </cell>
          <cell r="I115">
            <v>1</v>
          </cell>
          <cell r="J115">
            <v>0</v>
          </cell>
          <cell r="K115">
            <v>1</v>
          </cell>
          <cell r="L115" t="str">
            <v>roboty budowlane</v>
          </cell>
          <cell r="M115" t="str">
            <v>Dominika Gałązka</v>
          </cell>
          <cell r="N115" t="str">
            <v>07.2021 - 09.2021</v>
          </cell>
          <cell r="O115" t="str">
            <v>12.2021 - 05.2022</v>
          </cell>
          <cell r="P115">
            <v>0.8</v>
          </cell>
          <cell r="Q115">
            <v>0.8</v>
          </cell>
          <cell r="R115">
            <v>129062.42</v>
          </cell>
          <cell r="S115" t="str">
            <v>RFRD-PP/66/2021</v>
          </cell>
          <cell r="T115">
            <v>44552</v>
          </cell>
          <cell r="U115"/>
          <cell r="V115">
            <v>44547</v>
          </cell>
          <cell r="W115" t="str">
            <v>grudzień</v>
          </cell>
          <cell r="X115">
            <v>44560</v>
          </cell>
          <cell r="Y115" t="str">
            <v>PP</v>
          </cell>
          <cell r="Z115" t="str">
            <v>-</v>
          </cell>
        </row>
        <row r="116">
          <cell r="B116" t="str">
            <v>3.153.2021</v>
          </cell>
          <cell r="C116" t="str">
            <v>Powiat Ostrołęcki</v>
          </cell>
          <cell r="D116">
            <v>1415</v>
          </cell>
          <cell r="E116" t="str">
            <v>Ostrołęcki</v>
          </cell>
          <cell r="F116" t="str">
            <v>Ostrołęcki</v>
          </cell>
          <cell r="G116" t="str">
            <v>Poprawa bezpieczeństwa ruchu drogowego na 1 przejściu dla pieszych w Myszyńcu na ul. Generała Józefa Bema na drodze nr 2514W</v>
          </cell>
          <cell r="H116" t="str">
            <v>P</v>
          </cell>
          <cell r="I116">
            <v>1</v>
          </cell>
          <cell r="J116">
            <v>0</v>
          </cell>
          <cell r="K116">
            <v>1</v>
          </cell>
          <cell r="L116" t="str">
            <v>projekt + roboty budowlane</v>
          </cell>
          <cell r="M116" t="str">
            <v>Katarzyna Dziuda</v>
          </cell>
          <cell r="N116" t="str">
            <v>08.2021 - 07.2022</v>
          </cell>
          <cell r="O116" t="str">
            <v>10.2021 - 10.2022</v>
          </cell>
          <cell r="P116">
            <v>0.8</v>
          </cell>
          <cell r="Q116">
            <v>0.8</v>
          </cell>
          <cell r="R116">
            <v>110920</v>
          </cell>
          <cell r="S116" t="str">
            <v>RFRD-PP/132/2021</v>
          </cell>
          <cell r="T116">
            <v>44545</v>
          </cell>
          <cell r="U116"/>
          <cell r="V116">
            <v>44553</v>
          </cell>
          <cell r="W116" t="str">
            <v>grudzień</v>
          </cell>
          <cell r="X116">
            <v>44560</v>
          </cell>
          <cell r="Y116" t="str">
            <v>PP</v>
          </cell>
          <cell r="Z116" t="str">
            <v>Zarząd Dróg Powiatowych w Ostrołęce</v>
          </cell>
        </row>
        <row r="117">
          <cell r="B117" t="str">
            <v>3.163.2021</v>
          </cell>
          <cell r="C117" t="str">
            <v>Powiat Grodziski</v>
          </cell>
          <cell r="D117">
            <v>1405</v>
          </cell>
          <cell r="E117" t="str">
            <v>Grodziski</v>
          </cell>
          <cell r="F117" t="str">
            <v>Warszawski</v>
          </cell>
          <cell r="G117" t="str">
            <v>Poprawa bezpieczeństwa ruchu drogowego na 1 przejściu dla pieszych w Jaktorowie na ul. Skokowskiego na drodze nr 3832W</v>
          </cell>
          <cell r="H117" t="str">
            <v>P</v>
          </cell>
          <cell r="I117">
            <v>1</v>
          </cell>
          <cell r="J117">
            <v>0</v>
          </cell>
          <cell r="K117">
            <v>1</v>
          </cell>
          <cell r="L117" t="str">
            <v>projekt + roboty budowlane</v>
          </cell>
          <cell r="M117" t="str">
            <v>Alicja Pytlarczyk</v>
          </cell>
          <cell r="N117" t="str">
            <v>07.2021 - 06.2022</v>
          </cell>
          <cell r="O117" t="str">
            <v>10.2021 - 05.2022</v>
          </cell>
          <cell r="P117">
            <v>0.8</v>
          </cell>
          <cell r="Q117">
            <v>0.8</v>
          </cell>
          <cell r="R117">
            <v>96000</v>
          </cell>
          <cell r="S117" t="str">
            <v>RFRD-PP/182/2021</v>
          </cell>
          <cell r="T117">
            <v>44550</v>
          </cell>
          <cell r="U117"/>
          <cell r="V117">
            <v>44553</v>
          </cell>
          <cell r="W117" t="str">
            <v>grudzień</v>
          </cell>
          <cell r="X117">
            <v>44560</v>
          </cell>
          <cell r="Y117" t="str">
            <v>PP</v>
          </cell>
          <cell r="Z117" t="str">
            <v>Powiatowy Zarząd Dróg w Grodzisku Mazowieckim</v>
          </cell>
        </row>
        <row r="118">
          <cell r="B118" t="str">
            <v>3.92.2021</v>
          </cell>
          <cell r="C118" t="str">
            <v>Powiat Ostrowski</v>
          </cell>
          <cell r="D118">
            <v>1416</v>
          </cell>
          <cell r="E118" t="str">
            <v>Ostrowski</v>
          </cell>
          <cell r="F118" t="str">
            <v>Ostrołęcki</v>
          </cell>
          <cell r="G118" t="str">
            <v>Poprawa bezpieczeństwa ruchu drogowego na 1 przejściu dla pieszych w Ostrowi Mazowieckiej na ul. Stanisława Duboisa na drodze nr 2655W</v>
          </cell>
          <cell r="H118" t="str">
            <v>P</v>
          </cell>
          <cell r="I118">
            <v>1</v>
          </cell>
          <cell r="J118">
            <v>1</v>
          </cell>
          <cell r="K118">
            <v>0</v>
          </cell>
          <cell r="L118" t="str">
            <v>projekt + roboty budowlane</v>
          </cell>
          <cell r="M118" t="str">
            <v>Rafał Rudnik</v>
          </cell>
          <cell r="N118" t="str">
            <v>07.2021 - 06.2022</v>
          </cell>
          <cell r="O118" t="str">
            <v>12.2021 - 06.2022</v>
          </cell>
          <cell r="P118">
            <v>0.8</v>
          </cell>
          <cell r="Q118">
            <v>0.8</v>
          </cell>
          <cell r="R118">
            <v>103171.71</v>
          </cell>
          <cell r="S118" t="str">
            <v>RFRD-PP/56/2021</v>
          </cell>
          <cell r="T118">
            <v>44531</v>
          </cell>
          <cell r="U118"/>
          <cell r="V118">
            <v>44545</v>
          </cell>
          <cell r="W118" t="str">
            <v>grudzień</v>
          </cell>
          <cell r="X118">
            <v>44560</v>
          </cell>
          <cell r="Y118" t="str">
            <v>PP</v>
          </cell>
          <cell r="Z118" t="str">
            <v>-</v>
          </cell>
        </row>
        <row r="119">
          <cell r="B119" t="str">
            <v>3.50.2021</v>
          </cell>
          <cell r="C119" t="str">
            <v>Powiat Wyszkowski</v>
          </cell>
          <cell r="D119">
            <v>1435</v>
          </cell>
          <cell r="E119" t="str">
            <v>Wyszkowski</v>
          </cell>
          <cell r="F119" t="str">
            <v>Warszawski</v>
          </cell>
          <cell r="G119" t="str">
            <v>Poprawa bezpieczeństwa ruchu drogowego na 1 przejściu dla pieszych w Niegowie na ul. Handlowej na drodze nr 1811W</v>
          </cell>
          <cell r="H119" t="str">
            <v>P</v>
          </cell>
          <cell r="I119">
            <v>1</v>
          </cell>
          <cell r="J119">
            <v>1</v>
          </cell>
          <cell r="K119">
            <v>0</v>
          </cell>
          <cell r="L119" t="str">
            <v>projekt + roboty budowlane</v>
          </cell>
          <cell r="M119" t="str">
            <v>Alicja Pytlarczyk</v>
          </cell>
          <cell r="N119" t="str">
            <v>11.2021 - 09.2022</v>
          </cell>
          <cell r="O119" t="str">
            <v>08.2021 - 10.2022</v>
          </cell>
          <cell r="P119">
            <v>0.8</v>
          </cell>
          <cell r="Q119">
            <v>0.8</v>
          </cell>
          <cell r="R119">
            <v>132725.28</v>
          </cell>
          <cell r="S119" t="str">
            <v>RFRD-PP/109/2021</v>
          </cell>
          <cell r="T119">
            <v>44545</v>
          </cell>
          <cell r="U119"/>
          <cell r="V119">
            <v>44540</v>
          </cell>
          <cell r="W119" t="str">
            <v>grudzień</v>
          </cell>
          <cell r="X119">
            <v>44560</v>
          </cell>
          <cell r="Y119" t="str">
            <v>PP</v>
          </cell>
          <cell r="Z119" t="str">
            <v>-</v>
          </cell>
        </row>
        <row r="120">
          <cell r="B120" t="str">
            <v>3.174.2021</v>
          </cell>
          <cell r="C120" t="str">
            <v>Powiat Ostrołęcki</v>
          </cell>
          <cell r="D120">
            <v>1415</v>
          </cell>
          <cell r="E120" t="str">
            <v>Ostrołęcki</v>
          </cell>
          <cell r="F120" t="str">
            <v>Ostrołęcki</v>
          </cell>
          <cell r="G120" t="str">
            <v>Poprawa bezpieczeństwa ruchu drogowego na 1 przejściu dla pieszych w Olszewce na drodze nr 2583W</v>
          </cell>
          <cell r="H120" t="str">
            <v>P</v>
          </cell>
          <cell r="I120">
            <v>1</v>
          </cell>
          <cell r="J120">
            <v>1</v>
          </cell>
          <cell r="K120">
            <v>0</v>
          </cell>
          <cell r="L120" t="str">
            <v>projekt + roboty budowlane</v>
          </cell>
          <cell r="M120" t="str">
            <v>Katarzyna Dziuda</v>
          </cell>
          <cell r="N120" t="str">
            <v>07.2021 - 06.2022</v>
          </cell>
          <cell r="O120" t="str">
            <v/>
          </cell>
          <cell r="P120">
            <v>0.8</v>
          </cell>
          <cell r="Q120">
            <v>0.8</v>
          </cell>
          <cell r="R120">
            <v>199200</v>
          </cell>
          <cell r="S120" t="str">
            <v>RFRD-PP/137/2021</v>
          </cell>
          <cell r="T120">
            <v>44545</v>
          </cell>
          <cell r="U120"/>
          <cell r="V120">
            <v>44553</v>
          </cell>
          <cell r="W120" t="str">
            <v>grudzień</v>
          </cell>
          <cell r="X120">
            <v>44560</v>
          </cell>
          <cell r="Y120" t="str">
            <v>PP</v>
          </cell>
          <cell r="Z120" t="str">
            <v>Zarząd Dróg Powiatowych w Ostrołęce</v>
          </cell>
        </row>
        <row r="121">
          <cell r="B121" t="str">
            <v>3.214.2021</v>
          </cell>
          <cell r="C121" t="str">
            <v>Powiat Płocki</v>
          </cell>
          <cell r="D121">
            <v>1419</v>
          </cell>
          <cell r="E121" t="str">
            <v>Płocki</v>
          </cell>
          <cell r="F121" t="str">
            <v>Płocki</v>
          </cell>
          <cell r="G121" t="str">
            <v>Poprawa bezpieczeństwa ruchu drogowego na 1 przejściu dla pieszych w Nowych Krubicach na drodze nr 2951W Bulkowo - Kobylniki</v>
          </cell>
          <cell r="H121" t="str">
            <v>P</v>
          </cell>
          <cell r="I121">
            <v>1</v>
          </cell>
          <cell r="J121">
            <v>1</v>
          </cell>
          <cell r="K121">
            <v>0</v>
          </cell>
          <cell r="L121" t="str">
            <v>projekt + roboty budowlane</v>
          </cell>
          <cell r="M121" t="str">
            <v>Paulina Nowak</v>
          </cell>
          <cell r="N121" t="str">
            <v>08.2021 - 07.2022</v>
          </cell>
          <cell r="O121" t="str">
            <v>09.2021 - 06.2022</v>
          </cell>
          <cell r="P121">
            <v>0.8</v>
          </cell>
          <cell r="Q121">
            <v>0.8</v>
          </cell>
          <cell r="R121">
            <v>78783.12</v>
          </cell>
          <cell r="S121" t="str">
            <v>RFRD-PP/15/2021</v>
          </cell>
          <cell r="T121">
            <v>44540</v>
          </cell>
          <cell r="U121"/>
          <cell r="V121">
            <v>44547</v>
          </cell>
          <cell r="W121" t="str">
            <v>grudzień</v>
          </cell>
          <cell r="X121">
            <v>44558</v>
          </cell>
          <cell r="Y121" t="str">
            <v>PP</v>
          </cell>
          <cell r="Z121" t="str">
            <v>Zarząd Dróg Powiatowych w Płocku</v>
          </cell>
        </row>
        <row r="122">
          <cell r="B122" t="str">
            <v>3.242.2021</v>
          </cell>
          <cell r="C122" t="str">
            <v>Powiat Makowski</v>
          </cell>
          <cell r="D122">
            <v>1411</v>
          </cell>
          <cell r="E122" t="str">
            <v>Makowski</v>
          </cell>
          <cell r="F122" t="str">
            <v>Ostrołęcki</v>
          </cell>
          <cell r="G122" t="str">
            <v>Poprawa bezpieczeństwa ruchu drogowego na 1 przejściu dla pieszych w Starym Szelkowie na drodze powiatowej nr 2123W Szelków Stary - Sielc - Chrzczony</v>
          </cell>
          <cell r="H122" t="str">
            <v>P</v>
          </cell>
          <cell r="I122">
            <v>1</v>
          </cell>
          <cell r="J122">
            <v>1</v>
          </cell>
          <cell r="K122">
            <v>0</v>
          </cell>
          <cell r="L122" t="str">
            <v>projekt + roboty budowlane</v>
          </cell>
          <cell r="M122" t="str">
            <v>Dominika Gałązka</v>
          </cell>
          <cell r="N122" t="str">
            <v>06.2021 - 05.2022</v>
          </cell>
          <cell r="O122" t="str">
            <v>12.2021 - 06.2022</v>
          </cell>
          <cell r="P122">
            <v>0.8</v>
          </cell>
          <cell r="Q122">
            <v>0.8</v>
          </cell>
          <cell r="R122">
            <v>176000</v>
          </cell>
          <cell r="S122" t="str">
            <v>RFRD-PP/23/2021</v>
          </cell>
          <cell r="T122">
            <v>44531</v>
          </cell>
          <cell r="U122"/>
          <cell r="V122">
            <v>44546</v>
          </cell>
          <cell r="W122" t="str">
            <v>grudzień</v>
          </cell>
          <cell r="X122">
            <v>44561</v>
          </cell>
          <cell r="Y122" t="str">
            <v>PP</v>
          </cell>
          <cell r="Z122" t="str">
            <v>Zarząd Dróg Powiatowych w Makowie Mazowieckim</v>
          </cell>
        </row>
        <row r="123">
          <cell r="B123" t="str">
            <v>3.25.2021</v>
          </cell>
          <cell r="C123" t="str">
            <v>Powiat Miński</v>
          </cell>
          <cell r="D123">
            <v>1412</v>
          </cell>
          <cell r="E123" t="str">
            <v>Miński</v>
          </cell>
          <cell r="F123" t="str">
            <v>Warszawski</v>
          </cell>
          <cell r="G123" t="str">
            <v>Poprawa bezpieczeństwa ruchu drogowego na 2 przejściach dla pieszych w Rudzienku na drogach nr 2212W i 2213W</v>
          </cell>
          <cell r="H123" t="str">
            <v>B</v>
          </cell>
          <cell r="I123">
            <v>0</v>
          </cell>
          <cell r="J123">
            <v>0</v>
          </cell>
          <cell r="K123">
            <v>0</v>
          </cell>
          <cell r="L123" t="str">
            <v>roboty budowlane</v>
          </cell>
          <cell r="M123" t="str">
            <v>REZYGNACJA</v>
          </cell>
          <cell r="N123" t="str">
            <v>-</v>
          </cell>
          <cell r="O123"/>
          <cell r="P123">
            <v>0.8</v>
          </cell>
          <cell r="Q123">
            <v>0.8</v>
          </cell>
          <cell r="R123">
            <v>0</v>
          </cell>
          <cell r="S123" t="str">
            <v/>
          </cell>
          <cell r="T123" t="str">
            <v/>
          </cell>
          <cell r="U123"/>
          <cell r="V123"/>
          <cell r="W123"/>
          <cell r="X123" t="e">
            <v>#N/A</v>
          </cell>
          <cell r="Y123" t="str">
            <v>PP</v>
          </cell>
          <cell r="Z123" t="str">
            <v>Zarząd Dróg Powiatowych w Mińsku Mazowieckim</v>
          </cell>
        </row>
        <row r="124">
          <cell r="B124" t="str">
            <v>3.244.2021</v>
          </cell>
          <cell r="C124" t="str">
            <v>Powiat Makowski</v>
          </cell>
          <cell r="D124">
            <v>1411</v>
          </cell>
          <cell r="E124" t="str">
            <v>Makowski</v>
          </cell>
          <cell r="F124" t="str">
            <v>Ostrołęcki</v>
          </cell>
          <cell r="G124" t="str">
            <v>Poprawa bezpieczeństwa ruchu drogowego na 4 przejściach dla pieszych w Krasnosielcu na ul. Chłopiołąckiej na drodze powiatowej nr 2107W Krasnosielc - Bagienice - Wólka Rakowska oraz drodze gminnej (ul. Rynek) i drodze gminnej (ul. Przechodniej)</v>
          </cell>
          <cell r="H124" t="str">
            <v>P</v>
          </cell>
          <cell r="I124">
            <v>4</v>
          </cell>
          <cell r="J124">
            <v>4</v>
          </cell>
          <cell r="K124">
            <v>0</v>
          </cell>
          <cell r="L124" t="str">
            <v>projekt + roboty budowlane</v>
          </cell>
          <cell r="M124" t="str">
            <v>Dominika Gałązka</v>
          </cell>
          <cell r="N124" t="str">
            <v>06.2021 - 05.2022</v>
          </cell>
          <cell r="O124" t="str">
            <v>12.2021 - 06.2022</v>
          </cell>
          <cell r="P124">
            <v>0.8</v>
          </cell>
          <cell r="Q124">
            <v>0.8</v>
          </cell>
          <cell r="R124">
            <v>192000</v>
          </cell>
          <cell r="S124" t="str">
            <v>RFRD-PP/22/2021</v>
          </cell>
          <cell r="T124">
            <v>44531</v>
          </cell>
          <cell r="U124"/>
          <cell r="V124">
            <v>44546</v>
          </cell>
          <cell r="W124" t="str">
            <v>grudzień</v>
          </cell>
          <cell r="X124">
            <v>44559</v>
          </cell>
          <cell r="Y124" t="str">
            <v>PP</v>
          </cell>
          <cell r="Z124" t="str">
            <v>Zarząd Dróg Powiatowych w Makowie Mazowieckim</v>
          </cell>
        </row>
        <row r="125">
          <cell r="B125" t="str">
            <v>3.208.2021</v>
          </cell>
          <cell r="C125" t="str">
            <v>Powiat Płocki</v>
          </cell>
          <cell r="D125">
            <v>1419</v>
          </cell>
          <cell r="E125" t="str">
            <v>Płocki</v>
          </cell>
          <cell r="F125" t="str">
            <v>Płocki</v>
          </cell>
          <cell r="G125" t="str">
            <v>Poprawa bezpieczeństwa ruchu drogowego na 2 przejściach dla pieszych w Miszewku Strzałkowskim na drogach nr 2941W Miszewo - Pepłowo - Cieśle i 2940W Słupno - Miszewko - Białkowo</v>
          </cell>
          <cell r="H125" t="str">
            <v>P</v>
          </cell>
          <cell r="I125">
            <v>2</v>
          </cell>
          <cell r="J125">
            <v>2</v>
          </cell>
          <cell r="K125">
            <v>0</v>
          </cell>
          <cell r="L125" t="str">
            <v>projekt + roboty budowlane</v>
          </cell>
          <cell r="M125" t="str">
            <v>Paulina Nowak</v>
          </cell>
          <cell r="N125" t="str">
            <v>08.2021 - 07.2022</v>
          </cell>
          <cell r="O125" t="str">
            <v>09.2021 - 05.2022</v>
          </cell>
          <cell r="P125">
            <v>0.8</v>
          </cell>
          <cell r="Q125">
            <v>0.8</v>
          </cell>
          <cell r="R125">
            <v>126597.6</v>
          </cell>
          <cell r="S125" t="str">
            <v>RFRD-PP/12/2021</v>
          </cell>
          <cell r="T125">
            <v>44540</v>
          </cell>
          <cell r="U125"/>
          <cell r="V125">
            <v>44547</v>
          </cell>
          <cell r="W125" t="str">
            <v>grudzień</v>
          </cell>
          <cell r="X125">
            <v>44558</v>
          </cell>
          <cell r="Y125" t="str">
            <v>PP</v>
          </cell>
          <cell r="Z125" t="str">
            <v>Zarząd Dróg Powiatowych w Płocku</v>
          </cell>
        </row>
        <row r="126">
          <cell r="B126" t="str">
            <v>3.196.2021</v>
          </cell>
          <cell r="C126" t="str">
            <v>Powiat Płocki</v>
          </cell>
          <cell r="D126">
            <v>1419</v>
          </cell>
          <cell r="E126" t="str">
            <v>Płocki</v>
          </cell>
          <cell r="F126" t="str">
            <v>Płocki</v>
          </cell>
          <cell r="G126" t="str">
            <v>Poprawa bezpieczeństwa ruchu drogowego na 1 przejściu dla pieszych w Sendeniu Dużym na drodze nr 2974W Soczewka - Łąck</v>
          </cell>
          <cell r="H126" t="str">
            <v>P</v>
          </cell>
          <cell r="I126">
            <v>1</v>
          </cell>
          <cell r="J126">
            <v>1</v>
          </cell>
          <cell r="K126">
            <v>0</v>
          </cell>
          <cell r="L126" t="str">
            <v>projekt + roboty budowlane</v>
          </cell>
          <cell r="M126" t="str">
            <v>Paulina Nowak</v>
          </cell>
          <cell r="N126" t="str">
            <v>08.2021 - 07.2022</v>
          </cell>
          <cell r="O126" t="str">
            <v>09.2021 - 03.2022</v>
          </cell>
          <cell r="P126">
            <v>0.8</v>
          </cell>
          <cell r="Q126">
            <v>0.8</v>
          </cell>
          <cell r="R126">
            <v>96988.64</v>
          </cell>
          <cell r="S126" t="str">
            <v>RFRD-PP/7/2021</v>
          </cell>
          <cell r="T126">
            <v>44540</v>
          </cell>
          <cell r="U126"/>
          <cell r="V126">
            <v>44547</v>
          </cell>
          <cell r="W126" t="str">
            <v>grudzień</v>
          </cell>
          <cell r="X126">
            <v>44558</v>
          </cell>
          <cell r="Y126" t="str">
            <v>PP</v>
          </cell>
          <cell r="Z126" t="str">
            <v>Zarząd Dróg Powiatowych w Płocku</v>
          </cell>
        </row>
        <row r="127">
          <cell r="B127" t="str">
            <v>3.243.2021</v>
          </cell>
          <cell r="C127" t="str">
            <v>Powiat Makowski</v>
          </cell>
          <cell r="D127">
            <v>1411</v>
          </cell>
          <cell r="E127" t="str">
            <v>Makowski</v>
          </cell>
          <cell r="F127" t="str">
            <v>Ostrołęcki</v>
          </cell>
          <cell r="G127" t="str">
            <v>Poprawa bezpieczeństwa ruchu drogowego na 1 przejściu dla pieszych w Rzewniu na drodze nr 2121W Rzewnie - Małki</v>
          </cell>
          <cell r="H127" t="str">
            <v>P</v>
          </cell>
          <cell r="I127">
            <v>1</v>
          </cell>
          <cell r="J127">
            <v>1</v>
          </cell>
          <cell r="K127">
            <v>0</v>
          </cell>
          <cell r="L127" t="str">
            <v>projekt + roboty budowlane</v>
          </cell>
          <cell r="M127" t="str">
            <v>Dominika Gałązka</v>
          </cell>
          <cell r="N127" t="str">
            <v>06.2021 - 05.2022</v>
          </cell>
          <cell r="O127" t="str">
            <v>12.2021 - 06.2022</v>
          </cell>
          <cell r="P127">
            <v>0.8</v>
          </cell>
          <cell r="Q127">
            <v>0.8</v>
          </cell>
          <cell r="R127">
            <v>184000</v>
          </cell>
          <cell r="S127" t="str">
            <v>RFRD-PP/24/2021</v>
          </cell>
          <cell r="T127">
            <v>44531</v>
          </cell>
          <cell r="U127"/>
          <cell r="V127">
            <v>44546</v>
          </cell>
          <cell r="W127" t="str">
            <v>grudzień</v>
          </cell>
          <cell r="X127">
            <v>44559</v>
          </cell>
          <cell r="Y127" t="str">
            <v>PP</v>
          </cell>
          <cell r="Z127" t="str">
            <v>Zarząd Dróg Powiatowych w Makowie Mazowieckim</v>
          </cell>
        </row>
        <row r="128">
          <cell r="B128" t="str">
            <v>3.245.2021</v>
          </cell>
          <cell r="C128" t="str">
            <v>Powiat Makowski</v>
          </cell>
          <cell r="D128">
            <v>1411</v>
          </cell>
          <cell r="E128" t="str">
            <v>Makowski</v>
          </cell>
          <cell r="F128" t="str">
            <v>Ostrołęcki</v>
          </cell>
          <cell r="G128" t="str">
            <v>Poprawa bezpieczeństwa ruchu drogowego na 3 przejściach dla pieszych w Dzbądzu na drodze powiatowej nr 2128W Różan - Dzbądz - Brzuze - Rzewnie - Łaś oraz drodze gminnej</v>
          </cell>
          <cell r="H128" t="str">
            <v>P</v>
          </cell>
          <cell r="I128">
            <v>3</v>
          </cell>
          <cell r="J128">
            <v>3</v>
          </cell>
          <cell r="K128">
            <v>0</v>
          </cell>
          <cell r="L128" t="str">
            <v>projekt + roboty budowlane</v>
          </cell>
          <cell r="M128" t="str">
            <v>Dominika Gałązka</v>
          </cell>
          <cell r="N128" t="str">
            <v>06.2021 - 05.2022</v>
          </cell>
          <cell r="O128" t="str">
            <v>12.2021 - 06.2022</v>
          </cell>
          <cell r="P128">
            <v>0.8</v>
          </cell>
          <cell r="Q128">
            <v>0.8</v>
          </cell>
          <cell r="R128">
            <v>184000</v>
          </cell>
          <cell r="S128" t="str">
            <v>RFRD-PP/26/2021</v>
          </cell>
          <cell r="T128">
            <v>44531</v>
          </cell>
          <cell r="U128"/>
          <cell r="V128">
            <v>44546</v>
          </cell>
          <cell r="W128" t="str">
            <v>grudzień</v>
          </cell>
          <cell r="X128">
            <v>44559</v>
          </cell>
          <cell r="Y128" t="str">
            <v>PP</v>
          </cell>
          <cell r="Z128" t="str">
            <v>Zarząd Dróg Powiatowych w Makowie Mazowieckim</v>
          </cell>
        </row>
        <row r="129">
          <cell r="B129" t="str">
            <v>3.41.2021</v>
          </cell>
          <cell r="C129" t="str">
            <v>Powiat Sierpecki</v>
          </cell>
          <cell r="D129">
            <v>1427</v>
          </cell>
          <cell r="E129" t="str">
            <v>Sierpecki</v>
          </cell>
          <cell r="F129" t="str">
            <v>Płocki</v>
          </cell>
          <cell r="G129" t="str">
            <v>Poprawa bezpieczeństwa ruchu drogowego na 1 przejściu dla pieszych w Cieślinie na drodze nr 3765W</v>
          </cell>
          <cell r="H129" t="str">
            <v>P</v>
          </cell>
          <cell r="I129">
            <v>1</v>
          </cell>
          <cell r="J129">
            <v>1</v>
          </cell>
          <cell r="K129">
            <v>0</v>
          </cell>
          <cell r="L129" t="str">
            <v>zaprojektuj i wybuduj</v>
          </cell>
          <cell r="M129" t="str">
            <v>Anna Kaczor</v>
          </cell>
          <cell r="N129" t="str">
            <v>08.2021 - 07.2022</v>
          </cell>
          <cell r="O129" t="str">
            <v>12.2021 - 08.2022</v>
          </cell>
          <cell r="P129">
            <v>0.8</v>
          </cell>
          <cell r="Q129">
            <v>0.8</v>
          </cell>
          <cell r="R129">
            <v>147600</v>
          </cell>
          <cell r="S129" t="str">
            <v>RFRD-PP/32/2021</v>
          </cell>
          <cell r="T129">
            <v>44558</v>
          </cell>
          <cell r="U129"/>
          <cell r="V129">
            <v>44545</v>
          </cell>
          <cell r="W129" t="str">
            <v>grudzień</v>
          </cell>
          <cell r="X129">
            <v>44560</v>
          </cell>
          <cell r="Y129" t="str">
            <v>PP</v>
          </cell>
          <cell r="Z129" t="str">
            <v>Zarząd Dróg Powiatowych w Sierpcu</v>
          </cell>
        </row>
        <row r="130">
          <cell r="B130" t="str">
            <v>3.198.2021</v>
          </cell>
          <cell r="C130" t="str">
            <v>Powiat Płocki</v>
          </cell>
          <cell r="D130">
            <v>1419</v>
          </cell>
          <cell r="E130" t="str">
            <v>Płocki</v>
          </cell>
          <cell r="F130" t="str">
            <v>Płocki</v>
          </cell>
          <cell r="G130" t="str">
            <v>Poprawa bezpieczeństwa ruchu drogowego na 1 przejściu dla pieszych w Ciućkowie na drodze nr 2952W Wilczkowo - Bodzanów - Słupno</v>
          </cell>
          <cell r="H130" t="str">
            <v>P</v>
          </cell>
          <cell r="I130">
            <v>1</v>
          </cell>
          <cell r="J130">
            <v>1</v>
          </cell>
          <cell r="K130">
            <v>0</v>
          </cell>
          <cell r="L130" t="str">
            <v>projekt + roboty budowlane</v>
          </cell>
          <cell r="M130" t="str">
            <v>Paulina Nowak</v>
          </cell>
          <cell r="N130" t="str">
            <v>08.2021 - 07.2022</v>
          </cell>
          <cell r="O130" t="str">
            <v>09.2021 - 05.2022</v>
          </cell>
          <cell r="P130">
            <v>0.8</v>
          </cell>
          <cell r="Q130">
            <v>0.8</v>
          </cell>
          <cell r="R130">
            <v>158079.6</v>
          </cell>
          <cell r="S130" t="str">
            <v>RFRD-PP/9/2021</v>
          </cell>
          <cell r="T130">
            <v>44540</v>
          </cell>
          <cell r="U130"/>
          <cell r="V130">
            <v>44547</v>
          </cell>
          <cell r="W130" t="str">
            <v>grudzień</v>
          </cell>
          <cell r="X130">
            <v>44558</v>
          </cell>
          <cell r="Y130" t="str">
            <v>PP</v>
          </cell>
          <cell r="Z130" t="str">
            <v>Zarząd Dróg Powiatowych w Płocku</v>
          </cell>
        </row>
        <row r="131">
          <cell r="B131" t="str">
            <v>3.255.2021</v>
          </cell>
          <cell r="C131" t="str">
            <v>Powiat Łosicki</v>
          </cell>
          <cell r="D131">
            <v>1410</v>
          </cell>
          <cell r="E131" t="str">
            <v>Łosicki</v>
          </cell>
          <cell r="F131" t="str">
            <v>Siedlecki</v>
          </cell>
          <cell r="G131" t="str">
            <v>Poprawa bezpieczeństwa ruchu drogowego na 1 przejściu dla pieszych w miejscowości Dziadkowskie-Folwark na drodze nr 2034W</v>
          </cell>
          <cell r="H131" t="str">
            <v>P</v>
          </cell>
          <cell r="I131">
            <v>1</v>
          </cell>
          <cell r="J131">
            <v>1</v>
          </cell>
          <cell r="K131">
            <v>0</v>
          </cell>
          <cell r="L131" t="str">
            <v>projekt + roboty budowlane</v>
          </cell>
          <cell r="M131" t="str">
            <v>Joanna Sudykowska</v>
          </cell>
          <cell r="N131" t="str">
            <v>05.2021 - 04.2022</v>
          </cell>
          <cell r="O131" t="str">
            <v>10.2021 - 04.2022</v>
          </cell>
          <cell r="P131">
            <v>0.8</v>
          </cell>
          <cell r="Q131">
            <v>0.8</v>
          </cell>
          <cell r="R131">
            <v>144359.29</v>
          </cell>
          <cell r="S131" t="str">
            <v>RFRD-PP/79/2021</v>
          </cell>
          <cell r="T131">
            <v>44545</v>
          </cell>
          <cell r="U131"/>
          <cell r="V131">
            <v>44558</v>
          </cell>
          <cell r="W131" t="str">
            <v>grudzień</v>
          </cell>
          <cell r="X131">
            <v>44560</v>
          </cell>
          <cell r="Y131" t="str">
            <v>PP</v>
          </cell>
          <cell r="Z131" t="str">
            <v>Zarząd Dróg Powiatowych w Łosicach</v>
          </cell>
        </row>
        <row r="132">
          <cell r="B132" t="str">
            <v>3.210.2021</v>
          </cell>
          <cell r="C132" t="str">
            <v>Powiat Płocki</v>
          </cell>
          <cell r="D132">
            <v>1419</v>
          </cell>
          <cell r="E132" t="str">
            <v>Płocki</v>
          </cell>
          <cell r="F132" t="str">
            <v>Płocki</v>
          </cell>
          <cell r="G132" t="str">
            <v>Poprawa bezpieczeństwa ruchu drogowego na 1 przejściu dla pieszych w Grabowcu na drodze nr 1454W, droga nr 577 Sanniki - Grabowiec - Słubice</v>
          </cell>
          <cell r="H132" t="str">
            <v>P</v>
          </cell>
          <cell r="I132">
            <v>1</v>
          </cell>
          <cell r="J132">
            <v>1</v>
          </cell>
          <cell r="K132">
            <v>0</v>
          </cell>
          <cell r="L132" t="str">
            <v>projekt + roboty budowlane</v>
          </cell>
          <cell r="M132" t="str">
            <v>Paulina Nowak</v>
          </cell>
          <cell r="N132" t="str">
            <v>08.2021 - 07.2022</v>
          </cell>
          <cell r="O132" t="str">
            <v>09.2021 - 03.2022</v>
          </cell>
          <cell r="P132">
            <v>0.8</v>
          </cell>
          <cell r="Q132">
            <v>0.8</v>
          </cell>
          <cell r="R132">
            <v>81541.22</v>
          </cell>
          <cell r="S132" t="str">
            <v>RFRD-PP/13/2021</v>
          </cell>
          <cell r="T132">
            <v>44540</v>
          </cell>
          <cell r="U132"/>
          <cell r="V132">
            <v>44547</v>
          </cell>
          <cell r="W132" t="str">
            <v>grudzień</v>
          </cell>
          <cell r="X132">
            <v>44558</v>
          </cell>
          <cell r="Y132" t="str">
            <v>PP</v>
          </cell>
          <cell r="Z132" t="str">
            <v>Zarząd Dróg Powiatowych w Płocku</v>
          </cell>
        </row>
        <row r="133">
          <cell r="B133" t="str">
            <v>3.42.2021</v>
          </cell>
          <cell r="C133" t="str">
            <v>Powiat Sierpecki</v>
          </cell>
          <cell r="D133">
            <v>1427</v>
          </cell>
          <cell r="E133" t="str">
            <v>Sierpecki</v>
          </cell>
          <cell r="F133" t="str">
            <v>Płocki</v>
          </cell>
          <cell r="G133" t="str">
            <v>Poprawa bezpieczeństwa ruchu drogowego na 1 przejściu dla pieszych w Lelicach na ul. Szkolnej na drodze nr 6914W</v>
          </cell>
          <cell r="H133" t="str">
            <v>P</v>
          </cell>
          <cell r="I133">
            <v>1</v>
          </cell>
          <cell r="J133">
            <v>1</v>
          </cell>
          <cell r="K133">
            <v>0</v>
          </cell>
          <cell r="L133" t="str">
            <v>zaprojektuj i wybuduj</v>
          </cell>
          <cell r="M133" t="str">
            <v>Anna Kaczor</v>
          </cell>
          <cell r="N133" t="str">
            <v>08.2021 - 07.2022</v>
          </cell>
          <cell r="O133" t="str">
            <v>12.2021 - 08.2022</v>
          </cell>
          <cell r="P133">
            <v>0.8</v>
          </cell>
          <cell r="Q133">
            <v>0.8</v>
          </cell>
          <cell r="R133">
            <v>147600</v>
          </cell>
          <cell r="S133" t="str">
            <v>RFRD-PP/33/2021</v>
          </cell>
          <cell r="T133">
            <v>44558</v>
          </cell>
          <cell r="U133"/>
          <cell r="V133">
            <v>44545</v>
          </cell>
          <cell r="W133" t="str">
            <v>grudzień</v>
          </cell>
          <cell r="X133">
            <v>44560</v>
          </cell>
          <cell r="Y133" t="str">
            <v>PP</v>
          </cell>
          <cell r="Z133" t="str">
            <v>Zarząd Dróg Powiatowych w Sierpcu</v>
          </cell>
        </row>
        <row r="134">
          <cell r="B134" t="str">
            <v>3.132.2021</v>
          </cell>
          <cell r="C134" t="str">
            <v>Powiat Gostyniński</v>
          </cell>
          <cell r="D134">
            <v>1404</v>
          </cell>
          <cell r="E134" t="str">
            <v>Gostyniński</v>
          </cell>
          <cell r="F134" t="str">
            <v>Płocki</v>
          </cell>
          <cell r="G134" t="str">
            <v>Poprawa bezpieczeństwa ruchu drogowego na 1 przejściu dla pieszych w Legardzie na drodze nr 1466W</v>
          </cell>
          <cell r="H134" t="str">
            <v>P</v>
          </cell>
          <cell r="I134">
            <v>1</v>
          </cell>
          <cell r="J134">
            <v>1</v>
          </cell>
          <cell r="K134">
            <v>0</v>
          </cell>
          <cell r="L134" t="str">
            <v>projekt + roboty budowlane</v>
          </cell>
          <cell r="M134" t="str">
            <v>Agnieszka Wyszkowska</v>
          </cell>
          <cell r="N134" t="str">
            <v>09.2021 - 08.2022</v>
          </cell>
          <cell r="O134" t="str">
            <v>10.2021 - 05.2022</v>
          </cell>
          <cell r="P134">
            <v>0.8</v>
          </cell>
          <cell r="Q134">
            <v>0.8</v>
          </cell>
          <cell r="R134">
            <v>141891.81</v>
          </cell>
          <cell r="S134" t="str">
            <v>RFRD-PP/171/2021</v>
          </cell>
          <cell r="T134">
            <v>44550</v>
          </cell>
          <cell r="U134"/>
          <cell r="V134">
            <v>44558</v>
          </cell>
          <cell r="W134" t="str">
            <v>grudzień</v>
          </cell>
          <cell r="X134">
            <v>44560</v>
          </cell>
          <cell r="Y134" t="str">
            <v>PP</v>
          </cell>
          <cell r="Z134" t="str">
            <v>Zarząd Dróg Powiatowych w Gostyninie</v>
          </cell>
        </row>
        <row r="135">
          <cell r="B135" t="str">
            <v>3.213.2021</v>
          </cell>
          <cell r="C135" t="str">
            <v>Powiat Płocki</v>
          </cell>
          <cell r="D135">
            <v>1419</v>
          </cell>
          <cell r="E135" t="str">
            <v>Płocki</v>
          </cell>
          <cell r="F135" t="str">
            <v>Płocki</v>
          </cell>
          <cell r="G135" t="str">
            <v>Poprawa bezpieczeństwa ruchu drogowego na 2 przejściach dla pieszych w Karwosiekach Cholewicach na drogach nr 2999W Sikórz - Mochowo i 2903W Brudzeń Duży - Karwosieki - Nowe Proboszczewice</v>
          </cell>
          <cell r="H135" t="str">
            <v>P</v>
          </cell>
          <cell r="I135">
            <v>2</v>
          </cell>
          <cell r="J135">
            <v>2</v>
          </cell>
          <cell r="K135">
            <v>0</v>
          </cell>
          <cell r="L135" t="str">
            <v>projekt + roboty budowlane</v>
          </cell>
          <cell r="M135" t="str">
            <v>Paulina Nowak</v>
          </cell>
          <cell r="N135" t="str">
            <v>08.2021 - 07.2022</v>
          </cell>
          <cell r="O135" t="str">
            <v>09.2021 - 06.2022</v>
          </cell>
          <cell r="P135">
            <v>0.8</v>
          </cell>
          <cell r="Q135">
            <v>0.8</v>
          </cell>
          <cell r="R135">
            <v>153700.79999999999</v>
          </cell>
          <cell r="S135" t="str">
            <v>RFRD-PP/14/2021</v>
          </cell>
          <cell r="T135">
            <v>44540</v>
          </cell>
          <cell r="U135"/>
          <cell r="V135">
            <v>44547</v>
          </cell>
          <cell r="W135" t="str">
            <v>grudzień</v>
          </cell>
          <cell r="X135">
            <v>44558</v>
          </cell>
          <cell r="Y135" t="str">
            <v>PP</v>
          </cell>
          <cell r="Z135" t="str">
            <v>Zarząd Dróg Powiatowych w Płocku</v>
          </cell>
        </row>
        <row r="136">
          <cell r="B136" t="str">
            <v>3.177.2021</v>
          </cell>
          <cell r="C136" t="str">
            <v>Powiat Ostrołęcki</v>
          </cell>
          <cell r="D136">
            <v>1415</v>
          </cell>
          <cell r="E136" t="str">
            <v>Ostrołęcki</v>
          </cell>
          <cell r="F136" t="str">
            <v>Ostrołęcki</v>
          </cell>
          <cell r="G136" t="str">
            <v>Poprawa bezpieczeństwa ruchu drogowego na 1 przejściu dla pieszych w Baranowie na ul. Mostowej na drodze nr 2536W</v>
          </cell>
          <cell r="H136" t="str">
            <v>P</v>
          </cell>
          <cell r="I136">
            <v>1</v>
          </cell>
          <cell r="J136">
            <v>1</v>
          </cell>
          <cell r="K136">
            <v>0</v>
          </cell>
          <cell r="L136" t="str">
            <v>projekt + roboty budowlane</v>
          </cell>
          <cell r="M136" t="str">
            <v>Katarzyna Dziuda</v>
          </cell>
          <cell r="N136" t="str">
            <v>08.2021 - 07.2022</v>
          </cell>
          <cell r="O136" t="str">
            <v>10.2021 - 06.2022</v>
          </cell>
          <cell r="P136">
            <v>0.8</v>
          </cell>
          <cell r="Q136">
            <v>0.8</v>
          </cell>
          <cell r="R136">
            <v>145872</v>
          </cell>
          <cell r="S136" t="str">
            <v>RFRD-PP/140/2021</v>
          </cell>
          <cell r="T136">
            <v>44545</v>
          </cell>
          <cell r="U136"/>
          <cell r="V136">
            <v>44553</v>
          </cell>
          <cell r="W136" t="str">
            <v>grudzień</v>
          </cell>
          <cell r="X136">
            <v>44560</v>
          </cell>
          <cell r="Y136" t="str">
            <v>PP</v>
          </cell>
          <cell r="Z136" t="str">
            <v>Zarząd Dróg Powiatowych w Ostrołęce</v>
          </cell>
        </row>
        <row r="137">
          <cell r="B137" t="str">
            <v>3.203.2021</v>
          </cell>
          <cell r="C137" t="str">
            <v>Powiat Płocki</v>
          </cell>
          <cell r="D137">
            <v>1419</v>
          </cell>
          <cell r="E137" t="str">
            <v>Płocki</v>
          </cell>
          <cell r="F137" t="str">
            <v>Płocki</v>
          </cell>
          <cell r="G137" t="str">
            <v>Poprawa bezpieczeństwa ruchu drogowego na 1 przejściu dla pieszych w Białej na ul. Augustyna Kordeckiego na drodze nr 6905W Parzeń - Kamionki - Stara Biała - gr. miasta (Płock)</v>
          </cell>
          <cell r="H137" t="str">
            <v>P</v>
          </cell>
          <cell r="I137">
            <v>1</v>
          </cell>
          <cell r="J137">
            <v>1</v>
          </cell>
          <cell r="K137">
            <v>0</v>
          </cell>
          <cell r="L137" t="str">
            <v>projekt + roboty budowlane</v>
          </cell>
          <cell r="M137" t="str">
            <v>Paulina Nowak</v>
          </cell>
          <cell r="N137" t="str">
            <v>08.2021 - 07.2022</v>
          </cell>
          <cell r="O137" t="str">
            <v>03.2021 - 01.2022</v>
          </cell>
          <cell r="P137">
            <v>0.8</v>
          </cell>
          <cell r="Q137">
            <v>0.8</v>
          </cell>
          <cell r="R137">
            <v>126687.83</v>
          </cell>
          <cell r="S137" t="str">
            <v>RFRD-PP/11/2021</v>
          </cell>
          <cell r="T137">
            <v>44540</v>
          </cell>
          <cell r="U137"/>
          <cell r="V137">
            <v>44547</v>
          </cell>
          <cell r="W137" t="str">
            <v>grudzień</v>
          </cell>
          <cell r="X137">
            <v>44558</v>
          </cell>
          <cell r="Y137" t="str">
            <v>PP</v>
          </cell>
          <cell r="Z137" t="str">
            <v>Zarząd Dróg Powiatowych w Płocku</v>
          </cell>
        </row>
        <row r="138">
          <cell r="B138" t="str">
            <v>3.199.2021</v>
          </cell>
          <cell r="C138" t="str">
            <v>Powiat Płocki</v>
          </cell>
          <cell r="D138">
            <v>1419</v>
          </cell>
          <cell r="E138" t="str">
            <v>Płocki</v>
          </cell>
          <cell r="F138" t="str">
            <v>Płocki</v>
          </cell>
          <cell r="G138" t="str">
            <v>Poprawa bezpieczeństwa ruchu drogowego na 1 przejściu dla pieszych w Bielsku na ul. Sierpeckiej na drodze nr 3759W Szumanie - Bielsk</v>
          </cell>
          <cell r="H138" t="str">
            <v>P</v>
          </cell>
          <cell r="I138">
            <v>1</v>
          </cell>
          <cell r="J138">
            <v>1</v>
          </cell>
          <cell r="K138">
            <v>0</v>
          </cell>
          <cell r="L138" t="str">
            <v>projekt + roboty budowlane</v>
          </cell>
          <cell r="M138" t="str">
            <v>Paulina Nowak</v>
          </cell>
          <cell r="N138" t="str">
            <v>08.2021 - 07.2022</v>
          </cell>
          <cell r="O138" t="str">
            <v>09.2021 - 06.2022</v>
          </cell>
          <cell r="P138">
            <v>0.8</v>
          </cell>
          <cell r="Q138">
            <v>0.8</v>
          </cell>
          <cell r="R138">
            <v>103272.67</v>
          </cell>
          <cell r="S138" t="str">
            <v>RFRD-PP/10/2021</v>
          </cell>
          <cell r="T138">
            <v>44540</v>
          </cell>
          <cell r="U138"/>
          <cell r="V138">
            <v>44547</v>
          </cell>
          <cell r="W138" t="str">
            <v>grudzień</v>
          </cell>
          <cell r="X138">
            <v>44558</v>
          </cell>
          <cell r="Y138" t="str">
            <v>PP</v>
          </cell>
          <cell r="Z138" t="str">
            <v>Zarząd Dróg Powiatowych w Płocku</v>
          </cell>
        </row>
        <row r="139">
          <cell r="B139" t="str">
            <v>3.256.2021</v>
          </cell>
          <cell r="C139" t="str">
            <v>Powiat Łosicki</v>
          </cell>
          <cell r="D139">
            <v>1410</v>
          </cell>
          <cell r="E139" t="str">
            <v>Łosicki</v>
          </cell>
          <cell r="F139" t="str">
            <v>Siedlecki</v>
          </cell>
          <cell r="G139" t="str">
            <v>Poprawa bezpieczeństwa ruchu drogowego na 1 przejściu dla pieszych w Zakrzu na drodze nr 2002W</v>
          </cell>
          <cell r="H139" t="str">
            <v>P</v>
          </cell>
          <cell r="I139">
            <v>1</v>
          </cell>
          <cell r="J139">
            <v>1</v>
          </cell>
          <cell r="K139">
            <v>0</v>
          </cell>
          <cell r="L139" t="str">
            <v>projekt + roboty budowlane</v>
          </cell>
          <cell r="M139" t="str">
            <v>Joanna Sudykowska</v>
          </cell>
          <cell r="N139" t="str">
            <v>05.2021 - 04.2022</v>
          </cell>
          <cell r="O139" t="str">
            <v>10.2021 - 05.2022</v>
          </cell>
          <cell r="P139">
            <v>0.8</v>
          </cell>
          <cell r="Q139">
            <v>0.8</v>
          </cell>
          <cell r="R139">
            <v>96150.67</v>
          </cell>
          <cell r="S139" t="str">
            <v>RFRD-PP/80/2021</v>
          </cell>
          <cell r="T139">
            <v>44545</v>
          </cell>
          <cell r="U139"/>
          <cell r="V139">
            <v>44558</v>
          </cell>
          <cell r="W139" t="str">
            <v>grudzień</v>
          </cell>
          <cell r="X139">
            <v>44560</v>
          </cell>
          <cell r="Y139" t="str">
            <v>PP</v>
          </cell>
          <cell r="Z139" t="str">
            <v>Zarząd Dróg Powiatowych w Łosicach</v>
          </cell>
        </row>
        <row r="140">
          <cell r="B140" t="str">
            <v>3.159.2021</v>
          </cell>
          <cell r="C140" t="str">
            <v>Gmina miejska Garwolin</v>
          </cell>
          <cell r="D140">
            <v>1403011</v>
          </cell>
          <cell r="E140" t="str">
            <v>Garwoliński</v>
          </cell>
          <cell r="F140" t="str">
            <v>Siedlecki</v>
          </cell>
          <cell r="G140" t="str">
            <v>Poprawa bezpieczeństwa ruchu drogowego na 1 przejściu dla pieszych w Garwolinie na Al. Legionów  na drodze nr 130381W</v>
          </cell>
          <cell r="H140" t="str">
            <v>P</v>
          </cell>
          <cell r="I140">
            <v>1</v>
          </cell>
          <cell r="J140">
            <v>0</v>
          </cell>
          <cell r="K140">
            <v>1</v>
          </cell>
          <cell r="L140" t="str">
            <v>projekt + roboty budowlane</v>
          </cell>
          <cell r="M140" t="str">
            <v>Dominika Gałązka</v>
          </cell>
          <cell r="N140" t="str">
            <v>10.2021 - 09.2022</v>
          </cell>
          <cell r="O140" t="str">
            <v>12.2021 - 06.2022</v>
          </cell>
          <cell r="P140">
            <v>0.8</v>
          </cell>
          <cell r="Q140">
            <v>0.8</v>
          </cell>
          <cell r="R140">
            <v>48000</v>
          </cell>
          <cell r="S140" t="str">
            <v>RFRD-PP/87/2021</v>
          </cell>
          <cell r="T140">
            <v>44540</v>
          </cell>
          <cell r="U140"/>
          <cell r="V140">
            <v>44552</v>
          </cell>
          <cell r="W140" t="str">
            <v>grudzień</v>
          </cell>
          <cell r="X140">
            <v>44559</v>
          </cell>
          <cell r="Y140" t="str">
            <v>GP</v>
          </cell>
          <cell r="Z140" t="str">
            <v>-</v>
          </cell>
        </row>
        <row r="141">
          <cell r="B141" t="str">
            <v>3.77.2021</v>
          </cell>
          <cell r="C141" t="str">
            <v>Gmina miejska Ostrów Mazowiecka</v>
          </cell>
          <cell r="D141">
            <v>1416011</v>
          </cell>
          <cell r="E141" t="str">
            <v>Ostrowski</v>
          </cell>
          <cell r="F141" t="str">
            <v>Ostrołęcki</v>
          </cell>
          <cell r="G141" t="str">
            <v>Poprawa bezpieczeństwa ruchu drogowego na 3 przejściach dla pieszych w Ostrowi Mazowieckiej na ul. Grota Roweckiego i Lubiejewskiej na drogach nr 627, 261234W</v>
          </cell>
          <cell r="H141" t="str">
            <v>P</v>
          </cell>
          <cell r="I141">
            <v>3</v>
          </cell>
          <cell r="J141">
            <v>0</v>
          </cell>
          <cell r="K141">
            <v>3</v>
          </cell>
          <cell r="L141" t="str">
            <v>zaprojektuj i wybuduj</v>
          </cell>
          <cell r="M141" t="str">
            <v>Rafał Rudnik</v>
          </cell>
          <cell r="N141" t="str">
            <v>08.2021 - 07.2022</v>
          </cell>
          <cell r="O141" t="str">
            <v/>
          </cell>
          <cell r="P141">
            <v>0.8</v>
          </cell>
          <cell r="Q141">
            <v>0.8</v>
          </cell>
          <cell r="R141">
            <v>156037.04999999999</v>
          </cell>
          <cell r="S141" t="str">
            <v>RFRD-PP/42/2021</v>
          </cell>
          <cell r="T141">
            <v>44546</v>
          </cell>
          <cell r="U141"/>
          <cell r="V141">
            <v>44545</v>
          </cell>
          <cell r="W141" t="str">
            <v>grudzień</v>
          </cell>
          <cell r="X141">
            <v>44559</v>
          </cell>
          <cell r="Y141" t="str">
            <v>GP</v>
          </cell>
          <cell r="Z141" t="str">
            <v>-</v>
          </cell>
        </row>
        <row r="142">
          <cell r="B142" t="str">
            <v>3.160.2021</v>
          </cell>
          <cell r="C142" t="str">
            <v>Gmina miejska Ciechanów</v>
          </cell>
          <cell r="D142">
            <v>1402011</v>
          </cell>
          <cell r="E142" t="str">
            <v>Ciechanowski</v>
          </cell>
          <cell r="F142" t="str">
            <v>Ciechanowski</v>
          </cell>
          <cell r="G142" t="str">
            <v>Poprawa bezpieczeństwa ruchu drogowego na 3 przejściach dla pieszych w Ciechanowie na ul. Armii Krajowej i Harcerskiej na drogach nr 120101W, 120159W</v>
          </cell>
          <cell r="H142" t="str">
            <v>P</v>
          </cell>
          <cell r="I142">
            <v>3</v>
          </cell>
          <cell r="J142">
            <v>0</v>
          </cell>
          <cell r="K142">
            <v>3</v>
          </cell>
          <cell r="L142" t="str">
            <v>zaprojektuj i wybuduj</v>
          </cell>
          <cell r="M142" t="str">
            <v>Dominika Gałązka</v>
          </cell>
          <cell r="N142" t="str">
            <v>10.2021 - 09.2022</v>
          </cell>
          <cell r="O142" t="str">
            <v/>
          </cell>
          <cell r="P142">
            <v>0.8</v>
          </cell>
          <cell r="Q142">
            <v>0.8</v>
          </cell>
          <cell r="R142">
            <v>234093.6</v>
          </cell>
          <cell r="S142" t="str">
            <v>RFRD-PP/78/2021</v>
          </cell>
          <cell r="T142">
            <v>44545</v>
          </cell>
          <cell r="U142"/>
          <cell r="V142">
            <v>44503</v>
          </cell>
          <cell r="W142" t="str">
            <v>grudzień</v>
          </cell>
          <cell r="X142">
            <v>44559</v>
          </cell>
          <cell r="Y142" t="str">
            <v>GP</v>
          </cell>
          <cell r="Z142" t="str">
            <v>-</v>
          </cell>
        </row>
        <row r="143">
          <cell r="B143" t="str">
            <v>3.109.2021</v>
          </cell>
          <cell r="C143" t="str">
            <v>Gmina miejska Mińsk Mazowiecki</v>
          </cell>
          <cell r="D143">
            <v>1412011</v>
          </cell>
          <cell r="E143" t="str">
            <v>Miński</v>
          </cell>
          <cell r="F143" t="str">
            <v>Warszawski</v>
          </cell>
          <cell r="G143" t="str">
            <v>Poprawa bezpieczeństwa ruchu drogowego na 1 przejściu dla pieszych w Mińsku Mazowieckim na ul. 1 Pułku Lotnictwa Myśliwskiego "Warszawa" na drodze nr 221812W</v>
          </cell>
          <cell r="H143" t="str">
            <v>P</v>
          </cell>
          <cell r="I143">
            <v>1</v>
          </cell>
          <cell r="J143">
            <v>0</v>
          </cell>
          <cell r="K143">
            <v>1</v>
          </cell>
          <cell r="L143" t="str">
            <v>zaprojektuj i wybuduj</v>
          </cell>
          <cell r="M143" t="str">
            <v>Paulina Nowak</v>
          </cell>
          <cell r="N143" t="str">
            <v>07.2021 - 11.2021</v>
          </cell>
          <cell r="O143" t="str">
            <v>11.2021 - 02.2022</v>
          </cell>
          <cell r="P143">
            <v>0.8</v>
          </cell>
          <cell r="Q143">
            <v>0.8</v>
          </cell>
          <cell r="R143">
            <v>54400</v>
          </cell>
          <cell r="S143" t="str">
            <v>RFRD-PP/83/2021</v>
          </cell>
          <cell r="T143">
            <v>44540</v>
          </cell>
          <cell r="U143"/>
          <cell r="V143">
            <v>44536</v>
          </cell>
          <cell r="W143" t="str">
            <v>grudzień</v>
          </cell>
          <cell r="X143">
            <v>44559</v>
          </cell>
          <cell r="Y143" t="str">
            <v>GP</v>
          </cell>
          <cell r="Z143" t="str">
            <v>-</v>
          </cell>
        </row>
        <row r="144">
          <cell r="B144" t="str">
            <v>3.105.2021</v>
          </cell>
          <cell r="C144" t="str">
            <v>Miasto Płock</v>
          </cell>
          <cell r="D144">
            <v>1462000</v>
          </cell>
          <cell r="E144" t="str">
            <v>Miasto Płock</v>
          </cell>
          <cell r="F144" t="str">
            <v>Płocki</v>
          </cell>
          <cell r="G144" t="str">
            <v>Poprawa bezpieczeństwa ruchu drogowego na 1 przejściu dla pieszych w Płocku na ul. Armii Krajowej na drodze nr 520005W</v>
          </cell>
          <cell r="H144" t="str">
            <v>P</v>
          </cell>
          <cell r="I144">
            <v>0</v>
          </cell>
          <cell r="J144">
            <v>0</v>
          </cell>
          <cell r="K144">
            <v>0</v>
          </cell>
          <cell r="L144" t="str">
            <v>zaprojektuj i wybuduj</v>
          </cell>
          <cell r="M144" t="str">
            <v>REZYGNACJA</v>
          </cell>
          <cell r="N144" t="str">
            <v>-</v>
          </cell>
          <cell r="O144"/>
          <cell r="P144">
            <v>0.8</v>
          </cell>
          <cell r="Q144">
            <v>0.8</v>
          </cell>
          <cell r="R144">
            <v>0</v>
          </cell>
          <cell r="S144" t="str">
            <v/>
          </cell>
          <cell r="T144" t="str">
            <v/>
          </cell>
          <cell r="U144"/>
          <cell r="V144"/>
          <cell r="W144"/>
          <cell r="X144" t="e">
            <v>#N/A</v>
          </cell>
          <cell r="Y144" t="str">
            <v>GP</v>
          </cell>
          <cell r="Z144"/>
        </row>
        <row r="145">
          <cell r="B145" t="str">
            <v>3.87.2021</v>
          </cell>
          <cell r="C145" t="str">
            <v>Gmina miejsko-wiejska Wyszków</v>
          </cell>
          <cell r="D145">
            <v>1435053</v>
          </cell>
          <cell r="E145" t="str">
            <v>Wyszkowski</v>
          </cell>
          <cell r="F145" t="str">
            <v>Warszawski</v>
          </cell>
          <cell r="G145" t="str">
            <v>Poprawa bezpieczeństwa ruchu drogowego na 1 przejściu dla pieszych w Wyszkowie na ul. Generała Józefa Sowińskiego na drodze nr 440725W</v>
          </cell>
          <cell r="H145" t="str">
            <v>P</v>
          </cell>
          <cell r="I145">
            <v>0</v>
          </cell>
          <cell r="J145">
            <v>0</v>
          </cell>
          <cell r="K145">
            <v>0</v>
          </cell>
          <cell r="L145" t="str">
            <v>projekt + roboty budowlane</v>
          </cell>
          <cell r="M145" t="str">
            <v>REZYGNACJA</v>
          </cell>
          <cell r="N145" t="str">
            <v>-</v>
          </cell>
          <cell r="O145"/>
          <cell r="P145">
            <v>0.8</v>
          </cell>
          <cell r="Q145">
            <v>0.8</v>
          </cell>
          <cell r="R145">
            <v>0</v>
          </cell>
          <cell r="S145" t="str">
            <v/>
          </cell>
          <cell r="T145" t="str">
            <v/>
          </cell>
          <cell r="U145"/>
          <cell r="V145"/>
          <cell r="W145"/>
          <cell r="X145" t="e">
            <v>#N/A</v>
          </cell>
          <cell r="Y145" t="str">
            <v>GP</v>
          </cell>
          <cell r="Z145" t="str">
            <v>-</v>
          </cell>
        </row>
        <row r="146">
          <cell r="B146" t="str">
            <v>3.89.2021</v>
          </cell>
          <cell r="C146" t="str">
            <v>Gmina miejsko-wiejska Wyszków</v>
          </cell>
          <cell r="D146">
            <v>1435053</v>
          </cell>
          <cell r="E146" t="str">
            <v>Wyszkowski</v>
          </cell>
          <cell r="F146" t="str">
            <v>Warszawski</v>
          </cell>
          <cell r="G146" t="str">
            <v>Poprawa bezpieczeństwa ruchu drogowego na 1 przejściu dla pieszych w Wyszkowie na ul. Prostej na drodze nr 440703W</v>
          </cell>
          <cell r="H146" t="str">
            <v>P</v>
          </cell>
          <cell r="I146">
            <v>1</v>
          </cell>
          <cell r="J146">
            <v>0</v>
          </cell>
          <cell r="K146">
            <v>1</v>
          </cell>
          <cell r="L146" t="str">
            <v>projekt + roboty budowlane</v>
          </cell>
          <cell r="M146" t="str">
            <v>Weronika Michalczuk</v>
          </cell>
          <cell r="N146" t="str">
            <v>08.2021 - 07.2022</v>
          </cell>
          <cell r="O146" t="str">
            <v>10.2021 - 08.2022</v>
          </cell>
          <cell r="P146">
            <v>0.8</v>
          </cell>
          <cell r="Q146">
            <v>0.8</v>
          </cell>
          <cell r="R146">
            <v>161082.67000000001</v>
          </cell>
          <cell r="S146" t="str">
            <v>RFRD-PP/72/2021</v>
          </cell>
          <cell r="T146">
            <v>44545</v>
          </cell>
          <cell r="U146"/>
          <cell r="V146">
            <v>44553</v>
          </cell>
          <cell r="W146" t="str">
            <v>grudzień</v>
          </cell>
          <cell r="X146">
            <v>44560</v>
          </cell>
          <cell r="Y146" t="str">
            <v>GP</v>
          </cell>
          <cell r="Z146" t="str">
            <v>-</v>
          </cell>
        </row>
        <row r="147">
          <cell r="B147" t="str">
            <v>3.194.2021</v>
          </cell>
          <cell r="C147" t="str">
            <v>Gmina miejska Gostynin</v>
          </cell>
          <cell r="D147">
            <v>1404011</v>
          </cell>
          <cell r="E147" t="str">
            <v>Gostyniński</v>
          </cell>
          <cell r="F147" t="str">
            <v>Płocki</v>
          </cell>
          <cell r="G147" t="str">
            <v>Poprawa bezpieczeństwa ruchu drogowego na 1 przejściu dla pieszych w Gostyninie na ul. Rynek na drodze nr 140190W</v>
          </cell>
          <cell r="H147" t="str">
            <v>P</v>
          </cell>
          <cell r="I147">
            <v>1</v>
          </cell>
          <cell r="J147">
            <v>0</v>
          </cell>
          <cell r="K147">
            <v>1</v>
          </cell>
          <cell r="L147" t="str">
            <v>zaprojektuj i wybuduj</v>
          </cell>
          <cell r="M147" t="str">
            <v>Paulina Nowak</v>
          </cell>
          <cell r="N147" t="str">
            <v>08.2021 - 12.2021</v>
          </cell>
          <cell r="O147" t="str">
            <v>09.2021 - 12.2021</v>
          </cell>
          <cell r="P147">
            <v>0.8</v>
          </cell>
          <cell r="Q147">
            <v>0.8</v>
          </cell>
          <cell r="R147">
            <v>61929.22</v>
          </cell>
          <cell r="S147" t="str">
            <v>RFRD-PP/71/2021</v>
          </cell>
          <cell r="T147">
            <v>44546</v>
          </cell>
          <cell r="U147"/>
          <cell r="V147">
            <v>44484</v>
          </cell>
          <cell r="W147" t="str">
            <v>grudzień</v>
          </cell>
          <cell r="X147">
            <v>44559</v>
          </cell>
          <cell r="Y147" t="str">
            <v>GP</v>
          </cell>
          <cell r="Z147" t="str">
            <v>-</v>
          </cell>
        </row>
        <row r="148">
          <cell r="B148" t="str">
            <v>3.147.2021</v>
          </cell>
          <cell r="C148" t="str">
            <v>Gmina miejsko-wiejska Grodzisk Mazowiecki</v>
          </cell>
          <cell r="D148">
            <v>1405043</v>
          </cell>
          <cell r="E148" t="str">
            <v>Grodziski</v>
          </cell>
          <cell r="F148" t="str">
            <v>Warszawski</v>
          </cell>
          <cell r="G148" t="str">
            <v>Poprawa bezpieczeństwa ruchu drogowego na 2 przejściach dla pieszych w Grodzisku Mazowieckim na ul. Montwiłła i Spokojnej na drogach nr 1505W, 150932W</v>
          </cell>
          <cell r="H148" t="str">
            <v>P</v>
          </cell>
          <cell r="I148">
            <v>2</v>
          </cell>
          <cell r="J148">
            <v>1</v>
          </cell>
          <cell r="K148">
            <v>1</v>
          </cell>
          <cell r="L148" t="str">
            <v>roboty budowlane</v>
          </cell>
          <cell r="M148" t="str">
            <v>Alicja Pytlarczyk</v>
          </cell>
          <cell r="N148" t="str">
            <v>09.2021 - 07.2022</v>
          </cell>
          <cell r="O148" t="str">
            <v>12.2021 - 05.2022</v>
          </cell>
          <cell r="P148">
            <v>0.8</v>
          </cell>
          <cell r="Q148">
            <v>0.8</v>
          </cell>
          <cell r="R148">
            <v>199835.36</v>
          </cell>
          <cell r="S148" t="str">
            <v>RFRD-PP/193/2021</v>
          </cell>
          <cell r="T148">
            <v>44552</v>
          </cell>
          <cell r="U148"/>
          <cell r="V148">
            <v>44547</v>
          </cell>
          <cell r="W148" t="str">
            <v>grudzień</v>
          </cell>
          <cell r="X148">
            <v>44558</v>
          </cell>
          <cell r="Y148" t="str">
            <v>GP</v>
          </cell>
          <cell r="Z148" t="str">
            <v>-</v>
          </cell>
        </row>
        <row r="149">
          <cell r="B149" t="str">
            <v>3.22.2021</v>
          </cell>
          <cell r="C149" t="str">
            <v>Gmina miejsko-wiejska Warka</v>
          </cell>
          <cell r="D149">
            <v>1406113</v>
          </cell>
          <cell r="E149" t="str">
            <v>Grójecki</v>
          </cell>
          <cell r="F149" t="str">
            <v>Radomski</v>
          </cell>
          <cell r="G149" t="str">
            <v>Poprawa bezpieczeństwa ruchu drogowego na 1 przejściu dla pieszych w Warce na ul. Polnej na drodze nr 161088W</v>
          </cell>
          <cell r="H149" t="str">
            <v>P</v>
          </cell>
          <cell r="I149">
            <v>1</v>
          </cell>
          <cell r="J149">
            <v>0</v>
          </cell>
          <cell r="K149">
            <v>1</v>
          </cell>
          <cell r="L149" t="str">
            <v>projekt + roboty budowlane</v>
          </cell>
          <cell r="M149" t="str">
            <v>Katarzyna Dziuda</v>
          </cell>
          <cell r="N149" t="str">
            <v>09.2021 - 08.2022</v>
          </cell>
          <cell r="O149" t="str">
            <v>08.2021 - 06.2022</v>
          </cell>
          <cell r="P149">
            <v>0.8</v>
          </cell>
          <cell r="Q149">
            <v>0.8</v>
          </cell>
          <cell r="R149">
            <v>87809.79</v>
          </cell>
          <cell r="S149" t="str">
            <v>RFRD-PP/89/2021</v>
          </cell>
          <cell r="T149">
            <v>44540</v>
          </cell>
          <cell r="U149"/>
          <cell r="V149">
            <v>44559</v>
          </cell>
          <cell r="W149" t="str">
            <v>grudzień</v>
          </cell>
          <cell r="X149">
            <v>44560</v>
          </cell>
          <cell r="Y149" t="str">
            <v>GP</v>
          </cell>
          <cell r="Z149" t="str">
            <v>-</v>
          </cell>
        </row>
        <row r="150">
          <cell r="B150" t="str">
            <v>3.31.2021</v>
          </cell>
          <cell r="C150" t="str">
            <v>Gmina miejsko-wiejska Radzymin</v>
          </cell>
          <cell r="D150">
            <v>1434093</v>
          </cell>
          <cell r="E150" t="str">
            <v>Wołomiński</v>
          </cell>
          <cell r="F150" t="str">
            <v>Warszawski</v>
          </cell>
          <cell r="G150" t="str">
            <v>Poprawa bezpieczeństwa ruchu drogowego na 4 przejściach dla pieszych w Radzyminie na ul. Konstytucji 3-go Maja, Al. Jana Pawła II, ul. Strzelców Grodzieńskich, na drogach gminnych</v>
          </cell>
          <cell r="H150" t="str">
            <v>B</v>
          </cell>
          <cell r="I150">
            <v>0</v>
          </cell>
          <cell r="J150">
            <v>0</v>
          </cell>
          <cell r="K150">
            <v>0</v>
          </cell>
          <cell r="L150" t="str">
            <v>zaprojektuj i wybuduj</v>
          </cell>
          <cell r="M150" t="str">
            <v>REZYGNACJA</v>
          </cell>
          <cell r="N150" t="str">
            <v>-</v>
          </cell>
          <cell r="O150"/>
          <cell r="P150">
            <v>0.8</v>
          </cell>
          <cell r="Q150">
            <v>0.8</v>
          </cell>
          <cell r="R150">
            <v>0</v>
          </cell>
          <cell r="S150" t="str">
            <v/>
          </cell>
          <cell r="T150" t="str">
            <v/>
          </cell>
          <cell r="U150"/>
          <cell r="V150"/>
          <cell r="W150"/>
          <cell r="X150" t="e">
            <v>#N/A</v>
          </cell>
          <cell r="Y150" t="str">
            <v>GP</v>
          </cell>
          <cell r="Z150"/>
        </row>
        <row r="151">
          <cell r="B151" t="str">
            <v>3.139.2021</v>
          </cell>
          <cell r="C151" t="str">
            <v>Gmina miejsko-wiejska Pułtusk</v>
          </cell>
          <cell r="D151">
            <v>1424043</v>
          </cell>
          <cell r="E151" t="str">
            <v>Pułtuski</v>
          </cell>
          <cell r="F151" t="str">
            <v>Ciechanowski</v>
          </cell>
          <cell r="G151" t="str">
            <v>Poprawa bezpieczeństwa ruchu drogowego na 3 przejściach dla pieszych w Pułtusku na ul. Komisji Edukacji Narodowej i ul. Rafała Krajewskiego na drogach nr 340464W i 340470W</v>
          </cell>
          <cell r="H151" t="str">
            <v>P</v>
          </cell>
          <cell r="I151">
            <v>3</v>
          </cell>
          <cell r="J151">
            <v>2</v>
          </cell>
          <cell r="K151">
            <v>1</v>
          </cell>
          <cell r="L151" t="str">
            <v>roboty budowlane</v>
          </cell>
          <cell r="M151" t="str">
            <v>Katarzyna Dziuda</v>
          </cell>
          <cell r="N151" t="str">
            <v>09.2021 - 08.2022</v>
          </cell>
          <cell r="O151" t="str">
            <v>12.2021 - 05.2022</v>
          </cell>
          <cell r="P151">
            <v>0.8</v>
          </cell>
          <cell r="Q151">
            <v>0.8</v>
          </cell>
          <cell r="R151">
            <v>480000</v>
          </cell>
          <cell r="S151" t="str">
            <v>RFRD-PP/201/2021</v>
          </cell>
          <cell r="T151">
            <v>44552</v>
          </cell>
          <cell r="U151"/>
          <cell r="V151">
            <v>44553</v>
          </cell>
          <cell r="W151" t="str">
            <v>grudzień</v>
          </cell>
          <cell r="X151">
            <v>44560</v>
          </cell>
          <cell r="Y151" t="str">
            <v>GP</v>
          </cell>
          <cell r="Z151" t="str">
            <v>-</v>
          </cell>
        </row>
        <row r="152">
          <cell r="B152" t="str">
            <v>3.219.2021</v>
          </cell>
          <cell r="C152" t="str">
            <v>Gmina miejska Płońsk</v>
          </cell>
          <cell r="D152">
            <v>1420011</v>
          </cell>
          <cell r="E152" t="str">
            <v>Płoński</v>
          </cell>
          <cell r="F152" t="str">
            <v>Ciechanowski</v>
          </cell>
          <cell r="G152" t="str">
            <v>Poprawa bezpieczeństwa ruchu drogowego na 4 przejściach dla pieszych w Płońsku na ul. Wolności i Jędrzejewicza na drogach nr 301435W i 300825W</v>
          </cell>
          <cell r="H152" t="str">
            <v>P</v>
          </cell>
          <cell r="I152">
            <v>4</v>
          </cell>
          <cell r="J152">
            <v>1</v>
          </cell>
          <cell r="K152">
            <v>3</v>
          </cell>
          <cell r="L152" t="str">
            <v>projekt + roboty budowlane</v>
          </cell>
          <cell r="M152" t="str">
            <v>Anna Kaczor</v>
          </cell>
          <cell r="N152" t="str">
            <v>08.2021 - 06.2022</v>
          </cell>
          <cell r="O152" t="str">
            <v>12.2021 - 10.2022</v>
          </cell>
          <cell r="P152">
            <v>0.8</v>
          </cell>
          <cell r="Q152">
            <v>0.8</v>
          </cell>
          <cell r="R152">
            <v>365360</v>
          </cell>
          <cell r="S152" t="str">
            <v>RFRD-PP/6/2021</v>
          </cell>
          <cell r="T152">
            <v>44531</v>
          </cell>
          <cell r="U152"/>
          <cell r="V152">
            <v>44552</v>
          </cell>
          <cell r="W152" t="str">
            <v>grudzień</v>
          </cell>
          <cell r="X152">
            <v>44558</v>
          </cell>
          <cell r="Y152" t="str">
            <v>GP</v>
          </cell>
          <cell r="Z152" t="str">
            <v>-</v>
          </cell>
        </row>
        <row r="153">
          <cell r="B153" t="str">
            <v>3.72.2021</v>
          </cell>
          <cell r="C153" t="str">
            <v>Gmina wiejska Długosiodło</v>
          </cell>
          <cell r="D153">
            <v>1435022</v>
          </cell>
          <cell r="E153" t="str">
            <v>Wyszkowski</v>
          </cell>
          <cell r="F153" t="str">
            <v>Warszawski</v>
          </cell>
          <cell r="G153" t="str">
            <v>Poprawa bezpieczeństwa ruchu drogowego na 3 przejściach dla pieszych w Długosiodle na ul. A. Mickiewicza i T. Kościuszki (droga nr 440230W)</v>
          </cell>
          <cell r="H153" t="str">
            <v>P</v>
          </cell>
          <cell r="I153">
            <v>3</v>
          </cell>
          <cell r="J153">
            <v>0</v>
          </cell>
          <cell r="K153">
            <v>3</v>
          </cell>
          <cell r="L153" t="str">
            <v>projekt + roboty budowlane</v>
          </cell>
          <cell r="M153" t="str">
            <v>Paulina Nowak</v>
          </cell>
          <cell r="N153" t="str">
            <v>09.2021 - 08.2022</v>
          </cell>
          <cell r="O153" t="str">
            <v>11.2021 - 06.2022</v>
          </cell>
          <cell r="P153">
            <v>0.8</v>
          </cell>
          <cell r="Q153">
            <v>0.8</v>
          </cell>
          <cell r="R153">
            <v>196800</v>
          </cell>
          <cell r="S153" t="str">
            <v>RFRD-PP/21/2021</v>
          </cell>
          <cell r="T153">
            <v>44550</v>
          </cell>
          <cell r="U153"/>
          <cell r="V153">
            <v>44557</v>
          </cell>
          <cell r="W153" t="str">
            <v>grudzień</v>
          </cell>
          <cell r="X153">
            <v>44560</v>
          </cell>
          <cell r="Y153" t="str">
            <v>GP</v>
          </cell>
          <cell r="Z153"/>
        </row>
        <row r="154">
          <cell r="B154" t="str">
            <v>3.246.2021</v>
          </cell>
          <cell r="C154" t="str">
            <v>Gmina miejska Nowy Dwór Mazowiecki</v>
          </cell>
          <cell r="D154">
            <v>1414011</v>
          </cell>
          <cell r="E154" t="str">
            <v>Nowodworski</v>
          </cell>
          <cell r="F154" t="str">
            <v>Warszawski</v>
          </cell>
          <cell r="G154" t="str">
            <v>Poprawa bezpieczeństwa ruchu drogowego na 4 przejściach dla pieszych w Nowym Dworze Mazowieckim na ul. Mazowieckiej i Modlińskiej na drodze gminnej nr 240419W i drodze wojewódzkiej nr 631</v>
          </cell>
          <cell r="H154" t="str">
            <v>P</v>
          </cell>
          <cell r="I154">
            <v>0</v>
          </cell>
          <cell r="J154">
            <v>0</v>
          </cell>
          <cell r="K154">
            <v>0</v>
          </cell>
          <cell r="L154" t="str">
            <v>zaprojektuj i wybuduj</v>
          </cell>
          <cell r="M154" t="str">
            <v>REZYGNACJA</v>
          </cell>
          <cell r="N154" t="str">
            <v>-</v>
          </cell>
          <cell r="O154"/>
          <cell r="P154">
            <v>0.8</v>
          </cell>
          <cell r="Q154">
            <v>0.8</v>
          </cell>
          <cell r="R154">
            <v>0</v>
          </cell>
          <cell r="S154" t="str">
            <v/>
          </cell>
          <cell r="T154" t="str">
            <v/>
          </cell>
          <cell r="U154"/>
          <cell r="V154"/>
          <cell r="W154"/>
          <cell r="X154" t="e">
            <v>#N/A</v>
          </cell>
          <cell r="Y154" t="str">
            <v>GP</v>
          </cell>
          <cell r="Z154"/>
        </row>
        <row r="155">
          <cell r="B155" t="str">
            <v>3.181.2021</v>
          </cell>
          <cell r="C155" t="str">
            <v>Gmina miejska Garwolin</v>
          </cell>
          <cell r="D155">
            <v>1403011</v>
          </cell>
          <cell r="E155" t="str">
            <v>Garwoliński</v>
          </cell>
          <cell r="F155" t="str">
            <v>Siedlecki</v>
          </cell>
          <cell r="G155" t="str">
            <v>Poprawa bezpieczeństwa ruchu drogowego na 1 przejściu dla pieszych w Garwolinie na ul. Kościuszki na drodze nr 130381W</v>
          </cell>
          <cell r="H155" t="str">
            <v>P</v>
          </cell>
          <cell r="I155">
            <v>1</v>
          </cell>
          <cell r="J155">
            <v>0</v>
          </cell>
          <cell r="K155">
            <v>1</v>
          </cell>
          <cell r="L155" t="str">
            <v>projekt + roboty budowlane</v>
          </cell>
          <cell r="M155" t="str">
            <v>Dominika Gałązka</v>
          </cell>
          <cell r="N155" t="str">
            <v>10.2021 - 09.2022</v>
          </cell>
          <cell r="O155" t="str">
            <v>12.2021 - 03.2022</v>
          </cell>
          <cell r="P155">
            <v>0.8</v>
          </cell>
          <cell r="Q155">
            <v>0.8</v>
          </cell>
          <cell r="R155">
            <v>48000</v>
          </cell>
          <cell r="S155" t="str">
            <v>RFRD-PP/88/2021</v>
          </cell>
          <cell r="T155">
            <v>44540</v>
          </cell>
          <cell r="U155"/>
          <cell r="V155">
            <v>44551</v>
          </cell>
          <cell r="W155" t="str">
            <v>grudzień</v>
          </cell>
          <cell r="X155">
            <v>44559</v>
          </cell>
          <cell r="Y155" t="str">
            <v>GP</v>
          </cell>
          <cell r="Z155" t="str">
            <v>-</v>
          </cell>
        </row>
        <row r="156">
          <cell r="B156" t="str">
            <v>3.2.2021</v>
          </cell>
          <cell r="C156" t="str">
            <v>Gmina miejska Ząbki</v>
          </cell>
          <cell r="D156">
            <v>1434031</v>
          </cell>
          <cell r="E156" t="str">
            <v>Wołomiński</v>
          </cell>
          <cell r="F156" t="str">
            <v>Warszawski</v>
          </cell>
          <cell r="G156" t="str">
            <v>Poprawa bezpieczeństwa ruchu drogowego na 4 przejściach dla pieszych w Ząbkach na ul. 11 Listopada, Kazimierza Przerwy Tetmajera na drogach nr 431188W, 432449W</v>
          </cell>
          <cell r="H156" t="str">
            <v>P</v>
          </cell>
          <cell r="I156">
            <v>4</v>
          </cell>
          <cell r="J156">
            <v>1</v>
          </cell>
          <cell r="K156">
            <v>3</v>
          </cell>
          <cell r="L156" t="str">
            <v>zaprojektuj i wybuduj</v>
          </cell>
          <cell r="M156" t="str">
            <v>Rafał Rudnik</v>
          </cell>
          <cell r="N156" t="str">
            <v>09.2021 - 08.2022</v>
          </cell>
          <cell r="O156" t="str">
            <v/>
          </cell>
          <cell r="P156">
            <v>0.8</v>
          </cell>
          <cell r="Q156">
            <v>0.8</v>
          </cell>
          <cell r="R156">
            <v>527719.19999999995</v>
          </cell>
          <cell r="S156" t="str">
            <v>RFRD-PP/38/2021</v>
          </cell>
          <cell r="T156">
            <v>44540</v>
          </cell>
          <cell r="U156"/>
          <cell r="V156">
            <v>44550</v>
          </cell>
          <cell r="W156" t="str">
            <v>grudzień</v>
          </cell>
          <cell r="X156">
            <v>44560</v>
          </cell>
          <cell r="Y156" t="str">
            <v>GP</v>
          </cell>
          <cell r="Z156" t="str">
            <v>-</v>
          </cell>
        </row>
        <row r="157">
          <cell r="B157" t="str">
            <v>3.146.2021</v>
          </cell>
          <cell r="C157" t="str">
            <v>Gmina miejsko-wiejska Grodzisk Mazowiecki</v>
          </cell>
          <cell r="D157">
            <v>1405043</v>
          </cell>
          <cell r="E157" t="str">
            <v>Grodziski</v>
          </cell>
          <cell r="F157" t="str">
            <v>Warszawski</v>
          </cell>
          <cell r="G157" t="str">
            <v xml:space="preserve">Poprawa bezpieczeństwa ruchu drogowego na 3 przejściach dla pieszych w Grodzisku Mazowieckim na ul. Montwiłła, Mokronoskich, Kłopot na drogach nr 1505W, 150848W, 150790W </v>
          </cell>
          <cell r="H157" t="str">
            <v>P</v>
          </cell>
          <cell r="I157">
            <v>3</v>
          </cell>
          <cell r="J157">
            <v>2</v>
          </cell>
          <cell r="K157">
            <v>1</v>
          </cell>
          <cell r="L157" t="str">
            <v>roboty budowlane</v>
          </cell>
          <cell r="M157" t="str">
            <v>Alicja Pytlarczyk</v>
          </cell>
          <cell r="N157" t="str">
            <v>09.2021 - 07.2022</v>
          </cell>
          <cell r="O157" t="str">
            <v>12.2021 - 05.2022</v>
          </cell>
          <cell r="P157">
            <v>0.8</v>
          </cell>
          <cell r="Q157">
            <v>0.8</v>
          </cell>
          <cell r="R157">
            <v>230715.09</v>
          </cell>
          <cell r="S157" t="str">
            <v>RFRD-PP/192/2021</v>
          </cell>
          <cell r="T157">
            <v>44552</v>
          </cell>
          <cell r="U157"/>
          <cell r="V157">
            <v>44547</v>
          </cell>
          <cell r="W157" t="str">
            <v>grudzień</v>
          </cell>
          <cell r="X157">
            <v>44557</v>
          </cell>
          <cell r="Y157" t="str">
            <v>GP</v>
          </cell>
          <cell r="Z157" t="str">
            <v>-</v>
          </cell>
        </row>
        <row r="158">
          <cell r="B158" t="str">
            <v>3.76.2021</v>
          </cell>
          <cell r="C158" t="str">
            <v>Gmina miejska Ostrów Mazowiecka</v>
          </cell>
          <cell r="D158">
            <v>1416011</v>
          </cell>
          <cell r="E158" t="str">
            <v>Ostrowski</v>
          </cell>
          <cell r="F158" t="str">
            <v>Ostrołęcki</v>
          </cell>
          <cell r="G158" t="str">
            <v>Poprawa bezpieczeństwa ruchu drogowego na 1 przejściu dla pieszych w Ostrowi Mazowieckiej na ul. Szkoły Podchorążych Piechoty na drodze nr 260758W</v>
          </cell>
          <cell r="H158" t="str">
            <v>P</v>
          </cell>
          <cell r="I158">
            <v>1</v>
          </cell>
          <cell r="J158">
            <v>0</v>
          </cell>
          <cell r="K158">
            <v>1</v>
          </cell>
          <cell r="L158" t="str">
            <v>zaprojektuj i wybuduj</v>
          </cell>
          <cell r="M158" t="str">
            <v>Rafał Rudnik</v>
          </cell>
          <cell r="N158" t="str">
            <v>08.2021 - 05.2022</v>
          </cell>
          <cell r="O158" t="str">
            <v/>
          </cell>
          <cell r="P158">
            <v>0.8</v>
          </cell>
          <cell r="Q158">
            <v>0.8</v>
          </cell>
          <cell r="R158">
            <v>62185.599999999999</v>
          </cell>
          <cell r="S158" t="str">
            <v>RFRD-PP/41/2021</v>
          </cell>
          <cell r="T158">
            <v>44546</v>
          </cell>
          <cell r="U158"/>
          <cell r="V158">
            <v>44545</v>
          </cell>
          <cell r="W158" t="str">
            <v>grudzień</v>
          </cell>
          <cell r="X158">
            <v>44559</v>
          </cell>
          <cell r="Y158" t="str">
            <v>GP</v>
          </cell>
          <cell r="Z158" t="str">
            <v>-</v>
          </cell>
        </row>
        <row r="159">
          <cell r="B159" t="str">
            <v>3.165.2021</v>
          </cell>
          <cell r="C159" t="str">
            <v>Gmina miejska Żyrardów</v>
          </cell>
          <cell r="D159">
            <v>1438011</v>
          </cell>
          <cell r="E159" t="str">
            <v>Żyrardowski</v>
          </cell>
          <cell r="F159" t="str">
            <v>Warszawski</v>
          </cell>
          <cell r="G159" t="str">
            <v>Poprawa bezpieczeństwa ruchu drogowego na 3 przejściach dla pieszych w Żyrardowie na ul. 1 Maja i S. Sławińskiego na drogach nr 470731W i 470672W</v>
          </cell>
          <cell r="H159" t="str">
            <v>P</v>
          </cell>
          <cell r="I159">
            <v>0</v>
          </cell>
          <cell r="J159">
            <v>0</v>
          </cell>
          <cell r="K159">
            <v>0</v>
          </cell>
          <cell r="L159" t="str">
            <v>zaprojektuj i wybuduj</v>
          </cell>
          <cell r="M159" t="str">
            <v>REZYGNACJA</v>
          </cell>
          <cell r="N159" t="str">
            <v>-</v>
          </cell>
          <cell r="O159"/>
          <cell r="P159">
            <v>0.8</v>
          </cell>
          <cell r="Q159">
            <v>0.8</v>
          </cell>
          <cell r="R159">
            <v>0</v>
          </cell>
          <cell r="S159" t="str">
            <v/>
          </cell>
          <cell r="T159" t="str">
            <v/>
          </cell>
          <cell r="U159"/>
          <cell r="V159"/>
          <cell r="W159"/>
          <cell r="X159" t="e">
            <v>#N/A</v>
          </cell>
          <cell r="Y159" t="str">
            <v>GP</v>
          </cell>
          <cell r="Z159"/>
        </row>
        <row r="160">
          <cell r="B160" t="str">
            <v>3.108.2021</v>
          </cell>
          <cell r="C160" t="str">
            <v>Gmina miejska Mińsk Mazowiecki</v>
          </cell>
          <cell r="D160">
            <v>1412011</v>
          </cell>
          <cell r="E160" t="str">
            <v>Miński</v>
          </cell>
          <cell r="F160" t="str">
            <v>Warszawski</v>
          </cell>
          <cell r="G160" t="str">
            <v>Poprawa bezpieczeństwa ruchu drogowego na 4 przejściach dla pieszych w Mińsku Mazowieckim na ul. Kościuszki, Daszyńskiego i Pięknej na drogach nr 221596W, 221593W i 221512W</v>
          </cell>
          <cell r="H160" t="str">
            <v>P</v>
          </cell>
          <cell r="I160">
            <v>4</v>
          </cell>
          <cell r="J160">
            <v>0</v>
          </cell>
          <cell r="K160">
            <v>4</v>
          </cell>
          <cell r="L160" t="str">
            <v>zaprojektuj i wybuduj</v>
          </cell>
          <cell r="M160" t="str">
            <v>Paulina Nowak</v>
          </cell>
          <cell r="N160" t="str">
            <v>07.2021 - 11.2021</v>
          </cell>
          <cell r="O160" t="str">
            <v>11.2021 - 03.2022</v>
          </cell>
          <cell r="P160">
            <v>0.8</v>
          </cell>
          <cell r="Q160">
            <v>0.8</v>
          </cell>
          <cell r="R160">
            <v>202400</v>
          </cell>
          <cell r="S160" t="str">
            <v>RFRD-PP/84/2021</v>
          </cell>
          <cell r="T160">
            <v>44540</v>
          </cell>
          <cell r="U160"/>
          <cell r="V160">
            <v>44536</v>
          </cell>
          <cell r="W160" t="str">
            <v>grudzień</v>
          </cell>
          <cell r="X160">
            <v>44559</v>
          </cell>
          <cell r="Y160" t="str">
            <v>GP</v>
          </cell>
          <cell r="Z160" t="str">
            <v>-</v>
          </cell>
        </row>
        <row r="161">
          <cell r="B161" t="str">
            <v>3.247.2021</v>
          </cell>
          <cell r="C161" t="str">
            <v>Gmina miejska Nowy Dwór Mazowiecki</v>
          </cell>
          <cell r="D161">
            <v>1414011</v>
          </cell>
          <cell r="E161" t="str">
            <v>Nowodworski</v>
          </cell>
          <cell r="F161" t="str">
            <v>Warszawski</v>
          </cell>
          <cell r="G161" t="str">
            <v>Poprawa bezpieczeństwa ruchu drogowego na 3 przejściach dla pieszych w Nowym Dworze Mazowieckim na ul. Akacjowej, Morawicza i Bocznej na drogach nr 240464W, 2431W, 240402W</v>
          </cell>
          <cell r="H161" t="str">
            <v>P</v>
          </cell>
          <cell r="I161">
            <v>0</v>
          </cell>
          <cell r="J161">
            <v>0</v>
          </cell>
          <cell r="K161">
            <v>0</v>
          </cell>
          <cell r="L161" t="str">
            <v>zaprojektuj i wybuduj</v>
          </cell>
          <cell r="M161" t="str">
            <v>REZYGNACJA</v>
          </cell>
          <cell r="N161" t="str">
            <v>-</v>
          </cell>
          <cell r="O161"/>
          <cell r="P161">
            <v>0.8</v>
          </cell>
          <cell r="Q161">
            <v>0.8</v>
          </cell>
          <cell r="R161">
            <v>0</v>
          </cell>
          <cell r="S161" t="str">
            <v/>
          </cell>
          <cell r="T161" t="str">
            <v/>
          </cell>
          <cell r="U161"/>
          <cell r="V161"/>
          <cell r="W161"/>
          <cell r="X161" t="e">
            <v>#N/A</v>
          </cell>
          <cell r="Y161" t="str">
            <v>GP</v>
          </cell>
          <cell r="Z161"/>
        </row>
        <row r="162">
          <cell r="B162" t="str">
            <v>3.36.2021</v>
          </cell>
          <cell r="C162" t="str">
            <v>Gmina miejsko-wiejska Warka</v>
          </cell>
          <cell r="D162">
            <v>1406113</v>
          </cell>
          <cell r="E162" t="str">
            <v>Grójecki</v>
          </cell>
          <cell r="F162" t="str">
            <v>Radomski</v>
          </cell>
          <cell r="G162" t="str">
            <v>Poprawa bezpieczeństwa ruchu drogowego na 1 przejściu dla pieszych w Warce na ul. Armii Krajowej na drodze nr 161103W</v>
          </cell>
          <cell r="H162" t="str">
            <v>P</v>
          </cell>
          <cell r="I162">
            <v>1</v>
          </cell>
          <cell r="J162">
            <v>0</v>
          </cell>
          <cell r="K162">
            <v>1</v>
          </cell>
          <cell r="L162" t="str">
            <v>projekt + roboty budowlane</v>
          </cell>
          <cell r="M162" t="str">
            <v>Katarzyna Dziuda</v>
          </cell>
          <cell r="N162" t="str">
            <v>09.2021 - 08.2022</v>
          </cell>
          <cell r="O162" t="str">
            <v>08.2021 - 06.2022</v>
          </cell>
          <cell r="P162">
            <v>0.8</v>
          </cell>
          <cell r="Q162">
            <v>0.8</v>
          </cell>
          <cell r="R162">
            <v>69770.73</v>
          </cell>
          <cell r="S162" t="str">
            <v>RFRD-PP/90/2021</v>
          </cell>
          <cell r="T162">
            <v>44540</v>
          </cell>
          <cell r="U162"/>
          <cell r="V162">
            <v>44559</v>
          </cell>
          <cell r="W162" t="str">
            <v>grudzień</v>
          </cell>
          <cell r="X162">
            <v>44560</v>
          </cell>
          <cell r="Y162" t="str">
            <v>GP</v>
          </cell>
          <cell r="Z162" t="str">
            <v>-</v>
          </cell>
        </row>
        <row r="163">
          <cell r="B163" t="str">
            <v>3.223.2021</v>
          </cell>
          <cell r="C163" t="str">
            <v>Gmina miejsko-wiejska Piaseczno</v>
          </cell>
          <cell r="D163">
            <v>1418043</v>
          </cell>
          <cell r="E163" t="str">
            <v>Piaseczyński</v>
          </cell>
          <cell r="F163" t="str">
            <v>Warszawski</v>
          </cell>
          <cell r="G163" t="str">
            <v>Poprawa bezpieczeństwa ruchu drogowego na 3 przejściach dla pieszych w Piasecznie na ul. Żytniej i Jarząbka na drogach nr 281500W, 282201W</v>
          </cell>
          <cell r="H163" t="str">
            <v>P</v>
          </cell>
          <cell r="I163">
            <v>3</v>
          </cell>
          <cell r="J163">
            <v>2</v>
          </cell>
          <cell r="K163">
            <v>1</v>
          </cell>
          <cell r="L163" t="str">
            <v>roboty budowlane</v>
          </cell>
          <cell r="M163" t="str">
            <v>Katarzyna Dziuda</v>
          </cell>
          <cell r="N163" t="str">
            <v>07.2021 - 08.2021</v>
          </cell>
          <cell r="O163" t="str">
            <v>12.2021 - 05.2022</v>
          </cell>
          <cell r="P163">
            <v>0.8</v>
          </cell>
          <cell r="Q163">
            <v>0.8</v>
          </cell>
          <cell r="R163">
            <v>345651.76</v>
          </cell>
          <cell r="S163" t="str">
            <v>RFRD-PP/117/2021</v>
          </cell>
          <cell r="T163">
            <v>44545</v>
          </cell>
          <cell r="U163"/>
          <cell r="V163">
            <v>44551</v>
          </cell>
          <cell r="W163" t="str">
            <v>grudzień</v>
          </cell>
          <cell r="X163">
            <v>44560</v>
          </cell>
          <cell r="Y163" t="str">
            <v>GP</v>
          </cell>
          <cell r="Z163" t="str">
            <v>-</v>
          </cell>
        </row>
        <row r="164">
          <cell r="B164" t="str">
            <v>3.94.2021</v>
          </cell>
          <cell r="C164" t="str">
            <v>Gmina miejska Otwock</v>
          </cell>
          <cell r="D164">
            <v>1417021</v>
          </cell>
          <cell r="E164" t="str">
            <v>Otwocki</v>
          </cell>
          <cell r="F164" t="str">
            <v>Warszawski</v>
          </cell>
          <cell r="G164" t="str">
            <v>Poprawa bezpieczeństwa ruchu drogowego na 1 przejściu dla pieszych w Otwocku na ul. Andriollego Michała Elwiro (na wysokości nr 54) na drodze nr 270602W</v>
          </cell>
          <cell r="H164" t="str">
            <v>P</v>
          </cell>
          <cell r="I164">
            <v>1</v>
          </cell>
          <cell r="J164">
            <v>0</v>
          </cell>
          <cell r="K164">
            <v>1</v>
          </cell>
          <cell r="L164" t="str">
            <v>projekt + roboty budowlane</v>
          </cell>
          <cell r="M164" t="str">
            <v>Katarzyna Dziuda</v>
          </cell>
          <cell r="N164" t="str">
            <v>07.2021 - 04.2022</v>
          </cell>
          <cell r="O164" t="str">
            <v/>
          </cell>
          <cell r="P164">
            <v>0.8</v>
          </cell>
          <cell r="Q164">
            <v>0.8</v>
          </cell>
          <cell r="R164">
            <v>139520</v>
          </cell>
          <cell r="S164" t="str">
            <v>RFRD-PP/119/2021</v>
          </cell>
          <cell r="T164">
            <v>44545</v>
          </cell>
          <cell r="U164"/>
          <cell r="V164">
            <v>44552</v>
          </cell>
          <cell r="W164" t="str">
            <v>grudzień</v>
          </cell>
          <cell r="X164">
            <v>44560</v>
          </cell>
          <cell r="Y164" t="str">
            <v>GP</v>
          </cell>
          <cell r="Z164"/>
        </row>
        <row r="165">
          <cell r="B165" t="str">
            <v>3.166.2021</v>
          </cell>
          <cell r="C165" t="str">
            <v>Gmina wiejska Raszyn</v>
          </cell>
          <cell r="D165">
            <v>1421062</v>
          </cell>
          <cell r="E165" t="str">
            <v>Pruszkowski</v>
          </cell>
          <cell r="F165" t="str">
            <v>Warszawski</v>
          </cell>
          <cell r="G165" t="str">
            <v>Poprawa bezpieczeństwa ruchu drogowego na 4 przejściach dla pieszych w Raszynie na ul. Poniatowskiego, Sportowej i Klonowej na drogach nr 310673W, 3121W, 310686W</v>
          </cell>
          <cell r="H165" t="str">
            <v>P</v>
          </cell>
          <cell r="I165">
            <v>4</v>
          </cell>
          <cell r="J165">
            <v>0</v>
          </cell>
          <cell r="K165">
            <v>4</v>
          </cell>
          <cell r="L165" t="str">
            <v>zaprojektuj i wybuduj</v>
          </cell>
          <cell r="M165" t="str">
            <v>Dominika Gałązka</v>
          </cell>
          <cell r="N165" t="str">
            <v>07.2021 - 06.2022</v>
          </cell>
          <cell r="O165" t="str">
            <v>12.2021 - 07.2022</v>
          </cell>
          <cell r="P165">
            <v>0.8</v>
          </cell>
          <cell r="Q165">
            <v>0.8</v>
          </cell>
          <cell r="R165">
            <v>321600</v>
          </cell>
          <cell r="S165" t="str">
            <v>RFRD-PP/101/2021</v>
          </cell>
          <cell r="T165">
            <v>44540</v>
          </cell>
          <cell r="U165"/>
          <cell r="V165">
            <v>44809</v>
          </cell>
          <cell r="W165" t="str">
            <v>grudzień</v>
          </cell>
          <cell r="X165">
            <v>44560</v>
          </cell>
          <cell r="Y165" t="str">
            <v>GP</v>
          </cell>
          <cell r="Z165" t="str">
            <v>-</v>
          </cell>
        </row>
        <row r="166">
          <cell r="B166" t="str">
            <v>3.83.2021</v>
          </cell>
          <cell r="C166" t="str">
            <v>Gmina miejsko-wiejska Kałuszyn</v>
          </cell>
          <cell r="D166">
            <v>1412093</v>
          </cell>
          <cell r="E166" t="str">
            <v>Miński</v>
          </cell>
          <cell r="F166" t="str">
            <v>Warszawski</v>
          </cell>
          <cell r="G166" t="str">
            <v>Poprawa bezpieczeństwa ruchu drogowego na 4 przejściach dla pieszych w Kałuszynie na ul. Barlickiego, ul. Mostowej i ul. Warszawskiej na drodze gminnej nr 220670W, drodze powiatowej nr 2249W i drodze krajowej DK2</v>
          </cell>
          <cell r="H166" t="str">
            <v>P</v>
          </cell>
          <cell r="I166">
            <v>0</v>
          </cell>
          <cell r="J166">
            <v>0</v>
          </cell>
          <cell r="K166">
            <v>0</v>
          </cell>
          <cell r="L166" t="str">
            <v>projekt + roboty budowlane</v>
          </cell>
          <cell r="M166" t="str">
            <v>REZYGNACJA</v>
          </cell>
          <cell r="N166" t="str">
            <v>-</v>
          </cell>
          <cell r="O166"/>
          <cell r="P166">
            <v>0.8</v>
          </cell>
          <cell r="Q166">
            <v>0.8</v>
          </cell>
          <cell r="R166">
            <v>0</v>
          </cell>
          <cell r="S166" t="str">
            <v/>
          </cell>
          <cell r="T166" t="str">
            <v/>
          </cell>
          <cell r="U166"/>
          <cell r="V166"/>
          <cell r="W166"/>
          <cell r="X166" t="e">
            <v>#N/A</v>
          </cell>
          <cell r="Y166" t="str">
            <v>GP</v>
          </cell>
          <cell r="Z166" t="str">
            <v>-</v>
          </cell>
        </row>
        <row r="167">
          <cell r="B167" t="str">
            <v>3.222.2021</v>
          </cell>
          <cell r="C167" t="str">
            <v>Gmina miejsko-wiejska Piaseczno</v>
          </cell>
          <cell r="D167">
            <v>1418043</v>
          </cell>
          <cell r="E167" t="str">
            <v>Piaseczyński</v>
          </cell>
          <cell r="F167" t="str">
            <v>Warszawski</v>
          </cell>
          <cell r="G167" t="str">
            <v>Poprawa bezpieczeństwa ruchu drogowego na 3 przejściach dla pieszych w Piasecznie na ul. Nadarzyńskiej i Żytniej na drogach nr 281407W, 281500W</v>
          </cell>
          <cell r="H167" t="str">
            <v>P</v>
          </cell>
          <cell r="I167">
            <v>3</v>
          </cell>
          <cell r="J167">
            <v>1</v>
          </cell>
          <cell r="K167">
            <v>2</v>
          </cell>
          <cell r="L167" t="str">
            <v>roboty budowlane</v>
          </cell>
          <cell r="M167" t="str">
            <v>Katarzyna Dziuda</v>
          </cell>
          <cell r="N167" t="str">
            <v>09.2021 - 10.2021</v>
          </cell>
          <cell r="O167" t="str">
            <v>12.2021 - 07.2022</v>
          </cell>
          <cell r="P167">
            <v>0.8</v>
          </cell>
          <cell r="Q167">
            <v>0.8</v>
          </cell>
          <cell r="R167">
            <v>300000</v>
          </cell>
          <cell r="S167" t="str">
            <v>RFRD-PP/116/2021</v>
          </cell>
          <cell r="T167">
            <v>44545</v>
          </cell>
          <cell r="U167"/>
          <cell r="V167">
            <v>44551</v>
          </cell>
          <cell r="W167" t="str">
            <v>grudzień</v>
          </cell>
          <cell r="X167">
            <v>44560</v>
          </cell>
          <cell r="Y167" t="str">
            <v>GP</v>
          </cell>
          <cell r="Z167" t="str">
            <v>-</v>
          </cell>
        </row>
        <row r="168">
          <cell r="B168" t="str">
            <v>3.249.2021</v>
          </cell>
          <cell r="C168" t="str">
            <v>Gmina wiejska Nieporęt</v>
          </cell>
          <cell r="D168">
            <v>1408032</v>
          </cell>
          <cell r="E168" t="str">
            <v>Legionowski</v>
          </cell>
          <cell r="F168" t="str">
            <v>Warszawski</v>
          </cell>
          <cell r="G168" t="str">
            <v>Poprawa bezpieczeństwa ruchu drogowego na 1 przejściu dla pieszych w Józefowie na ul. Szkolnej na drodze nr 180308W</v>
          </cell>
          <cell r="H168" t="str">
            <v>P</v>
          </cell>
          <cell r="I168">
            <v>1</v>
          </cell>
          <cell r="J168">
            <v>0</v>
          </cell>
          <cell r="K168">
            <v>1</v>
          </cell>
          <cell r="L168" t="str">
            <v>projekt + roboty budowlane</v>
          </cell>
          <cell r="M168" t="str">
            <v>Katarzyna Dziuda</v>
          </cell>
          <cell r="N168" t="str">
            <v>06.2021 - 05.2022</v>
          </cell>
          <cell r="O168" t="str">
            <v/>
          </cell>
          <cell r="P168">
            <v>0.8</v>
          </cell>
          <cell r="Q168">
            <v>0.8</v>
          </cell>
          <cell r="R168">
            <v>200000</v>
          </cell>
          <cell r="S168" t="str">
            <v>RFRD-PP/179/2021</v>
          </cell>
          <cell r="T168">
            <v>44552</v>
          </cell>
          <cell r="U168"/>
          <cell r="V168">
            <v>44559</v>
          </cell>
          <cell r="W168" t="str">
            <v>grudzień</v>
          </cell>
          <cell r="X168">
            <v>44560</v>
          </cell>
          <cell r="Y168" t="str">
            <v>GP</v>
          </cell>
          <cell r="Z168" t="str">
            <v>-</v>
          </cell>
        </row>
        <row r="169">
          <cell r="B169" t="str">
            <v>3.101.2021</v>
          </cell>
          <cell r="C169" t="str">
            <v>Gmina miejsko-wiejska Tarczyn</v>
          </cell>
          <cell r="D169">
            <v>1418063</v>
          </cell>
          <cell r="E169" t="str">
            <v>Piaseczyński</v>
          </cell>
          <cell r="F169" t="str">
            <v>Warszawski</v>
          </cell>
          <cell r="G169" t="str">
            <v>Poprawa bezpieczeństwa ruchu drogowego na 2 przejściach dla pieszych w Tarczynie na ul. Ks. Czesława Oszkiela i ul. Juliana Stępkowskiego na drogach nr 281067W i 2847W</v>
          </cell>
          <cell r="H169" t="str">
            <v>P</v>
          </cell>
          <cell r="I169">
            <v>2</v>
          </cell>
          <cell r="J169">
            <v>1</v>
          </cell>
          <cell r="K169">
            <v>1</v>
          </cell>
          <cell r="L169" t="str">
            <v>projekt + roboty budowlane</v>
          </cell>
          <cell r="M169" t="str">
            <v>Rafał Rudnik</v>
          </cell>
          <cell r="N169" t="str">
            <v>03.2021 - 02.2022</v>
          </cell>
          <cell r="O169" t="str">
            <v>12.2021 - 03.2022</v>
          </cell>
          <cell r="P169">
            <v>0.8</v>
          </cell>
          <cell r="Q169">
            <v>0.8</v>
          </cell>
          <cell r="R169">
            <v>99074.04</v>
          </cell>
          <cell r="S169" t="str">
            <v>RFRD-PP/47/2021</v>
          </cell>
          <cell r="T169">
            <v>44552</v>
          </cell>
          <cell r="U169"/>
          <cell r="V169">
            <v>44547</v>
          </cell>
          <cell r="W169" t="str">
            <v>grudzień</v>
          </cell>
          <cell r="X169">
            <v>44557</v>
          </cell>
          <cell r="Y169" t="str">
            <v>GP</v>
          </cell>
          <cell r="Z169" t="str">
            <v>-</v>
          </cell>
        </row>
        <row r="170">
          <cell r="B170" t="str">
            <v>3.95.2021</v>
          </cell>
          <cell r="C170" t="str">
            <v>Gmina miejsko-wiejska Gąbin</v>
          </cell>
          <cell r="D170">
            <v>1419063</v>
          </cell>
          <cell r="E170" t="str">
            <v>Płocki</v>
          </cell>
          <cell r="F170" t="str">
            <v>Płocki</v>
          </cell>
          <cell r="G170" t="str">
            <v>Poprawa bezpieczeństwa ruchu drogowego na 2 przejściach dla pieszych w Gąbinie na ul. Warszawskiej i Alei Jana Pawła II na drodze gminnej i drodze powiatowej nr 2983W</v>
          </cell>
          <cell r="H170" t="str">
            <v>P</v>
          </cell>
          <cell r="I170">
            <v>0</v>
          </cell>
          <cell r="J170">
            <v>0</v>
          </cell>
          <cell r="K170">
            <v>0</v>
          </cell>
          <cell r="L170" t="str">
            <v>projekt + roboty budowlane</v>
          </cell>
          <cell r="M170" t="str">
            <v>REZYGNACJA</v>
          </cell>
          <cell r="N170" t="str">
            <v>-</v>
          </cell>
          <cell r="O170"/>
          <cell r="P170">
            <v>0.8</v>
          </cell>
          <cell r="Q170">
            <v>0.8</v>
          </cell>
          <cell r="R170">
            <v>0</v>
          </cell>
          <cell r="S170" t="str">
            <v/>
          </cell>
          <cell r="T170" t="str">
            <v/>
          </cell>
          <cell r="U170"/>
          <cell r="V170"/>
          <cell r="W170"/>
          <cell r="X170" t="e">
            <v>#N/A</v>
          </cell>
          <cell r="Y170" t="str">
            <v>GP</v>
          </cell>
          <cell r="Z170"/>
        </row>
        <row r="171">
          <cell r="B171" t="str">
            <v>3.11.2021</v>
          </cell>
          <cell r="C171" t="str">
            <v>Gmina miejska Mława</v>
          </cell>
          <cell r="D171">
            <v>1413011</v>
          </cell>
          <cell r="E171" t="str">
            <v>Mławski</v>
          </cell>
          <cell r="F171" t="str">
            <v>Ciechanowski</v>
          </cell>
          <cell r="G171" t="str">
            <v>Poprawa bezpieczeństwa ruchu drogowego na 1 przejściu dla pieszych w Mławie na ul. dr Stanisława Grzebskiego na drodze nr 231197W</v>
          </cell>
          <cell r="H171" t="str">
            <v>P</v>
          </cell>
          <cell r="I171">
            <v>1</v>
          </cell>
          <cell r="J171">
            <v>0</v>
          </cell>
          <cell r="K171">
            <v>1</v>
          </cell>
          <cell r="L171" t="str">
            <v>zaprojektuj i wybuduj</v>
          </cell>
          <cell r="M171" t="str">
            <v>Dominika Gałązka</v>
          </cell>
          <cell r="N171" t="str">
            <v>07.2021 - 11.2021</v>
          </cell>
          <cell r="O171" t="str">
            <v>09.2021 - 11.2021</v>
          </cell>
          <cell r="P171">
            <v>0.8</v>
          </cell>
          <cell r="Q171">
            <v>0.8</v>
          </cell>
          <cell r="R171">
            <v>40157.040000000001</v>
          </cell>
          <cell r="S171" t="str">
            <v>RFRD-PP/114/2021</v>
          </cell>
          <cell r="T171">
            <v>44546</v>
          </cell>
          <cell r="U171"/>
          <cell r="V171">
            <v>44536</v>
          </cell>
          <cell r="W171" t="str">
            <v>grudzień</v>
          </cell>
          <cell r="X171">
            <v>44560</v>
          </cell>
          <cell r="Y171" t="str">
            <v>GP</v>
          </cell>
          <cell r="Z171" t="str">
            <v>-</v>
          </cell>
        </row>
        <row r="172">
          <cell r="B172" t="str">
            <v>3.263.2021</v>
          </cell>
          <cell r="C172" t="str">
            <v>Gmina miejsko-wiejska Błonie</v>
          </cell>
          <cell r="D172">
            <v>1432013</v>
          </cell>
          <cell r="E172" t="str">
            <v>Warszawski Zachodni</v>
          </cell>
          <cell r="F172" t="str">
            <v>Warszawski</v>
          </cell>
          <cell r="G172" t="str">
            <v>Poprawa bezpieczeństwa ruchu drogowego na 4 przejściach dla pieszych w Błoniu na ul. 3 Maja i ul. Poniatowskiego na drodze gminnej nr 410197W i drodze wojewódzkiej nr DW720</v>
          </cell>
          <cell r="H172" t="str">
            <v>P</v>
          </cell>
          <cell r="I172">
            <v>4</v>
          </cell>
          <cell r="J172">
            <v>0</v>
          </cell>
          <cell r="K172">
            <v>4</v>
          </cell>
          <cell r="L172" t="str">
            <v>zaprojektuj i wybuduj</v>
          </cell>
          <cell r="M172" t="str">
            <v>Paulina Nowak</v>
          </cell>
          <cell r="N172" t="str">
            <v>08.2021 - 07.2022</v>
          </cell>
          <cell r="O172" t="str">
            <v/>
          </cell>
          <cell r="P172">
            <v>0.8</v>
          </cell>
          <cell r="Q172">
            <v>0.8</v>
          </cell>
          <cell r="R172">
            <v>63468</v>
          </cell>
          <cell r="S172" t="str">
            <v>RFRD-PP/106/2021</v>
          </cell>
          <cell r="T172">
            <v>44540</v>
          </cell>
          <cell r="U172"/>
          <cell r="V172">
            <v>44552</v>
          </cell>
          <cell r="W172" t="str">
            <v>grudzień</v>
          </cell>
          <cell r="X172">
            <v>44560</v>
          </cell>
          <cell r="Y172" t="str">
            <v>GP</v>
          </cell>
          <cell r="Z172" t="str">
            <v>-</v>
          </cell>
        </row>
        <row r="173">
          <cell r="B173" t="str">
            <v>3.1.2021</v>
          </cell>
          <cell r="C173" t="str">
            <v>Gmina miejska Ząbki</v>
          </cell>
          <cell r="D173">
            <v>1434031</v>
          </cell>
          <cell r="E173" t="str">
            <v>Wołomiński</v>
          </cell>
          <cell r="F173" t="str">
            <v>Warszawski</v>
          </cell>
          <cell r="G173" t="str">
            <v>Poprawa bezpieczeństwa ruchu drogowego na 4 przejściach dla pieszych w Ząbkach na ul. 11 Listopada, Stefana Żeromskiego, Stanisława Wigury na drogach nr 431188W, 432433W, 432480W</v>
          </cell>
          <cell r="H173" t="str">
            <v>P</v>
          </cell>
          <cell r="I173">
            <v>4</v>
          </cell>
          <cell r="J173">
            <v>1</v>
          </cell>
          <cell r="K173">
            <v>3</v>
          </cell>
          <cell r="L173" t="str">
            <v>zaprojektuj i wybuduj</v>
          </cell>
          <cell r="M173" t="str">
            <v>Rafał Rudnik</v>
          </cell>
          <cell r="N173" t="str">
            <v>09.2021 - 08.2022</v>
          </cell>
          <cell r="O173" t="str">
            <v/>
          </cell>
          <cell r="P173">
            <v>0.8</v>
          </cell>
          <cell r="Q173">
            <v>0.8</v>
          </cell>
          <cell r="R173">
            <v>557239.19999999995</v>
          </cell>
          <cell r="S173" t="str">
            <v>RFRD-PP/37/2021</v>
          </cell>
          <cell r="T173">
            <v>44540</v>
          </cell>
          <cell r="U173"/>
          <cell r="V173">
            <v>44550</v>
          </cell>
          <cell r="W173" t="str">
            <v>grudzień</v>
          </cell>
          <cell r="X173">
            <v>44560</v>
          </cell>
          <cell r="Y173" t="str">
            <v>GP</v>
          </cell>
          <cell r="Z173" t="str">
            <v>-</v>
          </cell>
        </row>
        <row r="174">
          <cell r="B174" t="str">
            <v>3.14.2021</v>
          </cell>
          <cell r="C174" t="str">
            <v>Gmina miejsko-wiejska Nasielsk</v>
          </cell>
          <cell r="D174">
            <v>1414043</v>
          </cell>
          <cell r="E174" t="str">
            <v>Nowodworski</v>
          </cell>
          <cell r="F174" t="str">
            <v>Warszawski</v>
          </cell>
          <cell r="G174" t="str">
            <v>Poprawa bezpieczeństwa ruchu drogowego na 1 przejściu dla pieszych w Popowie Borowym na drodze nr 240306W</v>
          </cell>
          <cell r="H174" t="str">
            <v>P</v>
          </cell>
          <cell r="I174">
            <v>0</v>
          </cell>
          <cell r="J174">
            <v>0</v>
          </cell>
          <cell r="K174">
            <v>0</v>
          </cell>
          <cell r="L174" t="str">
            <v>zaprojektuj i wybuduj</v>
          </cell>
          <cell r="M174" t="str">
            <v>REZYGNACJA</v>
          </cell>
          <cell r="N174" t="str">
            <v>-</v>
          </cell>
          <cell r="O174"/>
          <cell r="P174">
            <v>0.8</v>
          </cell>
          <cell r="Q174">
            <v>0.8</v>
          </cell>
          <cell r="R174">
            <v>0</v>
          </cell>
          <cell r="S174" t="str">
            <v/>
          </cell>
          <cell r="T174" t="str">
            <v/>
          </cell>
          <cell r="U174"/>
          <cell r="V174"/>
          <cell r="W174"/>
          <cell r="X174" t="e">
            <v>#N/A</v>
          </cell>
          <cell r="Y174" t="str">
            <v>GP</v>
          </cell>
          <cell r="Z174"/>
        </row>
        <row r="175">
          <cell r="B175" t="str">
            <v>3.241.2021</v>
          </cell>
          <cell r="C175" t="str">
            <v>Gmina miejska Milanówek</v>
          </cell>
          <cell r="D175">
            <v>1405011</v>
          </cell>
          <cell r="E175" t="str">
            <v>Grodziski</v>
          </cell>
          <cell r="F175" t="str">
            <v>Warszawski</v>
          </cell>
          <cell r="G175" t="str">
            <v>Poprawa bezpieczeństwa ruchu drogowego na 2 przejściach dla pieszych w Milanówku na skrzyżowaniu ulic Warszawskiej i Brzozowej na drogach nr 151174W i 151124W</v>
          </cell>
          <cell r="H175" t="str">
            <v>P</v>
          </cell>
          <cell r="I175">
            <v>0</v>
          </cell>
          <cell r="J175">
            <v>0</v>
          </cell>
          <cell r="K175">
            <v>0</v>
          </cell>
          <cell r="L175" t="str">
            <v>zaprojektuj i wybuduj</v>
          </cell>
          <cell r="M175" t="str">
            <v>REZYGNACJA</v>
          </cell>
          <cell r="N175" t="str">
            <v>-</v>
          </cell>
          <cell r="O175"/>
          <cell r="P175">
            <v>0.8</v>
          </cell>
          <cell r="Q175">
            <v>0.8</v>
          </cell>
          <cell r="R175">
            <v>0</v>
          </cell>
          <cell r="S175" t="str">
            <v/>
          </cell>
          <cell r="T175" t="str">
            <v/>
          </cell>
          <cell r="U175"/>
          <cell r="V175"/>
          <cell r="W175"/>
          <cell r="X175" t="e">
            <v>#N/A</v>
          </cell>
          <cell r="Y175" t="str">
            <v>GP</v>
          </cell>
          <cell r="Z175"/>
        </row>
        <row r="176">
          <cell r="B176" t="str">
            <v>3.71.2021</v>
          </cell>
          <cell r="C176" t="str">
            <v>Gmina miejska Sokołów Podlaski</v>
          </cell>
          <cell r="D176">
            <v>1429011</v>
          </cell>
          <cell r="E176" t="str">
            <v>Sokołowski</v>
          </cell>
          <cell r="F176" t="str">
            <v>Siedlecki</v>
          </cell>
          <cell r="G176" t="str">
            <v>Poprawa bezpieczeństwa ruchu drogowego na 4 przejściach dla pieszych w Sokołowie Podlaskim na ul. Krzysztofa Kamila Baczyńskiego i Marii Skłodowskiej-Curie na drogach nr 390802W, 3960W</v>
          </cell>
          <cell r="H176" t="str">
            <v>P</v>
          </cell>
          <cell r="I176">
            <v>4</v>
          </cell>
          <cell r="J176">
            <v>0</v>
          </cell>
          <cell r="K176">
            <v>4</v>
          </cell>
          <cell r="L176" t="str">
            <v>projekt + roboty budowlane</v>
          </cell>
          <cell r="M176" t="str">
            <v>Rafał Rudnik</v>
          </cell>
          <cell r="N176" t="str">
            <v>06.2021 - 11.2021</v>
          </cell>
          <cell r="O176" t="str">
            <v>11.2021 - 12.2021</v>
          </cell>
          <cell r="P176">
            <v>0.8</v>
          </cell>
          <cell r="Q176">
            <v>0.8</v>
          </cell>
          <cell r="R176">
            <v>171736.71</v>
          </cell>
          <cell r="S176" t="str">
            <v>RFRD-PP/40/2021</v>
          </cell>
          <cell r="T176">
            <v>44545</v>
          </cell>
          <cell r="U176"/>
          <cell r="V176">
            <v>44539</v>
          </cell>
          <cell r="W176" t="str">
            <v>grudzień</v>
          </cell>
          <cell r="X176">
            <v>44560</v>
          </cell>
          <cell r="Y176" t="str">
            <v>GP</v>
          </cell>
          <cell r="Z176" t="str">
            <v>-</v>
          </cell>
        </row>
        <row r="177">
          <cell r="B177" t="str">
            <v>3.32.2021</v>
          </cell>
          <cell r="C177" t="str">
            <v>Gmina miejsko-wiejska Radzymin</v>
          </cell>
          <cell r="D177">
            <v>1434093</v>
          </cell>
          <cell r="E177" t="str">
            <v>Wołomiński</v>
          </cell>
          <cell r="F177" t="str">
            <v>Warszawski</v>
          </cell>
          <cell r="G177" t="str">
            <v>Poprawa bezpieczeństwa ruchu drogowego na 1 przejściu dla pieszych w Nadmie na ul. Szkolnej</v>
          </cell>
          <cell r="H177" t="str">
            <v>P</v>
          </cell>
          <cell r="I177">
            <v>1</v>
          </cell>
          <cell r="J177">
            <v>0</v>
          </cell>
          <cell r="K177">
            <v>1</v>
          </cell>
          <cell r="L177" t="str">
            <v>zaprojektuj i wybuduj</v>
          </cell>
          <cell r="M177" t="str">
            <v>Anna Kaczor</v>
          </cell>
          <cell r="N177" t="str">
            <v>05.2021 - 11.2021</v>
          </cell>
          <cell r="O177" t="str">
            <v>12.2021 - 04.2022</v>
          </cell>
          <cell r="P177">
            <v>0.8</v>
          </cell>
          <cell r="Q177">
            <v>0.8</v>
          </cell>
          <cell r="R177">
            <v>70772.960000000006</v>
          </cell>
          <cell r="S177" t="str">
            <v>RFRD-PP/4/2021</v>
          </cell>
          <cell r="T177">
            <v>44546</v>
          </cell>
          <cell r="U177"/>
          <cell r="V177">
            <v>44550</v>
          </cell>
          <cell r="W177" t="str">
            <v>grudzień</v>
          </cell>
          <cell r="X177">
            <v>44560</v>
          </cell>
          <cell r="Y177" t="str">
            <v>GP</v>
          </cell>
          <cell r="Z177" t="str">
            <v>-</v>
          </cell>
        </row>
        <row r="178">
          <cell r="B178" t="str">
            <v>3.66.2021</v>
          </cell>
          <cell r="C178" t="str">
            <v>Gmina miejska Józefów</v>
          </cell>
          <cell r="D178">
            <v>1417011</v>
          </cell>
          <cell r="E178" t="str">
            <v>Otwocki</v>
          </cell>
          <cell r="F178" t="str">
            <v>Warszawski</v>
          </cell>
          <cell r="G178" t="str">
            <v>Poprawa bezpieczeństwa ruchu drogowego na 4 przejściach dla pieszych w Józefowie na skrzyżowaniu ul. Wawerskiej z ul. Małą na drogach nr 271481W oraz 270288W</v>
          </cell>
          <cell r="H178" t="str">
            <v>P</v>
          </cell>
          <cell r="I178">
            <v>4</v>
          </cell>
          <cell r="J178">
            <v>0</v>
          </cell>
          <cell r="K178">
            <v>4</v>
          </cell>
          <cell r="L178" t="str">
            <v>projekt + roboty budowlane</v>
          </cell>
          <cell r="M178" t="str">
            <v>Agnieszka Wyszkowska</v>
          </cell>
          <cell r="N178" t="str">
            <v>05.2021 - 04.2022</v>
          </cell>
          <cell r="O178" t="str">
            <v>05.2021 - 04.2022</v>
          </cell>
          <cell r="P178">
            <v>0.8</v>
          </cell>
          <cell r="Q178">
            <v>0.8</v>
          </cell>
          <cell r="R178">
            <v>160000</v>
          </cell>
          <cell r="S178" t="str">
            <v>RFRD-PP/198/2021</v>
          </cell>
          <cell r="T178">
            <v>44552</v>
          </cell>
          <cell r="U178"/>
          <cell r="V178">
            <v>44553</v>
          </cell>
          <cell r="W178" t="str">
            <v>październik</v>
          </cell>
          <cell r="X178">
            <v>44560</v>
          </cell>
          <cell r="Y178" t="str">
            <v>GP</v>
          </cell>
          <cell r="Z178"/>
        </row>
        <row r="179">
          <cell r="B179" t="str">
            <v>3.93.2021</v>
          </cell>
          <cell r="C179" t="str">
            <v>Gmina miejska Otwock</v>
          </cell>
          <cell r="D179">
            <v>1417021</v>
          </cell>
          <cell r="E179" t="str">
            <v>Otwocki</v>
          </cell>
          <cell r="F179" t="str">
            <v>Warszawski</v>
          </cell>
          <cell r="G179" t="str">
            <v>Poprawa bezpieczeństwa ruchu drogowego na 1 przejściu dla pieszych w Otwocku na ul. Andriollego Michała Elwiro (przy skrzyżowaniu z ul. Johna Lennona) na drodze nr 270602W</v>
          </cell>
          <cell r="H179" t="str">
            <v>P</v>
          </cell>
          <cell r="I179">
            <v>1</v>
          </cell>
          <cell r="J179">
            <v>0</v>
          </cell>
          <cell r="K179">
            <v>1</v>
          </cell>
          <cell r="L179" t="str">
            <v>projekt + roboty budowlane</v>
          </cell>
          <cell r="M179" t="str">
            <v>Katarzyna Dziuda</v>
          </cell>
          <cell r="N179" t="str">
            <v>07.2021 - 04.2022</v>
          </cell>
          <cell r="O179" t="str">
            <v/>
          </cell>
          <cell r="P179">
            <v>0.8</v>
          </cell>
          <cell r="Q179">
            <v>0.8</v>
          </cell>
          <cell r="R179">
            <v>139520</v>
          </cell>
          <cell r="S179" t="str">
            <v>RFRD-PP/118/2021</v>
          </cell>
          <cell r="T179">
            <v>44545</v>
          </cell>
          <cell r="U179"/>
          <cell r="V179">
            <v>44552</v>
          </cell>
          <cell r="W179" t="str">
            <v>grudzień</v>
          </cell>
          <cell r="X179">
            <v>44560</v>
          </cell>
          <cell r="Y179" t="str">
            <v>GP</v>
          </cell>
          <cell r="Z179"/>
        </row>
        <row r="180">
          <cell r="B180" t="str">
            <v>3.98.2021</v>
          </cell>
          <cell r="C180" t="str">
            <v>Gmina wiejska Wieliszew</v>
          </cell>
          <cell r="D180">
            <v>1408052</v>
          </cell>
          <cell r="E180" t="str">
            <v>Legionowski</v>
          </cell>
          <cell r="F180" t="str">
            <v>Warszawski</v>
          </cell>
          <cell r="G180" t="str">
            <v>Poprawa bezpieczeństwa ruchu drogowego na 1 przejściu dla pieszych w Wieliszewie na Al. Solidarności</v>
          </cell>
          <cell r="H180" t="str">
            <v>P</v>
          </cell>
          <cell r="I180">
            <v>0</v>
          </cell>
          <cell r="J180">
            <v>0</v>
          </cell>
          <cell r="K180">
            <v>0</v>
          </cell>
          <cell r="L180" t="str">
            <v>projekt + roboty budowlane</v>
          </cell>
          <cell r="M180" t="str">
            <v>zadanie usunięte z listy</v>
          </cell>
          <cell r="N180" t="str">
            <v>-</v>
          </cell>
          <cell r="O180"/>
          <cell r="P180">
            <v>0.8</v>
          </cell>
          <cell r="Q180">
            <v>0.8</v>
          </cell>
          <cell r="R180">
            <v>0</v>
          </cell>
          <cell r="S180" t="str">
            <v/>
          </cell>
          <cell r="T180" t="str">
            <v/>
          </cell>
          <cell r="U180"/>
          <cell r="V180"/>
          <cell r="W180"/>
          <cell r="X180" t="e">
            <v>#N/A</v>
          </cell>
          <cell r="Y180" t="str">
            <v>GP</v>
          </cell>
          <cell r="Z180" t="str">
            <v>-</v>
          </cell>
        </row>
        <row r="181">
          <cell r="B181" t="str">
            <v>3.18.2021</v>
          </cell>
          <cell r="C181" t="str">
            <v>Miasto Siedlce</v>
          </cell>
          <cell r="D181">
            <v>1464000</v>
          </cell>
          <cell r="E181" t="str">
            <v>Siedlecki</v>
          </cell>
          <cell r="F181" t="str">
            <v>Siedlecki</v>
          </cell>
          <cell r="G181" t="str">
            <v>Poprawa bezpieczeństwa ruchu drogowego na 1 przejściu dla pieszych w Siedlcach na ul. Mazurskiej na drodze nr 540130W</v>
          </cell>
          <cell r="H181" t="str">
            <v>P</v>
          </cell>
          <cell r="I181">
            <v>1</v>
          </cell>
          <cell r="J181">
            <v>0</v>
          </cell>
          <cell r="K181">
            <v>1</v>
          </cell>
          <cell r="L181" t="str">
            <v>zaprojektuj i wybuduj</v>
          </cell>
          <cell r="M181" t="str">
            <v>Anna Kaczor</v>
          </cell>
          <cell r="N181" t="str">
            <v>06.2021 - 11.2021</v>
          </cell>
          <cell r="O181" t="str">
            <v>10.2021 - 05.2022</v>
          </cell>
          <cell r="P181">
            <v>0.8</v>
          </cell>
          <cell r="Q181">
            <v>0.8</v>
          </cell>
          <cell r="R181">
            <v>60516</v>
          </cell>
          <cell r="S181" t="str">
            <v>RFRD-PP/58/2021</v>
          </cell>
          <cell r="T181">
            <v>44540</v>
          </cell>
          <cell r="U181"/>
          <cell r="V181">
            <v>44504</v>
          </cell>
          <cell r="W181" t="str">
            <v>grudzień</v>
          </cell>
          <cell r="X181">
            <v>44557</v>
          </cell>
          <cell r="Y181" t="str">
            <v>GP</v>
          </cell>
          <cell r="Z181" t="str">
            <v>-</v>
          </cell>
        </row>
        <row r="182">
          <cell r="B182" t="str">
            <v>3.110.2021</v>
          </cell>
          <cell r="C182" t="str">
            <v>Gmina wiejska Ostrów Mazowiecka</v>
          </cell>
          <cell r="D182">
            <v>1416072</v>
          </cell>
          <cell r="E182" t="str">
            <v>Ostrowski</v>
          </cell>
          <cell r="F182" t="str">
            <v>Ostrołęcki</v>
          </cell>
          <cell r="G182" t="str">
            <v>Poprawa bezpieczeństwa ruchu drogowego na 1 przejściu dla pieszych w Komorowie na ul. płk. dypl. Ludwika Bociańskiego na drodze nr 260655W</v>
          </cell>
          <cell r="H182" t="str">
            <v>P</v>
          </cell>
          <cell r="I182">
            <v>1</v>
          </cell>
          <cell r="J182">
            <v>0</v>
          </cell>
          <cell r="K182">
            <v>1</v>
          </cell>
          <cell r="L182" t="str">
            <v>projekt + roboty budowlane</v>
          </cell>
          <cell r="M182" t="str">
            <v>Rafał Rudnik</v>
          </cell>
          <cell r="N182" t="str">
            <v>06.2021 - 11.2021</v>
          </cell>
          <cell r="O182" t="str">
            <v/>
          </cell>
          <cell r="P182">
            <v>0.8</v>
          </cell>
          <cell r="Q182">
            <v>0.8</v>
          </cell>
          <cell r="R182">
            <v>117129.95</v>
          </cell>
          <cell r="S182" t="str">
            <v>RFRD-PP/205/2021</v>
          </cell>
          <cell r="T182">
            <v>44559</v>
          </cell>
          <cell r="U182"/>
          <cell r="V182">
            <v>44551</v>
          </cell>
          <cell r="W182" t="str">
            <v>grudzień</v>
          </cell>
          <cell r="X182">
            <v>44560</v>
          </cell>
          <cell r="Y182" t="str">
            <v>GP</v>
          </cell>
          <cell r="Z182" t="str">
            <v>-</v>
          </cell>
        </row>
        <row r="183">
          <cell r="B183" t="str">
            <v>3.68.2021</v>
          </cell>
          <cell r="C183" t="str">
            <v>Gmina miejsko-wiejska Karczew</v>
          </cell>
          <cell r="D183">
            <v>1417043</v>
          </cell>
          <cell r="E183" t="str">
            <v>Otwocki</v>
          </cell>
          <cell r="F183" t="str">
            <v>Warszawski</v>
          </cell>
          <cell r="G183" t="str">
            <v>Poprawa bezpieczeństwa ruchu drogowego na 1 przejściu dla pieszych w Karczewie na ul. Otwockiej na drodze nr 270362W</v>
          </cell>
          <cell r="H183" t="str">
            <v>P</v>
          </cell>
          <cell r="I183">
            <v>1</v>
          </cell>
          <cell r="J183">
            <v>0</v>
          </cell>
          <cell r="K183">
            <v>1</v>
          </cell>
          <cell r="L183" t="str">
            <v>projekt + roboty budowlane</v>
          </cell>
          <cell r="M183" t="str">
            <v>Paulina Nowak</v>
          </cell>
          <cell r="N183" t="str">
            <v>09.2021 - 06.2022</v>
          </cell>
          <cell r="O183" t="str">
            <v/>
          </cell>
          <cell r="P183">
            <v>0.8</v>
          </cell>
          <cell r="Q183">
            <v>0.8</v>
          </cell>
          <cell r="R183">
            <v>79555.199999999997</v>
          </cell>
          <cell r="S183" t="str">
            <v>RFRD-PP/175/2021</v>
          </cell>
          <cell r="T183">
            <v>44550</v>
          </cell>
          <cell r="U183"/>
          <cell r="V183">
            <v>44547</v>
          </cell>
          <cell r="W183" t="str">
            <v>grudzień</v>
          </cell>
          <cell r="X183">
            <v>44559</v>
          </cell>
          <cell r="Y183" t="str">
            <v>GP</v>
          </cell>
          <cell r="Z183"/>
        </row>
        <row r="184">
          <cell r="B184" t="str">
            <v>3.40.2021</v>
          </cell>
          <cell r="C184" t="str">
            <v>Gmina miejsko-wiejska Przysucha</v>
          </cell>
          <cell r="D184">
            <v>1423063</v>
          </cell>
          <cell r="E184" t="str">
            <v>Przysuski</v>
          </cell>
          <cell r="F184" t="str">
            <v>Radomski</v>
          </cell>
          <cell r="G184" t="str">
            <v>Poprawa bezpieczeństwa ruchu drogowego na 1 przejściu dla pieszych w Przysusze na ul. Warszawskiej na drodze nr 330610W</v>
          </cell>
          <cell r="H184" t="str">
            <v>P</v>
          </cell>
          <cell r="I184">
            <v>1</v>
          </cell>
          <cell r="J184">
            <v>0</v>
          </cell>
          <cell r="K184">
            <v>1</v>
          </cell>
          <cell r="L184" t="str">
            <v>zaprojektuj i wybuduj</v>
          </cell>
          <cell r="M184" t="str">
            <v>ROZWIĄZANIE UMOWY</v>
          </cell>
          <cell r="N184" t="str">
            <v>06.2021 - 10.2021</v>
          </cell>
          <cell r="O184"/>
          <cell r="P184">
            <v>0.8</v>
          </cell>
          <cell r="Q184">
            <v>0.8</v>
          </cell>
          <cell r="R184">
            <v>17200</v>
          </cell>
          <cell r="S184" t="str">
            <v>RFRD-PP/178/2021</v>
          </cell>
          <cell r="T184">
            <v>44546</v>
          </cell>
          <cell r="U184"/>
          <cell r="V184">
            <v>44552</v>
          </cell>
          <cell r="W184" t="str">
            <v>grudzień</v>
          </cell>
          <cell r="X184">
            <v>44560</v>
          </cell>
          <cell r="Y184" t="str">
            <v>GP</v>
          </cell>
          <cell r="Z184" t="str">
            <v>-</v>
          </cell>
        </row>
        <row r="185">
          <cell r="B185" t="str">
            <v>3.97.2021</v>
          </cell>
          <cell r="C185" t="str">
            <v>Gmina miejsko-wiejska Gąbin</v>
          </cell>
          <cell r="D185">
            <v>1419063</v>
          </cell>
          <cell r="E185" t="str">
            <v>Płocki</v>
          </cell>
          <cell r="F185" t="str">
            <v>Płocki</v>
          </cell>
          <cell r="G185" t="str">
            <v>Poprawa bezpieczeństwa ruchu drogowego na 4 przejściach dla pieszych w Gąbinie na ul. Kutnowskiej, Sławoja Składkowskiego i Ciasnej na drodze wojewódzkiej nr 574 i drodze gminnej</v>
          </cell>
          <cell r="H185" t="str">
            <v>P</v>
          </cell>
          <cell r="I185">
            <v>4</v>
          </cell>
          <cell r="J185">
            <v>0</v>
          </cell>
          <cell r="K185">
            <v>4</v>
          </cell>
          <cell r="L185" t="str">
            <v>zaprojektuj i wybuduj</v>
          </cell>
          <cell r="M185" t="str">
            <v>Michał Płuciennik</v>
          </cell>
          <cell r="N185" t="str">
            <v>06.2021 - 05.2022</v>
          </cell>
          <cell r="O185" t="str">
            <v/>
          </cell>
          <cell r="P185">
            <v>0.8</v>
          </cell>
          <cell r="Q185">
            <v>0.8</v>
          </cell>
          <cell r="R185">
            <v>438864</v>
          </cell>
          <cell r="S185" t="str">
            <v>RFRD-PP/85/2021</v>
          </cell>
          <cell r="T185">
            <v>44536</v>
          </cell>
          <cell r="U185"/>
          <cell r="V185">
            <v>44559</v>
          </cell>
          <cell r="W185" t="str">
            <v>grudzień</v>
          </cell>
          <cell r="X185">
            <v>44561</v>
          </cell>
          <cell r="Y185" t="str">
            <v>GP</v>
          </cell>
          <cell r="Z185" t="str">
            <v>-</v>
          </cell>
        </row>
        <row r="186">
          <cell r="B186" t="str">
            <v>3.258.2021</v>
          </cell>
          <cell r="C186" t="str">
            <v>Gmina miejsko-wiejska Brwinów</v>
          </cell>
          <cell r="D186">
            <v>1421033</v>
          </cell>
          <cell r="E186" t="str">
            <v>Pruszkowski</v>
          </cell>
          <cell r="F186" t="str">
            <v>Warszawski</v>
          </cell>
          <cell r="G186" t="str">
            <v>Poprawa bezpieczeństwa ruchu drogowego na 2 przejściach dla pieszych w Brwinowie na ul. Sochaczewskiej i ul. Przejazd na drogach nr 311384W i 311441W</v>
          </cell>
          <cell r="H186" t="str">
            <v>P</v>
          </cell>
          <cell r="I186">
            <v>2</v>
          </cell>
          <cell r="J186">
            <v>1</v>
          </cell>
          <cell r="K186">
            <v>1</v>
          </cell>
          <cell r="L186" t="str">
            <v>roboty budowlane</v>
          </cell>
          <cell r="M186" t="str">
            <v>Weronika Michalczuk</v>
          </cell>
          <cell r="N186" t="str">
            <v>07.2021 - 11.2021</v>
          </cell>
          <cell r="O186" t="str">
            <v>07.2021 - 11.2021</v>
          </cell>
          <cell r="P186">
            <v>0.8</v>
          </cell>
          <cell r="Q186">
            <v>0.8</v>
          </cell>
          <cell r="R186">
            <v>400000</v>
          </cell>
          <cell r="S186" t="str">
            <v>RFRD-PP/1/2021</v>
          </cell>
          <cell r="T186">
            <v>44531</v>
          </cell>
          <cell r="U186"/>
          <cell r="V186">
            <v>44508</v>
          </cell>
          <cell r="W186" t="str">
            <v>listopad</v>
          </cell>
          <cell r="X186">
            <v>44560</v>
          </cell>
          <cell r="Y186" t="str">
            <v>GP</v>
          </cell>
          <cell r="Z186" t="str">
            <v>-</v>
          </cell>
        </row>
        <row r="187">
          <cell r="B187" t="str">
            <v>3.240.2021</v>
          </cell>
          <cell r="C187" t="str">
            <v>Gmina miejska Milanówek</v>
          </cell>
          <cell r="D187">
            <v>1405011</v>
          </cell>
          <cell r="E187" t="str">
            <v>Grodziski</v>
          </cell>
          <cell r="F187" t="str">
            <v>Warszawski</v>
          </cell>
          <cell r="G187" t="str">
            <v>Poprawa bezpieczeństwa ruchu drogowego na 3 przejściach dla pieszych w Milanówku na skrzyżowaniu ulic Krakowskiej i Żabie Oczko na drogach nr 150424W i 151103W</v>
          </cell>
          <cell r="H187" t="str">
            <v>P</v>
          </cell>
          <cell r="I187">
            <v>0</v>
          </cell>
          <cell r="J187">
            <v>0</v>
          </cell>
          <cell r="K187">
            <v>0</v>
          </cell>
          <cell r="L187" t="str">
            <v>zaprojektuj i wybuduj</v>
          </cell>
          <cell r="M187" t="str">
            <v>REZYGNACJA</v>
          </cell>
          <cell r="N187" t="str">
            <v>-</v>
          </cell>
          <cell r="O187"/>
          <cell r="P187">
            <v>0.8</v>
          </cell>
          <cell r="Q187">
            <v>0.8</v>
          </cell>
          <cell r="R187">
            <v>0</v>
          </cell>
          <cell r="S187" t="str">
            <v/>
          </cell>
          <cell r="T187" t="str">
            <v/>
          </cell>
          <cell r="U187"/>
          <cell r="V187"/>
          <cell r="W187"/>
          <cell r="X187" t="e">
            <v>#N/A</v>
          </cell>
          <cell r="Y187" t="str">
            <v>GP</v>
          </cell>
          <cell r="Z187"/>
        </row>
        <row r="188">
          <cell r="B188" t="str">
            <v>3.54.2021</v>
          </cell>
          <cell r="C188" t="str">
            <v>Gmina miejsko-wiejska Pilawa</v>
          </cell>
          <cell r="D188">
            <v>1403103</v>
          </cell>
          <cell r="E188" t="str">
            <v>Garwoliński</v>
          </cell>
          <cell r="F188" t="str">
            <v>Siedlecki</v>
          </cell>
          <cell r="G188" t="str">
            <v>Poprawa bezpieczeństwa ruchu drogowego na 4 przejściach dla pieszych w Pilawie na ul. Wojska Polskiego i Słonecznej na drogach nr 131009W i 131038W</v>
          </cell>
          <cell r="H188" t="str">
            <v>P</v>
          </cell>
          <cell r="I188">
            <v>4</v>
          </cell>
          <cell r="J188">
            <v>0</v>
          </cell>
          <cell r="K188">
            <v>4</v>
          </cell>
          <cell r="L188" t="str">
            <v>zaprojektuj i wybuduj</v>
          </cell>
          <cell r="M188" t="str">
            <v>Anna Kaczor</v>
          </cell>
          <cell r="N188" t="str">
            <v>10.2021 - 09.2022</v>
          </cell>
          <cell r="O188" t="str">
            <v>12.2021 - 08.2022</v>
          </cell>
          <cell r="P188">
            <v>0.8</v>
          </cell>
          <cell r="Q188">
            <v>0.8</v>
          </cell>
          <cell r="R188">
            <v>201600</v>
          </cell>
          <cell r="S188" t="str">
            <v>RFRD-PP/60/2021</v>
          </cell>
          <cell r="T188">
            <v>44531</v>
          </cell>
          <cell r="U188"/>
          <cell r="V188">
            <v>44551</v>
          </cell>
          <cell r="W188" t="str">
            <v>grudzień</v>
          </cell>
          <cell r="X188">
            <v>44557</v>
          </cell>
          <cell r="Y188" t="str">
            <v>GP</v>
          </cell>
          <cell r="Z188" t="str">
            <v>-</v>
          </cell>
        </row>
        <row r="189">
          <cell r="B189" t="str">
            <v>3.86.2021</v>
          </cell>
          <cell r="C189" t="str">
            <v>Gmina miejsko-wiejska Kałuszyn</v>
          </cell>
          <cell r="D189">
            <v>1412093</v>
          </cell>
          <cell r="E189" t="str">
            <v>Miński</v>
          </cell>
          <cell r="F189" t="str">
            <v>Warszawski</v>
          </cell>
          <cell r="G189" t="str">
            <v>Poprawa bezpieczeństwa ruchu drogowego na 1 przejściu dla pieszych w Kałuszynie na ul. Pocztowej na drodze nr 220674W</v>
          </cell>
          <cell r="H189" t="str">
            <v>P</v>
          </cell>
          <cell r="I189">
            <v>0</v>
          </cell>
          <cell r="J189">
            <v>0</v>
          </cell>
          <cell r="K189">
            <v>0</v>
          </cell>
          <cell r="L189" t="str">
            <v>projekt + roboty budowlane</v>
          </cell>
          <cell r="M189" t="str">
            <v>REZYGNACJA</v>
          </cell>
          <cell r="N189" t="str">
            <v>-</v>
          </cell>
          <cell r="O189"/>
          <cell r="P189">
            <v>0.8</v>
          </cell>
          <cell r="Q189">
            <v>0.8</v>
          </cell>
          <cell r="R189">
            <v>0</v>
          </cell>
          <cell r="S189" t="str">
            <v/>
          </cell>
          <cell r="T189" t="str">
            <v/>
          </cell>
          <cell r="U189"/>
          <cell r="V189"/>
          <cell r="W189"/>
          <cell r="X189" t="e">
            <v>#N/A</v>
          </cell>
          <cell r="Y189" t="str">
            <v>GP</v>
          </cell>
          <cell r="Z189" t="str">
            <v>-</v>
          </cell>
        </row>
        <row r="190">
          <cell r="B190" t="str">
            <v>3.150.2021</v>
          </cell>
          <cell r="C190" t="str">
            <v>Gmina miejsko-wiejska Lipsko</v>
          </cell>
          <cell r="D190">
            <v>1409033</v>
          </cell>
          <cell r="E190" t="str">
            <v>Lipski</v>
          </cell>
          <cell r="F190" t="str">
            <v>Radomski</v>
          </cell>
          <cell r="G190" t="str">
            <v>Poprawa bezpieczeństwa ruchu drogowego na 4 przejściach dla pieszych w Lipsku na ul. Armii Krajowej i Spacerowej na drodze gminnej nr 190340W, drodze krajowej nr 79 i drodze powiatowej</v>
          </cell>
          <cell r="H190" t="str">
            <v>P</v>
          </cell>
          <cell r="I190">
            <v>4</v>
          </cell>
          <cell r="J190">
            <v>0</v>
          </cell>
          <cell r="K190">
            <v>4</v>
          </cell>
          <cell r="L190" t="str">
            <v>zaprojektuj i wybuduj</v>
          </cell>
          <cell r="M190" t="str">
            <v>Paulina Nowak</v>
          </cell>
          <cell r="N190" t="str">
            <v>07.2021 - 06.2022</v>
          </cell>
          <cell r="O190" t="str">
            <v/>
          </cell>
          <cell r="P190">
            <v>0.8</v>
          </cell>
          <cell r="Q190">
            <v>0.8</v>
          </cell>
          <cell r="R190">
            <v>157430.16</v>
          </cell>
          <cell r="S190" t="str">
            <v>RFRD-PP/81/2021</v>
          </cell>
          <cell r="T190">
            <v>44546</v>
          </cell>
          <cell r="U190"/>
          <cell r="V190">
            <v>44538</v>
          </cell>
          <cell r="W190" t="str">
            <v>grudzień</v>
          </cell>
          <cell r="X190">
            <v>44559</v>
          </cell>
          <cell r="Y190" t="str">
            <v>GP</v>
          </cell>
          <cell r="Z190" t="str">
            <v>-</v>
          </cell>
        </row>
        <row r="191">
          <cell r="B191" t="str">
            <v>3.151.2021</v>
          </cell>
          <cell r="C191" t="str">
            <v>Gmina miejsko-wiejska Lipsko</v>
          </cell>
          <cell r="D191">
            <v>1409033</v>
          </cell>
          <cell r="E191" t="str">
            <v>Lipski</v>
          </cell>
          <cell r="F191" t="str">
            <v>Radomski</v>
          </cell>
          <cell r="G191" t="str">
            <v>Poprawa bezpieczeństwa ruchu drogowego na 4 przejściach dla pieszych w Lipsku na ul. Powstańców Listopadowych, Turystycznej i Spacerowej na drodze gminnej nr 190363W, drodze wojewódzkiej nr 747 i drodze krajowej nr 79</v>
          </cell>
          <cell r="H191" t="str">
            <v>P</v>
          </cell>
          <cell r="I191">
            <v>4</v>
          </cell>
          <cell r="J191">
            <v>0</v>
          </cell>
          <cell r="K191">
            <v>4</v>
          </cell>
          <cell r="L191" t="str">
            <v>zaprojektuj i wybuduj</v>
          </cell>
          <cell r="M191" t="str">
            <v>Paulina Nowak</v>
          </cell>
          <cell r="N191" t="str">
            <v>07.2021 - 06.2022</v>
          </cell>
          <cell r="O191" t="str">
            <v/>
          </cell>
          <cell r="P191">
            <v>0.8</v>
          </cell>
          <cell r="Q191">
            <v>0.8</v>
          </cell>
          <cell r="R191">
            <v>159408</v>
          </cell>
          <cell r="S191" t="str">
            <v>RFRD-PP/82/2021</v>
          </cell>
          <cell r="T191">
            <v>44546</v>
          </cell>
          <cell r="U191"/>
          <cell r="V191">
            <v>44538</v>
          </cell>
          <cell r="W191" t="str">
            <v>grudzień</v>
          </cell>
          <cell r="X191">
            <v>44559</v>
          </cell>
          <cell r="Y191" t="str">
            <v>GP</v>
          </cell>
          <cell r="Z191" t="str">
            <v>-</v>
          </cell>
        </row>
        <row r="192">
          <cell r="B192" t="str">
            <v>3.116.2021</v>
          </cell>
          <cell r="C192" t="str">
            <v>Gmina miejska Pruszków</v>
          </cell>
          <cell r="D192">
            <v>1421021</v>
          </cell>
          <cell r="E192" t="str">
            <v>Pruszkowski</v>
          </cell>
          <cell r="F192" t="str">
            <v>Warszawski</v>
          </cell>
          <cell r="G192" t="str">
            <v>Poprawa bezpieczeństwa ruchu drogowego na 1 przejściu dla pieszych w Pruszkowie na ul. Chopina na drodze nr 310908W</v>
          </cell>
          <cell r="H192" t="str">
            <v>P</v>
          </cell>
          <cell r="I192">
            <v>1</v>
          </cell>
          <cell r="J192">
            <v>0</v>
          </cell>
          <cell r="K192">
            <v>1</v>
          </cell>
          <cell r="L192" t="str">
            <v>zaprojektuj i wybuduj</v>
          </cell>
          <cell r="M192" t="str">
            <v>Alicja Pytlarczyk</v>
          </cell>
          <cell r="N192" t="str">
            <v>05.2021 - 11.2021</v>
          </cell>
          <cell r="O192" t="str">
            <v>07.2021 - 12.2021</v>
          </cell>
          <cell r="P192">
            <v>0.8</v>
          </cell>
          <cell r="Q192">
            <v>0.8</v>
          </cell>
          <cell r="R192">
            <v>38652.32</v>
          </cell>
          <cell r="S192" t="str">
            <v>RFRD-PP/43/2021</v>
          </cell>
          <cell r="T192">
            <v>44559</v>
          </cell>
          <cell r="U192"/>
          <cell r="V192">
            <v>44557</v>
          </cell>
          <cell r="W192" t="str">
            <v>grudzień</v>
          </cell>
          <cell r="X192">
            <v>44560</v>
          </cell>
          <cell r="Y192" t="str">
            <v>GP</v>
          </cell>
          <cell r="Z192" t="str">
            <v>-</v>
          </cell>
        </row>
        <row r="193">
          <cell r="B193" t="str">
            <v>3.117.2021</v>
          </cell>
          <cell r="C193" t="str">
            <v>Gmina miejska Pruszków</v>
          </cell>
          <cell r="D193">
            <v>1421021</v>
          </cell>
          <cell r="E193" t="str">
            <v>Pruszkowski</v>
          </cell>
          <cell r="F193" t="str">
            <v>Warszawski</v>
          </cell>
          <cell r="G193" t="str">
            <v>Poprawa bezpieczeństwa ruchu drogowego na 1 przejściu dla pieszych w Pruszkowie na ul. Drzymały na drodze nr 310543W</v>
          </cell>
          <cell r="H193" t="str">
            <v>P</v>
          </cell>
          <cell r="I193">
            <v>1</v>
          </cell>
          <cell r="J193">
            <v>0</v>
          </cell>
          <cell r="K193">
            <v>1</v>
          </cell>
          <cell r="L193" t="str">
            <v>zaprojektuj i wybuduj</v>
          </cell>
          <cell r="M193" t="str">
            <v>Alicja Pytlarczyk</v>
          </cell>
          <cell r="N193" t="str">
            <v>05.2021 - 11.2021</v>
          </cell>
          <cell r="O193" t="str">
            <v>07.2021 - 12.2021</v>
          </cell>
          <cell r="P193">
            <v>0.8</v>
          </cell>
          <cell r="Q193">
            <v>0.8</v>
          </cell>
          <cell r="R193">
            <v>42447.9</v>
          </cell>
          <cell r="S193" t="str">
            <v>RFRD-PP/204/2021</v>
          </cell>
          <cell r="T193">
            <v>44559</v>
          </cell>
          <cell r="U193"/>
          <cell r="V193">
            <v>44557</v>
          </cell>
          <cell r="W193" t="str">
            <v>grudzień</v>
          </cell>
          <cell r="X193">
            <v>44560</v>
          </cell>
          <cell r="Y193" t="str">
            <v>GP</v>
          </cell>
          <cell r="Z193" t="str">
            <v>-</v>
          </cell>
        </row>
        <row r="194">
          <cell r="B194" t="str">
            <v>3.75.2021</v>
          </cell>
          <cell r="C194" t="str">
            <v>Gmina miejsko-wiejska Tłuszcz</v>
          </cell>
          <cell r="D194">
            <v>1434113</v>
          </cell>
          <cell r="E194" t="str">
            <v>Wołomiński</v>
          </cell>
          <cell r="F194" t="str">
            <v>Warszawski</v>
          </cell>
          <cell r="G194" t="str">
            <v>Poprawa bezpieczeństwa ruchu drogowego na 2 przejściach dla pieszych w Tłuszczu na ul. Długiej i Armii Krajowej na drogach nr 430983W, 430977W</v>
          </cell>
          <cell r="H194" t="str">
            <v>P</v>
          </cell>
          <cell r="I194">
            <v>2</v>
          </cell>
          <cell r="J194">
            <v>1</v>
          </cell>
          <cell r="K194">
            <v>1</v>
          </cell>
          <cell r="L194" t="str">
            <v>zaprojektuj i wybuduj</v>
          </cell>
          <cell r="M194" t="str">
            <v>Alicja Pytlarczyk</v>
          </cell>
          <cell r="N194" t="str">
            <v>08.2021 - 05.2022</v>
          </cell>
          <cell r="O194" t="str">
            <v/>
          </cell>
          <cell r="P194">
            <v>0.8</v>
          </cell>
          <cell r="Q194">
            <v>0.8</v>
          </cell>
          <cell r="R194">
            <v>380065.96</v>
          </cell>
          <cell r="S194" t="str">
            <v>RFRD-PP/111/2021</v>
          </cell>
          <cell r="T194">
            <v>44546</v>
          </cell>
          <cell r="U194"/>
          <cell r="V194">
            <v>44546</v>
          </cell>
          <cell r="W194" t="str">
            <v>grudzień</v>
          </cell>
          <cell r="X194">
            <v>44560</v>
          </cell>
          <cell r="Y194" t="str">
            <v>GP</v>
          </cell>
          <cell r="Z194"/>
        </row>
        <row r="195">
          <cell r="B195" t="str">
            <v>3.70.2021</v>
          </cell>
          <cell r="C195" t="str">
            <v>Gmina miejsko-wiejska Kozienice</v>
          </cell>
          <cell r="D195">
            <v>1407053</v>
          </cell>
          <cell r="E195" t="str">
            <v>Kozienicki</v>
          </cell>
          <cell r="F195" t="str">
            <v>Radomski</v>
          </cell>
          <cell r="G195" t="str">
            <v>Poprawa bezpieczeństwa ruchu drogowego na 3 przejściach dla pieszych w Kozienicach na ul. Głowaczowskiej, ul. Legionów i ul. Piłsudskiego na drodze krajowej nr 48 oraz na drogach gminnych nr 170805W oraz 170821W</v>
          </cell>
          <cell r="H195" t="str">
            <v>P</v>
          </cell>
          <cell r="I195">
            <v>3</v>
          </cell>
          <cell r="J195">
            <v>0</v>
          </cell>
          <cell r="K195">
            <v>3</v>
          </cell>
          <cell r="L195" t="str">
            <v>projekt + roboty budowlane</v>
          </cell>
          <cell r="M195" t="str">
            <v>Rafał Rudnik</v>
          </cell>
          <cell r="N195" t="str">
            <v>11.2021 - 10.2022</v>
          </cell>
          <cell r="O195" t="str">
            <v>12.2021 - 09.2022</v>
          </cell>
          <cell r="P195">
            <v>0.8</v>
          </cell>
          <cell r="Q195">
            <v>0.8</v>
          </cell>
          <cell r="R195">
            <v>364000</v>
          </cell>
          <cell r="S195" t="str">
            <v>RFRD-PP/39/2021</v>
          </cell>
          <cell r="T195">
            <v>44545</v>
          </cell>
          <cell r="U195"/>
          <cell r="V195">
            <v>44559</v>
          </cell>
          <cell r="W195" t="str">
            <v>grudzień</v>
          </cell>
          <cell r="X195">
            <v>44560</v>
          </cell>
          <cell r="Y195" t="str">
            <v>GP</v>
          </cell>
          <cell r="Z195" t="str">
            <v>-</v>
          </cell>
        </row>
        <row r="196">
          <cell r="B196" t="str">
            <v>3.191.2021</v>
          </cell>
          <cell r="C196" t="str">
            <v>Gmina miejska Żyrardów</v>
          </cell>
          <cell r="D196">
            <v>1438011</v>
          </cell>
          <cell r="E196" t="str">
            <v>Żyrardowski</v>
          </cell>
          <cell r="F196" t="str">
            <v>Warszawski</v>
          </cell>
          <cell r="G196" t="str">
            <v>Poprawa bezpieczeństwa ruchu drogowego na 1 przejściu dla pieszych w Żyrardowie na ul. A.Mickiewicza na drodze nr 470731W</v>
          </cell>
          <cell r="H196" t="str">
            <v>P</v>
          </cell>
          <cell r="I196">
            <v>0</v>
          </cell>
          <cell r="J196">
            <v>0</v>
          </cell>
          <cell r="K196">
            <v>0</v>
          </cell>
          <cell r="L196" t="str">
            <v>zaprojektuj i wybuduj</v>
          </cell>
          <cell r="M196" t="str">
            <v>REZYGNACJA</v>
          </cell>
          <cell r="N196" t="str">
            <v>-</v>
          </cell>
          <cell r="O196"/>
          <cell r="P196">
            <v>0.8</v>
          </cell>
          <cell r="Q196">
            <v>0.8</v>
          </cell>
          <cell r="R196">
            <v>0</v>
          </cell>
          <cell r="S196" t="str">
            <v/>
          </cell>
          <cell r="T196" t="str">
            <v/>
          </cell>
          <cell r="U196"/>
          <cell r="V196"/>
          <cell r="W196"/>
          <cell r="X196" t="e">
            <v>#N/A</v>
          </cell>
          <cell r="Y196" t="str">
            <v>GP</v>
          </cell>
          <cell r="Z196"/>
        </row>
        <row r="197">
          <cell r="B197" t="str">
            <v>3.74.2021</v>
          </cell>
          <cell r="C197" t="str">
            <v>Gmina miejsko-wiejska Wyszogród</v>
          </cell>
          <cell r="D197">
            <v>1419153</v>
          </cell>
          <cell r="E197" t="str">
            <v>Płocki</v>
          </cell>
          <cell r="F197" t="str">
            <v>Płocki</v>
          </cell>
          <cell r="G197" t="str">
            <v>Poprawa bezpieczeństwa ruchu drogowego na 1 przejściu dla pieszych w Wyszogrodzie na ul. Niepodległości na drodze nr 291530W (w km 0+220 - 0+230)</v>
          </cell>
          <cell r="H197" t="str">
            <v>P</v>
          </cell>
          <cell r="I197">
            <v>1</v>
          </cell>
          <cell r="J197">
            <v>0</v>
          </cell>
          <cell r="K197">
            <v>1</v>
          </cell>
          <cell r="L197" t="str">
            <v>projekt + roboty budowlane</v>
          </cell>
          <cell r="M197" t="str">
            <v>Paulina Nowak</v>
          </cell>
          <cell r="N197" t="str">
            <v>06.2021 - 05.2022</v>
          </cell>
          <cell r="O197" t="str">
            <v>12.2021 - 05.2022</v>
          </cell>
          <cell r="P197">
            <v>0.8</v>
          </cell>
          <cell r="Q197">
            <v>0.8</v>
          </cell>
          <cell r="R197">
            <v>102687.08</v>
          </cell>
          <cell r="S197" t="str">
            <v>RFRD-PP/122/2021</v>
          </cell>
          <cell r="T197">
            <v>44550</v>
          </cell>
          <cell r="U197"/>
          <cell r="V197">
            <v>44552</v>
          </cell>
          <cell r="W197" t="str">
            <v>grudzień</v>
          </cell>
          <cell r="X197">
            <v>44560</v>
          </cell>
          <cell r="Y197" t="str">
            <v>GP</v>
          </cell>
          <cell r="Z197"/>
        </row>
        <row r="198">
          <cell r="B198" t="str">
            <v>3.162.2021</v>
          </cell>
          <cell r="C198" t="str">
            <v>Gmina miejsko-wiejska Zwoleń</v>
          </cell>
          <cell r="D198">
            <v>1436053</v>
          </cell>
          <cell r="E198" t="str">
            <v>Zwoleński</v>
          </cell>
          <cell r="F198" t="str">
            <v>Radomski</v>
          </cell>
          <cell r="G198" t="str">
            <v>Poprawa bezpieczeństwa ruchu drogowego na 1 przejściu dla pieszych w Zwoleniu na ul. Sienkiewicza na drodze nr 450616W</v>
          </cell>
          <cell r="H198" t="str">
            <v>P</v>
          </cell>
          <cell r="I198">
            <v>1</v>
          </cell>
          <cell r="J198">
            <v>0</v>
          </cell>
          <cell r="K198">
            <v>1</v>
          </cell>
          <cell r="L198" t="str">
            <v>zaprojektuj i wybuduj</v>
          </cell>
          <cell r="M198" t="str">
            <v>Weronika Michalczuk</v>
          </cell>
          <cell r="N198" t="str">
            <v>08.2021 - 11.2021</v>
          </cell>
          <cell r="O198" t="str">
            <v>11.2021 - 05.2022</v>
          </cell>
          <cell r="P198">
            <v>0.8</v>
          </cell>
          <cell r="Q198">
            <v>0.8</v>
          </cell>
          <cell r="R198">
            <v>98400</v>
          </cell>
          <cell r="S198" t="str">
            <v>RFRD-PP/75/2021</v>
          </cell>
          <cell r="T198">
            <v>44540</v>
          </cell>
          <cell r="U198"/>
          <cell r="V198">
            <v>44526</v>
          </cell>
          <cell r="W198" t="str">
            <v>grudzień</v>
          </cell>
          <cell r="X198">
            <v>44559</v>
          </cell>
          <cell r="Y198" t="str">
            <v>GP</v>
          </cell>
          <cell r="Z198" t="str">
            <v>-</v>
          </cell>
        </row>
        <row r="199">
          <cell r="B199" t="str">
            <v>3.17.2021</v>
          </cell>
          <cell r="C199" t="str">
            <v>Miasto Siedlce</v>
          </cell>
          <cell r="D199">
            <v>1464000</v>
          </cell>
          <cell r="E199" t="str">
            <v>Siedlecki</v>
          </cell>
          <cell r="F199" t="str">
            <v>Siedlecki</v>
          </cell>
          <cell r="G199" t="str">
            <v>Poprawa bezpieczeństwa ruchu drogowego na 1 przejściu dla pieszych w Siedlcach na ul. Henryka Sienkiewicza na drodze nr 540200W</v>
          </cell>
          <cell r="H199" t="str">
            <v>P</v>
          </cell>
          <cell r="I199">
            <v>1</v>
          </cell>
          <cell r="J199">
            <v>0</v>
          </cell>
          <cell r="K199">
            <v>1</v>
          </cell>
          <cell r="L199" t="str">
            <v>zaprojektuj i wybuduj</v>
          </cell>
          <cell r="M199" t="str">
            <v>Anna Kaczor</v>
          </cell>
          <cell r="N199" t="str">
            <v>06.2021 - 11.2021</v>
          </cell>
          <cell r="O199" t="str">
            <v>11.2021 - 05.2022</v>
          </cell>
          <cell r="P199">
            <v>0.8</v>
          </cell>
          <cell r="Q199">
            <v>0.8</v>
          </cell>
          <cell r="R199">
            <v>58056</v>
          </cell>
          <cell r="S199" t="str">
            <v>RFRD-PP/57/2021</v>
          </cell>
          <cell r="T199">
            <v>44540</v>
          </cell>
          <cell r="U199"/>
          <cell r="V199">
            <v>44524</v>
          </cell>
          <cell r="W199" t="str">
            <v>grudzień</v>
          </cell>
          <cell r="X199">
            <v>44557</v>
          </cell>
          <cell r="Y199" t="str">
            <v>GP</v>
          </cell>
          <cell r="Z199" t="str">
            <v>-</v>
          </cell>
        </row>
        <row r="200">
          <cell r="B200" t="str">
            <v>3.16.2021</v>
          </cell>
          <cell r="C200" t="str">
            <v>Gmina miejska Sochaczew</v>
          </cell>
          <cell r="D200">
            <v>1428011</v>
          </cell>
          <cell r="E200" t="str">
            <v>Sochaczewski</v>
          </cell>
          <cell r="F200" t="str">
            <v>Warszawski</v>
          </cell>
          <cell r="G200" t="str">
            <v>Poprawa bezpieczeństwa ruchu drogowego na 1 przejściu dla pieszych w Sochaczewie na ul. Stefana Żeromskiego na drodze nr 381047W</v>
          </cell>
          <cell r="H200" t="str">
            <v>P</v>
          </cell>
          <cell r="I200">
            <v>1</v>
          </cell>
          <cell r="J200">
            <v>0</v>
          </cell>
          <cell r="K200">
            <v>1</v>
          </cell>
          <cell r="L200" t="str">
            <v>projekt + roboty budowlane</v>
          </cell>
          <cell r="M200" t="str">
            <v>Joanna Sudykowska</v>
          </cell>
          <cell r="N200" t="str">
            <v>06.2021 - 10.2021</v>
          </cell>
          <cell r="O200" t="str">
            <v>04.2021 - 05.2022</v>
          </cell>
          <cell r="P200">
            <v>0.8</v>
          </cell>
          <cell r="Q200">
            <v>0.8</v>
          </cell>
          <cell r="R200">
            <v>30328.89</v>
          </cell>
          <cell r="S200" t="str">
            <v>RFRD-PP/203/2021</v>
          </cell>
          <cell r="T200">
            <v>44559</v>
          </cell>
          <cell r="U200"/>
          <cell r="V200">
            <v>44550</v>
          </cell>
          <cell r="W200" t="str">
            <v>grudzień</v>
          </cell>
          <cell r="X200">
            <v>44560</v>
          </cell>
          <cell r="Y200" t="str">
            <v>GP</v>
          </cell>
          <cell r="Z200" t="str">
            <v>-</v>
          </cell>
        </row>
        <row r="201">
          <cell r="B201" t="str">
            <v>3.34.2021</v>
          </cell>
          <cell r="C201" t="str">
            <v>Gmina miejska Kobyłka</v>
          </cell>
          <cell r="D201">
            <v>1434011</v>
          </cell>
          <cell r="E201" t="str">
            <v>Wołomiński</v>
          </cell>
          <cell r="F201" t="str">
            <v>Warszawski</v>
          </cell>
          <cell r="G201" t="str">
            <v>Poprawa bezpieczeństwa ruchu drogowego na 1 przejściu dla pieszych w Kobyłce na ul. Jana Pawła II (przy ul. Wołomińskiej) na drodze nr 430459W</v>
          </cell>
          <cell r="H201" t="str">
            <v>P</v>
          </cell>
          <cell r="I201">
            <v>1</v>
          </cell>
          <cell r="J201">
            <v>0</v>
          </cell>
          <cell r="K201">
            <v>1</v>
          </cell>
          <cell r="L201" t="str">
            <v>zaprojektuj i wybuduj</v>
          </cell>
          <cell r="M201" t="str">
            <v>Rafał Rudnik</v>
          </cell>
          <cell r="N201" t="str">
            <v>06.2021 - 05.2022</v>
          </cell>
          <cell r="O201" t="str">
            <v>12.2021 - 08.2022</v>
          </cell>
          <cell r="P201">
            <v>0.8</v>
          </cell>
          <cell r="Q201">
            <v>0.8</v>
          </cell>
          <cell r="R201">
            <v>20000</v>
          </cell>
          <cell r="S201" t="str">
            <v>RFRD-PP/28/2021</v>
          </cell>
          <cell r="T201">
            <v>44531</v>
          </cell>
          <cell r="U201"/>
          <cell r="V201">
            <v>44545</v>
          </cell>
          <cell r="W201" t="str">
            <v>grudzień</v>
          </cell>
          <cell r="X201">
            <v>44558</v>
          </cell>
          <cell r="Y201" t="str">
            <v>GP</v>
          </cell>
          <cell r="Z201" t="str">
            <v>-</v>
          </cell>
        </row>
        <row r="202">
          <cell r="B202" t="str">
            <v>3.149.2021</v>
          </cell>
          <cell r="C202" t="str">
            <v>Gmina miejsko-wiejska Łomianki</v>
          </cell>
          <cell r="D202">
            <v>1432053</v>
          </cell>
          <cell r="E202" t="str">
            <v>Warszawski Zachodni</v>
          </cell>
          <cell r="F202" t="str">
            <v>Warszawski</v>
          </cell>
          <cell r="G202" t="str">
            <v xml:space="preserve">Poprawa bezpieczeństwa ruchu drogowego na 1 przejściu dla pieszych w Łomiankach na ul. Warszawskiej (okolice nr 128)                                                                                                                                                                                                                                                                                </v>
          </cell>
          <cell r="H202" t="str">
            <v>P</v>
          </cell>
          <cell r="I202">
            <v>0</v>
          </cell>
          <cell r="J202">
            <v>0</v>
          </cell>
          <cell r="K202">
            <v>0</v>
          </cell>
          <cell r="L202" t="str">
            <v>zaprojektuj i wybuduj</v>
          </cell>
          <cell r="M202" t="str">
            <v>REZYGNACJA</v>
          </cell>
          <cell r="N202" t="str">
            <v>-</v>
          </cell>
          <cell r="O202"/>
          <cell r="P202">
            <v>0.8</v>
          </cell>
          <cell r="Q202">
            <v>0.8</v>
          </cell>
          <cell r="R202">
            <v>0</v>
          </cell>
          <cell r="S202" t="str">
            <v/>
          </cell>
          <cell r="T202" t="str">
            <v/>
          </cell>
          <cell r="U202"/>
          <cell r="V202">
            <v>44449</v>
          </cell>
          <cell r="W202" t="str">
            <v>wrzesień</v>
          </cell>
          <cell r="X202" t="e">
            <v>#N/A</v>
          </cell>
          <cell r="Y202" t="str">
            <v>GP</v>
          </cell>
          <cell r="Z202"/>
        </row>
        <row r="203">
          <cell r="B203" t="str">
            <v>3.225.2021</v>
          </cell>
          <cell r="C203" t="str">
            <v>Gmina miejska Płońsk</v>
          </cell>
          <cell r="D203">
            <v>1420011</v>
          </cell>
          <cell r="E203" t="str">
            <v>Płoński</v>
          </cell>
          <cell r="F203" t="str">
            <v>Ciechanowski</v>
          </cell>
          <cell r="G203" t="str">
            <v>Poprawa bezpieczeństwa ruchu drogowego na 1 przejściu dla pieszych w Płońsku na ul. Żołnierzy Wyklętych na drodze nr 301465W</v>
          </cell>
          <cell r="H203" t="str">
            <v>P</v>
          </cell>
          <cell r="I203">
            <v>1</v>
          </cell>
          <cell r="J203">
            <v>0</v>
          </cell>
          <cell r="K203">
            <v>1</v>
          </cell>
          <cell r="L203" t="str">
            <v>projekt + roboty budowlane</v>
          </cell>
          <cell r="M203" t="str">
            <v>Anna Kaczor</v>
          </cell>
          <cell r="N203" t="str">
            <v>08.2021 - 06.2022</v>
          </cell>
          <cell r="O203" t="str">
            <v>12.2021 - 10.2022</v>
          </cell>
          <cell r="P203">
            <v>0.8</v>
          </cell>
          <cell r="Q203">
            <v>0.8</v>
          </cell>
          <cell r="R203">
            <v>123547.2</v>
          </cell>
          <cell r="S203" t="str">
            <v>RFRD-PP/5/2021</v>
          </cell>
          <cell r="T203">
            <v>44531</v>
          </cell>
          <cell r="U203"/>
          <cell r="V203">
            <v>44552</v>
          </cell>
          <cell r="W203" t="str">
            <v>grudzień</v>
          </cell>
          <cell r="X203">
            <v>44560</v>
          </cell>
          <cell r="Y203" t="str">
            <v>GP</v>
          </cell>
          <cell r="Z203" t="str">
            <v>-</v>
          </cell>
        </row>
        <row r="204">
          <cell r="B204" t="str">
            <v>3.157.2021</v>
          </cell>
          <cell r="C204" t="str">
            <v>Gmina miejsko-wiejska Grójec</v>
          </cell>
          <cell r="D204">
            <v>1406053</v>
          </cell>
          <cell r="E204" t="str">
            <v>Grójecki</v>
          </cell>
          <cell r="F204" t="str">
            <v>Radomski</v>
          </cell>
          <cell r="G204" t="str">
            <v>Poprawa bezpieczeństwa ruchu drogowego na 1 przejściu dla pieszych w Grójcu na ul. Olimpijskiej na drodze nr 160580W</v>
          </cell>
          <cell r="H204" t="str">
            <v>P</v>
          </cell>
          <cell r="I204">
            <v>1</v>
          </cell>
          <cell r="J204">
            <v>0</v>
          </cell>
          <cell r="K204">
            <v>1</v>
          </cell>
          <cell r="L204" t="str">
            <v>roboty budowlane</v>
          </cell>
          <cell r="M204" t="str">
            <v>Agnieszka Wyszkowska</v>
          </cell>
          <cell r="N204" t="str">
            <v>05.2021 - 04.2022</v>
          </cell>
          <cell r="O204" t="str">
            <v>11.2021 - 04.2022</v>
          </cell>
          <cell r="P204">
            <v>0.8</v>
          </cell>
          <cell r="Q204">
            <v>0.8</v>
          </cell>
          <cell r="R204">
            <v>120478.56</v>
          </cell>
          <cell r="S204" t="str">
            <v>RFRD-PP/44/2021</v>
          </cell>
          <cell r="T204">
            <v>44552</v>
          </cell>
          <cell r="U204"/>
          <cell r="V204">
            <v>44530</v>
          </cell>
          <cell r="W204" t="str">
            <v>grudzień</v>
          </cell>
          <cell r="X204">
            <v>44559</v>
          </cell>
          <cell r="Y204" t="str">
            <v>GP</v>
          </cell>
          <cell r="Z204" t="str">
            <v>-</v>
          </cell>
        </row>
        <row r="205">
          <cell r="B205" t="str">
            <v>3.185.2021</v>
          </cell>
          <cell r="C205" t="str">
            <v>Gmina miejsko-wiejska Zwoleń</v>
          </cell>
          <cell r="D205">
            <v>1436053</v>
          </cell>
          <cell r="E205" t="str">
            <v>Zwoleński</v>
          </cell>
          <cell r="F205" t="str">
            <v>Radomski</v>
          </cell>
          <cell r="G205" t="str">
            <v>Poprawa bezpieczeństwa ruchu drogowego na 2 przejściach dla pieszych w Zwoleniu na ul. 11 Listopada i Generała Sikorskiego na drogach nr 450598W, 450581W</v>
          </cell>
          <cell r="H205" t="str">
            <v>P</v>
          </cell>
          <cell r="I205">
            <v>2</v>
          </cell>
          <cell r="J205">
            <v>0</v>
          </cell>
          <cell r="K205">
            <v>2</v>
          </cell>
          <cell r="L205" t="str">
            <v>zaprojektuj i wybuduj</v>
          </cell>
          <cell r="M205" t="str">
            <v>Weronika Michalczuk</v>
          </cell>
          <cell r="N205" t="str">
            <v>08.2021 - 11.2021</v>
          </cell>
          <cell r="O205" t="str">
            <v>11.2021 - 05.2022</v>
          </cell>
          <cell r="P205">
            <v>0.8</v>
          </cell>
          <cell r="Q205">
            <v>0.8</v>
          </cell>
          <cell r="R205">
            <v>99999.99</v>
          </cell>
          <cell r="S205" t="str">
            <v>RFRD-PP/76/2021</v>
          </cell>
          <cell r="T205">
            <v>44540</v>
          </cell>
          <cell r="U205"/>
          <cell r="V205">
            <v>44526</v>
          </cell>
          <cell r="W205" t="str">
            <v>grudzień</v>
          </cell>
          <cell r="X205">
            <v>44559</v>
          </cell>
          <cell r="Y205" t="str">
            <v>GP</v>
          </cell>
          <cell r="Z205" t="str">
            <v>-</v>
          </cell>
        </row>
        <row r="206">
          <cell r="B206" t="str">
            <v>3.270.2021</v>
          </cell>
          <cell r="C206" t="str">
            <v>Gmina miejska Łaskarzew</v>
          </cell>
          <cell r="D206">
            <v>1403021</v>
          </cell>
          <cell r="E206" t="str">
            <v>Garwoliński</v>
          </cell>
          <cell r="F206" t="str">
            <v>Siedlecki</v>
          </cell>
          <cell r="G206" t="str">
            <v>Poprawa bezpieczeństwa ruchu drogowego na 1 przejściu dla pieszych w Łaskarzewie na ul. Kopernika na drodze nr 130568W</v>
          </cell>
          <cell r="H206" t="str">
            <v>P</v>
          </cell>
          <cell r="I206">
            <v>0</v>
          </cell>
          <cell r="J206">
            <v>0</v>
          </cell>
          <cell r="K206">
            <v>0</v>
          </cell>
          <cell r="L206" t="str">
            <v>zaprojektuj i wybuduj</v>
          </cell>
          <cell r="M206" t="str">
            <v>zadanie usunięte z listy</v>
          </cell>
          <cell r="N206" t="str">
            <v>-</v>
          </cell>
          <cell r="O206"/>
          <cell r="P206">
            <v>0.8</v>
          </cell>
          <cell r="Q206">
            <v>0.8</v>
          </cell>
          <cell r="R206">
            <v>0</v>
          </cell>
          <cell r="S206" t="str">
            <v/>
          </cell>
          <cell r="T206" t="str">
            <v/>
          </cell>
          <cell r="U206"/>
          <cell r="V206"/>
          <cell r="W206"/>
          <cell r="X206" t="e">
            <v>#N/A</v>
          </cell>
          <cell r="Y206" t="str">
            <v>GP</v>
          </cell>
          <cell r="Z206"/>
        </row>
        <row r="207">
          <cell r="B207" t="str">
            <v>3.15.2021</v>
          </cell>
          <cell r="C207" t="str">
            <v>Gmina miejska Sochaczew</v>
          </cell>
          <cell r="D207">
            <v>1428011</v>
          </cell>
          <cell r="E207" t="str">
            <v>Sochaczewski</v>
          </cell>
          <cell r="F207" t="str">
            <v>Warszawski</v>
          </cell>
          <cell r="G207" t="str">
            <v>Poprawa bezpieczeństwa ruchu drogowego na 1 przejściu dla pieszych w Sochaczewie na ul. Polnej na drodze nr 380942W</v>
          </cell>
          <cell r="H207" t="str">
            <v>P</v>
          </cell>
          <cell r="I207">
            <v>1</v>
          </cell>
          <cell r="J207">
            <v>0</v>
          </cell>
          <cell r="K207">
            <v>1</v>
          </cell>
          <cell r="L207" t="str">
            <v>projekt + roboty budowlane</v>
          </cell>
          <cell r="M207" t="str">
            <v>Joanna Sudykowska</v>
          </cell>
          <cell r="N207" t="str">
            <v>06.2021 - 10.2021</v>
          </cell>
          <cell r="O207" t="str">
            <v>04.2021 - 05.2022</v>
          </cell>
          <cell r="P207">
            <v>0.8</v>
          </cell>
          <cell r="Q207">
            <v>0.8</v>
          </cell>
          <cell r="R207">
            <v>30077.23</v>
          </cell>
          <cell r="S207" t="str">
            <v>RFRD-PP/202/2021</v>
          </cell>
          <cell r="T207">
            <v>44559</v>
          </cell>
          <cell r="U207"/>
          <cell r="V207">
            <v>44550</v>
          </cell>
          <cell r="W207" t="str">
            <v>grudzień</v>
          </cell>
          <cell r="X207">
            <v>44560</v>
          </cell>
          <cell r="Y207" t="str">
            <v>GP</v>
          </cell>
          <cell r="Z207" t="str">
            <v>-</v>
          </cell>
        </row>
        <row r="208">
          <cell r="B208" t="str">
            <v>3.61.2021</v>
          </cell>
          <cell r="C208" t="str">
            <v>Gmina miejsko-wiejska Wołomin</v>
          </cell>
          <cell r="D208">
            <v>1434123</v>
          </cell>
          <cell r="E208" t="str">
            <v>Wołomiński</v>
          </cell>
          <cell r="F208" t="str">
            <v>Warszawski</v>
          </cell>
          <cell r="G208" t="str">
            <v>Poprawa bezpieczeństwa ruchu drogowego na 1 przejściu dla pieszych w Wołominie na ul. Legionów na drodze nr 431077W (w km 0+238,00)</v>
          </cell>
          <cell r="H208" t="str">
            <v>B</v>
          </cell>
          <cell r="I208">
            <v>0</v>
          </cell>
          <cell r="J208">
            <v>0</v>
          </cell>
          <cell r="K208">
            <v>0</v>
          </cell>
          <cell r="L208" t="str">
            <v>roboty budowlane</v>
          </cell>
          <cell r="M208" t="str">
            <v>REZYGNACJA</v>
          </cell>
          <cell r="N208" t="str">
            <v>-</v>
          </cell>
          <cell r="O208"/>
          <cell r="P208">
            <v>0.8</v>
          </cell>
          <cell r="Q208">
            <v>0.8</v>
          </cell>
          <cell r="R208">
            <v>0</v>
          </cell>
          <cell r="S208" t="str">
            <v/>
          </cell>
          <cell r="T208" t="str">
            <v/>
          </cell>
          <cell r="U208"/>
          <cell r="V208">
            <v>44449</v>
          </cell>
          <cell r="W208" t="str">
            <v>listopad</v>
          </cell>
          <cell r="X208" t="e">
            <v>#N/A</v>
          </cell>
          <cell r="Y208" t="str">
            <v>GP</v>
          </cell>
          <cell r="Z208" t="str">
            <v>-</v>
          </cell>
        </row>
        <row r="209">
          <cell r="B209" t="str">
            <v>3.62.2021</v>
          </cell>
          <cell r="C209" t="str">
            <v>Gmina miejsko-wiejska Wołomin</v>
          </cell>
          <cell r="D209">
            <v>1434123</v>
          </cell>
          <cell r="E209" t="str">
            <v>Wołomiński</v>
          </cell>
          <cell r="F209" t="str">
            <v>Warszawski</v>
          </cell>
          <cell r="G209" t="str">
            <v>Poprawa bezpieczeństwa ruchu drogowego na 1 przejściu dla pieszych w Wołominie na ul. Legionów na drodze nr 431077W (w km 0+359,00)</v>
          </cell>
          <cell r="H209" t="str">
            <v>B</v>
          </cell>
          <cell r="I209">
            <v>0</v>
          </cell>
          <cell r="J209">
            <v>0</v>
          </cell>
          <cell r="K209">
            <v>0</v>
          </cell>
          <cell r="L209" t="str">
            <v>roboty budowlane</v>
          </cell>
          <cell r="M209" t="str">
            <v>REZYGNACJA</v>
          </cell>
          <cell r="N209" t="str">
            <v>-</v>
          </cell>
          <cell r="O209"/>
          <cell r="P209">
            <v>0.8</v>
          </cell>
          <cell r="Q209">
            <v>0.8</v>
          </cell>
          <cell r="R209">
            <v>0</v>
          </cell>
          <cell r="S209" t="str">
            <v/>
          </cell>
          <cell r="T209" t="str">
            <v/>
          </cell>
          <cell r="U209"/>
          <cell r="V209">
            <v>44449</v>
          </cell>
          <cell r="W209" t="str">
            <v>listopad</v>
          </cell>
          <cell r="X209" t="e">
            <v>#N/A</v>
          </cell>
          <cell r="Y209" t="str">
            <v>GP</v>
          </cell>
          <cell r="Z209" t="str">
            <v>-</v>
          </cell>
        </row>
        <row r="210">
          <cell r="B210" t="str">
            <v>3.21.2021</v>
          </cell>
          <cell r="C210" t="str">
            <v>Gmina miejsko-wiejska Brok</v>
          </cell>
          <cell r="D210">
            <v>1416043</v>
          </cell>
          <cell r="E210" t="str">
            <v>Ostrowski</v>
          </cell>
          <cell r="F210" t="str">
            <v>Ostrołęcki</v>
          </cell>
          <cell r="G210" t="str">
            <v>Poprawa bezpieczeństwa ruchu drogowego na 1 przejściu dla pieszych w Broku na ul. Jana Pawła II na drodze nr 260320W</v>
          </cell>
          <cell r="H210" t="str">
            <v>P</v>
          </cell>
          <cell r="I210">
            <v>1</v>
          </cell>
          <cell r="J210">
            <v>0</v>
          </cell>
          <cell r="K210">
            <v>1</v>
          </cell>
          <cell r="L210" t="str">
            <v>zaprojektuj i wybuduj</v>
          </cell>
          <cell r="M210" t="str">
            <v>Michał Płuciennik</v>
          </cell>
          <cell r="N210" t="str">
            <v>08.2021 - 07.2022</v>
          </cell>
          <cell r="O210" t="str">
            <v>12.2021 - 10.2022</v>
          </cell>
          <cell r="P210">
            <v>0.8</v>
          </cell>
          <cell r="Q210">
            <v>0.8</v>
          </cell>
          <cell r="R210">
            <v>200000</v>
          </cell>
          <cell r="S210" t="str">
            <v>RFRD-PP/112/2021</v>
          </cell>
          <cell r="T210">
            <v>44546</v>
          </cell>
          <cell r="U210"/>
          <cell r="V210">
            <v>44547</v>
          </cell>
          <cell r="W210" t="str">
            <v>grudzień</v>
          </cell>
          <cell r="X210">
            <v>44559</v>
          </cell>
          <cell r="Y210" t="str">
            <v>GP</v>
          </cell>
          <cell r="Z210" t="str">
            <v>-</v>
          </cell>
        </row>
        <row r="211">
          <cell r="B211" t="str">
            <v>3.262.2021</v>
          </cell>
          <cell r="C211" t="str">
            <v>Gmina miejsko-wiejska Halinów</v>
          </cell>
          <cell r="D211">
            <v>1412073</v>
          </cell>
          <cell r="E211" t="str">
            <v>Miński</v>
          </cell>
          <cell r="F211" t="str">
            <v>Warszawski</v>
          </cell>
          <cell r="G211" t="str">
            <v>Poprawa bezpieczeństwa ruchu drogowego na 4 przejściach dla pieszych w Halinowie, Józefinie, Długiej Kościelnej na ul. Stołecznej, Spacerowej, Dąbrowskiego i Chojniak na drogach nr 221444W, 220401W i 2201W</v>
          </cell>
          <cell r="H211" t="str">
            <v>P</v>
          </cell>
          <cell r="I211">
            <v>0</v>
          </cell>
          <cell r="J211">
            <v>0</v>
          </cell>
          <cell r="K211">
            <v>0</v>
          </cell>
          <cell r="L211" t="str">
            <v>projekt + roboty budowlane</v>
          </cell>
          <cell r="M211" t="str">
            <v>REZYGNACJA</v>
          </cell>
          <cell r="N211" t="str">
            <v>-</v>
          </cell>
          <cell r="O211"/>
          <cell r="P211">
            <v>0.8</v>
          </cell>
          <cell r="Q211">
            <v>0.8</v>
          </cell>
          <cell r="R211">
            <v>0</v>
          </cell>
          <cell r="S211" t="str">
            <v/>
          </cell>
          <cell r="T211" t="str">
            <v/>
          </cell>
          <cell r="U211"/>
          <cell r="V211"/>
          <cell r="W211"/>
          <cell r="X211" t="e">
            <v>#N/A</v>
          </cell>
          <cell r="Y211" t="str">
            <v>GP</v>
          </cell>
          <cell r="Z211" t="str">
            <v>-</v>
          </cell>
        </row>
        <row r="212">
          <cell r="B212" t="str">
            <v>3.78.2021</v>
          </cell>
          <cell r="C212" t="str">
            <v>Gmina wiejska Suchożebry</v>
          </cell>
          <cell r="D212">
            <v>1426102</v>
          </cell>
          <cell r="E212" t="str">
            <v>Siedlecki</v>
          </cell>
          <cell r="F212" t="str">
            <v>Siedlecki</v>
          </cell>
          <cell r="G212" t="str">
            <v>Poprawa bezpieczeństwa ruchu drogowego na 1 przejściu dla pieszych w Suchożebrach na ul. Aleksandry Ogińskiej na drodze nr 361018W</v>
          </cell>
          <cell r="H212" t="str">
            <v>P</v>
          </cell>
          <cell r="I212">
            <v>1</v>
          </cell>
          <cell r="J212">
            <v>0</v>
          </cell>
          <cell r="K212">
            <v>1</v>
          </cell>
          <cell r="L212" t="str">
            <v>projekt + roboty budowlane</v>
          </cell>
          <cell r="M212" t="str">
            <v>Paulina Nowak</v>
          </cell>
          <cell r="N212" t="str">
            <v>08.2021 - 07.2022</v>
          </cell>
          <cell r="O212" t="str">
            <v>09.2021 - 06.2022</v>
          </cell>
          <cell r="P212">
            <v>0.8</v>
          </cell>
          <cell r="Q212">
            <v>0.8</v>
          </cell>
          <cell r="R212">
            <v>40572</v>
          </cell>
          <cell r="S212" t="str">
            <v>RFRD-PP/177/2021</v>
          </cell>
          <cell r="T212">
            <v>44551</v>
          </cell>
          <cell r="U212"/>
          <cell r="V212">
            <v>44558</v>
          </cell>
          <cell r="W212" t="str">
            <v>grudzień</v>
          </cell>
          <cell r="X212">
            <v>44560</v>
          </cell>
          <cell r="Y212" t="str">
            <v>GP</v>
          </cell>
          <cell r="Z212" t="str">
            <v>-</v>
          </cell>
        </row>
        <row r="213">
          <cell r="B213" t="str">
            <v>3.195.2021</v>
          </cell>
          <cell r="C213" t="str">
            <v>Gmina miejsko-wiejska Grójec</v>
          </cell>
          <cell r="D213">
            <v>1406053</v>
          </cell>
          <cell r="E213" t="str">
            <v>Grójecki</v>
          </cell>
          <cell r="F213" t="str">
            <v>Radomski</v>
          </cell>
          <cell r="G213" t="str">
            <v>Poprawa bezpieczeństwa ruchu drogowego na 3 przejściach dla pieszych w Grójcu na ul. Zbyszewskiej i Pana Kleksa na drogach nr 161527W i 161536W</v>
          </cell>
          <cell r="H213" t="str">
            <v>P</v>
          </cell>
          <cell r="I213">
            <v>3</v>
          </cell>
          <cell r="J213">
            <v>0</v>
          </cell>
          <cell r="K213">
            <v>3</v>
          </cell>
          <cell r="L213" t="str">
            <v>roboty budowlane</v>
          </cell>
          <cell r="M213" t="str">
            <v>Agnieszka Wyszkowska</v>
          </cell>
          <cell r="N213" t="str">
            <v>05.2021 - 04.2022</v>
          </cell>
          <cell r="O213" t="str">
            <v>11.2021 - 04.2022</v>
          </cell>
          <cell r="P213">
            <v>0.8</v>
          </cell>
          <cell r="Q213">
            <v>0.8</v>
          </cell>
          <cell r="R213">
            <v>107575.3</v>
          </cell>
          <cell r="S213" t="str">
            <v>RFRD-PP/45/2021</v>
          </cell>
          <cell r="T213">
            <v>44552</v>
          </cell>
          <cell r="U213"/>
          <cell r="V213">
            <v>44530</v>
          </cell>
          <cell r="W213" t="str">
            <v>grudzień</v>
          </cell>
          <cell r="X213">
            <v>44559</v>
          </cell>
          <cell r="Y213" t="str">
            <v>GP</v>
          </cell>
          <cell r="Z213" t="str">
            <v>-</v>
          </cell>
        </row>
        <row r="214">
          <cell r="B214" t="str">
            <v>3.19.2021</v>
          </cell>
          <cell r="C214" t="str">
            <v>Gmina wiejska Sochaczew</v>
          </cell>
          <cell r="D214">
            <v>1428072</v>
          </cell>
          <cell r="E214" t="str">
            <v>Sochaczewski</v>
          </cell>
          <cell r="F214" t="str">
            <v>Warszawski</v>
          </cell>
          <cell r="G214" t="str">
            <v>Poprawa bezpieczeństwa ruchu drogowego na 1 przejściu dla pieszych w miejscowości Gawłów-Altanka na drodze nr 380702W</v>
          </cell>
          <cell r="H214" t="str">
            <v>P</v>
          </cell>
          <cell r="I214">
            <v>1</v>
          </cell>
          <cell r="J214">
            <v>1</v>
          </cell>
          <cell r="K214">
            <v>0</v>
          </cell>
          <cell r="L214" t="str">
            <v>roboty budowlane</v>
          </cell>
          <cell r="M214" t="str">
            <v>Paulina Nowak</v>
          </cell>
          <cell r="N214" t="str">
            <v>07.2021 - 08.2021</v>
          </cell>
          <cell r="O214" t="str">
            <v>11.2021 - 12.2021</v>
          </cell>
          <cell r="P214">
            <v>0.8</v>
          </cell>
          <cell r="Q214">
            <v>0.8</v>
          </cell>
          <cell r="R214">
            <v>104000</v>
          </cell>
          <cell r="S214" t="str">
            <v>RFRD-PP/63/2021</v>
          </cell>
          <cell r="T214">
            <v>44552</v>
          </cell>
          <cell r="U214"/>
          <cell r="V214" t="str">
            <v>07.12.2021/09.12.2021</v>
          </cell>
          <cell r="W214" t="str">
            <v>grudzień</v>
          </cell>
          <cell r="X214">
            <v>44560</v>
          </cell>
          <cell r="Y214" t="str">
            <v>GP</v>
          </cell>
          <cell r="Z214" t="str">
            <v>-</v>
          </cell>
        </row>
        <row r="215">
          <cell r="B215" t="str">
            <v>3.103.2021</v>
          </cell>
          <cell r="C215" t="str">
            <v>Gmina miejsko-wiejska Białobrzegi</v>
          </cell>
          <cell r="D215">
            <v>1401013</v>
          </cell>
          <cell r="E215" t="str">
            <v>Białobrzeski</v>
          </cell>
          <cell r="F215" t="str">
            <v>Radomski</v>
          </cell>
          <cell r="G215" t="str">
            <v>Poprawa bezpieczeństwa ruchu drogowego na 2 przejściach dla pieszych w miejscowości Szczyty na drodze gminnej nr 110112W i drodze krajowej nr 48</v>
          </cell>
          <cell r="H215" t="str">
            <v>P</v>
          </cell>
          <cell r="I215">
            <v>2</v>
          </cell>
          <cell r="J215">
            <v>2</v>
          </cell>
          <cell r="K215">
            <v>0</v>
          </cell>
          <cell r="L215" t="str">
            <v>roboty budowlane</v>
          </cell>
          <cell r="M215" t="str">
            <v>Paulina Nowak</v>
          </cell>
          <cell r="N215" t="str">
            <v>08.2021 - 05.2022</v>
          </cell>
          <cell r="O215" t="str">
            <v>12.2021 - 05.2022</v>
          </cell>
          <cell r="P215">
            <v>0.8</v>
          </cell>
          <cell r="Q215">
            <v>0.8</v>
          </cell>
          <cell r="R215">
            <v>186133.69</v>
          </cell>
          <cell r="S215" t="str">
            <v>RFRD-PP/176/2021</v>
          </cell>
          <cell r="T215">
            <v>44546</v>
          </cell>
          <cell r="U215"/>
          <cell r="V215">
            <v>44544</v>
          </cell>
          <cell r="W215" t="str">
            <v>grudzień</v>
          </cell>
          <cell r="X215">
            <v>44560</v>
          </cell>
          <cell r="Y215" t="str">
            <v>GP</v>
          </cell>
          <cell r="Z215" t="str">
            <v>-</v>
          </cell>
        </row>
        <row r="216">
          <cell r="B216" t="str">
            <v>3.85.2021</v>
          </cell>
          <cell r="C216" t="str">
            <v>Gmina miejska Piastów</v>
          </cell>
          <cell r="D216">
            <v>1421011</v>
          </cell>
          <cell r="E216" t="str">
            <v>Pruszkowski</v>
          </cell>
          <cell r="F216" t="str">
            <v>Warszawski</v>
          </cell>
          <cell r="G216" t="str">
            <v>Poprawa bezpieczeństwa ruchu drogowego na 2 przejściach dla pieszych w Piastowie na ul. Józefa Sowińskiego i Alei Wojska Polskiego na drogach nr 310700W, 310716W</v>
          </cell>
          <cell r="H216" t="str">
            <v>P</v>
          </cell>
          <cell r="I216">
            <v>2</v>
          </cell>
          <cell r="J216">
            <v>2</v>
          </cell>
          <cell r="K216">
            <v>0</v>
          </cell>
          <cell r="L216" t="str">
            <v>projekt + roboty budowlane</v>
          </cell>
          <cell r="M216" t="str">
            <v>Dominika Gałązka</v>
          </cell>
          <cell r="N216" t="str">
            <v>06.2021 - 03.2022</v>
          </cell>
          <cell r="O216" t="str">
            <v>12.2021 - 09.2022</v>
          </cell>
          <cell r="P216">
            <v>0.8</v>
          </cell>
          <cell r="Q216">
            <v>0.8</v>
          </cell>
          <cell r="R216">
            <v>360000</v>
          </cell>
          <cell r="S216" t="str">
            <v>RFRD-PP/52/2021</v>
          </cell>
          <cell r="T216">
            <v>44545</v>
          </cell>
          <cell r="U216"/>
          <cell r="V216">
            <v>44558</v>
          </cell>
          <cell r="W216" t="str">
            <v>grudzień</v>
          </cell>
          <cell r="X216">
            <v>44560</v>
          </cell>
          <cell r="Y216" t="str">
            <v>GP</v>
          </cell>
          <cell r="Z216" t="str">
            <v>-</v>
          </cell>
        </row>
        <row r="217">
          <cell r="B217" t="str">
            <v>3.212.2021</v>
          </cell>
          <cell r="C217" t="str">
            <v>Gmina wiejska Celestynów</v>
          </cell>
          <cell r="D217">
            <v>1417032</v>
          </cell>
          <cell r="E217" t="str">
            <v>Otwocki</v>
          </cell>
          <cell r="F217" t="str">
            <v>Warszawski</v>
          </cell>
          <cell r="G217" t="str">
            <v>Poprawa bezpieczeństwa ruchu drogowego na 1 przejściu dla pieszych w Celestynowie na ul. Św. Kazimierza na drodze nr 270142W</v>
          </cell>
          <cell r="H217" t="str">
            <v>P</v>
          </cell>
          <cell r="I217">
            <v>1</v>
          </cell>
          <cell r="J217">
            <v>1</v>
          </cell>
          <cell r="K217">
            <v>0</v>
          </cell>
          <cell r="L217" t="str">
            <v>zaprojektuj i wybuduj</v>
          </cell>
          <cell r="M217" t="str">
            <v>Paulina Nowak</v>
          </cell>
          <cell r="N217" t="str">
            <v>09.2021 - 08.2022</v>
          </cell>
          <cell r="O217" t="str">
            <v/>
          </cell>
          <cell r="P217">
            <v>0.8</v>
          </cell>
          <cell r="Q217">
            <v>0.8</v>
          </cell>
          <cell r="R217">
            <v>48000</v>
          </cell>
          <cell r="S217" t="str">
            <v>RFRD-PP/19/2021</v>
          </cell>
          <cell r="T217">
            <v>44545</v>
          </cell>
          <cell r="U217"/>
          <cell r="V217">
            <v>44552</v>
          </cell>
          <cell r="W217" t="str">
            <v>grudzień</v>
          </cell>
          <cell r="X217">
            <v>44560</v>
          </cell>
          <cell r="Y217" t="str">
            <v>GP</v>
          </cell>
          <cell r="Z217" t="str">
            <v>-</v>
          </cell>
        </row>
        <row r="218">
          <cell r="B218" t="str">
            <v>3.46.2021</v>
          </cell>
          <cell r="C218" t="str">
            <v>Gmina miejsko-wiejska Szydłowiec</v>
          </cell>
          <cell r="D218">
            <v>1430053</v>
          </cell>
          <cell r="E218" t="str">
            <v>Szydłowiecki</v>
          </cell>
          <cell r="F218" t="str">
            <v>Radomski</v>
          </cell>
          <cell r="G218" t="str">
            <v>Poprawa bezpieczeństwa ruchu drogowego na 1 przejściu dla pieszych w Szydłowcu na ul. Wschodniej na drodze nr 400560W</v>
          </cell>
          <cell r="H218" t="str">
            <v>P</v>
          </cell>
          <cell r="I218">
            <v>0</v>
          </cell>
          <cell r="J218">
            <v>0</v>
          </cell>
          <cell r="K218">
            <v>0</v>
          </cell>
          <cell r="L218" t="str">
            <v>roboty budowlane</v>
          </cell>
          <cell r="M218" t="str">
            <v>zadanie usunięte z listy</v>
          </cell>
          <cell r="N218" t="str">
            <v>-</v>
          </cell>
          <cell r="O218"/>
          <cell r="P218">
            <v>0.8</v>
          </cell>
          <cell r="Q218">
            <v>0.8</v>
          </cell>
          <cell r="R218">
            <v>0</v>
          </cell>
          <cell r="S218" t="str">
            <v/>
          </cell>
          <cell r="T218" t="str">
            <v/>
          </cell>
          <cell r="U218"/>
          <cell r="V218"/>
          <cell r="W218"/>
          <cell r="X218" t="e">
            <v>#N/A</v>
          </cell>
          <cell r="Y218" t="str">
            <v>GP</v>
          </cell>
          <cell r="Z218"/>
        </row>
        <row r="219">
          <cell r="B219" t="str">
            <v>3.47.2021</v>
          </cell>
          <cell r="C219" t="str">
            <v>Gmina miejsko-wiejska Szydłowiec</v>
          </cell>
          <cell r="D219">
            <v>1430053</v>
          </cell>
          <cell r="E219" t="str">
            <v>Szydłowiecki</v>
          </cell>
          <cell r="F219" t="str">
            <v>Radomski</v>
          </cell>
          <cell r="G219" t="str">
            <v>Poprawa bezpieczeństwa ruchu drogowego na 1 przejściu dla pieszych w Szydłowcu na ul. Jastrzębskiej na drodze nr 400535W</v>
          </cell>
          <cell r="H219" t="str">
            <v>P</v>
          </cell>
          <cell r="I219">
            <v>0</v>
          </cell>
          <cell r="J219">
            <v>0</v>
          </cell>
          <cell r="K219">
            <v>0</v>
          </cell>
          <cell r="L219" t="str">
            <v>roboty budowlane</v>
          </cell>
          <cell r="M219" t="str">
            <v>zadanie usunięte z listy</v>
          </cell>
          <cell r="N219" t="str">
            <v>-</v>
          </cell>
          <cell r="O219"/>
          <cell r="P219">
            <v>0.8</v>
          </cell>
          <cell r="Q219">
            <v>0.8</v>
          </cell>
          <cell r="R219">
            <v>0</v>
          </cell>
          <cell r="S219" t="str">
            <v/>
          </cell>
          <cell r="T219" t="str">
            <v/>
          </cell>
          <cell r="U219"/>
          <cell r="V219"/>
          <cell r="W219"/>
          <cell r="X219" t="e">
            <v>#N/A</v>
          </cell>
          <cell r="Y219" t="str">
            <v>GP</v>
          </cell>
          <cell r="Z219"/>
        </row>
        <row r="220">
          <cell r="B220" t="str">
            <v>3.152.2021</v>
          </cell>
          <cell r="C220" t="str">
            <v>Gmina wiejska Baranowo</v>
          </cell>
          <cell r="D220">
            <v>1415012</v>
          </cell>
          <cell r="E220" t="str">
            <v>Ostrołęcki</v>
          </cell>
          <cell r="F220" t="str">
            <v>Ostrołęcki</v>
          </cell>
          <cell r="G220" t="str">
            <v>Poprawa bezpieczeństwa ruchu drogowego na 1 przejściu dla pieszych w Baranowie na ul. Niepodległości na drodze nr 250101W</v>
          </cell>
          <cell r="H220" t="str">
            <v>P</v>
          </cell>
          <cell r="I220">
            <v>1</v>
          </cell>
          <cell r="J220">
            <v>1</v>
          </cell>
          <cell r="K220">
            <v>0</v>
          </cell>
          <cell r="L220" t="str">
            <v>projekt + roboty budowlane</v>
          </cell>
          <cell r="M220" t="str">
            <v>ROZWIĄZANIE UMOWY</v>
          </cell>
          <cell r="N220" t="str">
            <v>10.2021 - 07.2022</v>
          </cell>
          <cell r="O220"/>
          <cell r="P220">
            <v>0.8</v>
          </cell>
          <cell r="Q220">
            <v>0.8</v>
          </cell>
          <cell r="R220">
            <v>114535.03999999999</v>
          </cell>
          <cell r="S220" t="str">
            <v>RFRD-PP/62/2021</v>
          </cell>
          <cell r="T220">
            <v>44540</v>
          </cell>
          <cell r="U220"/>
          <cell r="V220">
            <v>44532</v>
          </cell>
          <cell r="W220" t="str">
            <v>grudzień</v>
          </cell>
          <cell r="X220">
            <v>44559</v>
          </cell>
          <cell r="Y220" t="str">
            <v>GP</v>
          </cell>
          <cell r="Z220"/>
        </row>
        <row r="221">
          <cell r="B221" t="str">
            <v>3.28.2021</v>
          </cell>
          <cell r="C221" t="str">
            <v>Gmina wiejska Płońsk</v>
          </cell>
          <cell r="D221">
            <v>1420092</v>
          </cell>
          <cell r="E221" t="str">
            <v>Płoński</v>
          </cell>
          <cell r="F221" t="str">
            <v>Ciechanowski</v>
          </cell>
          <cell r="G221" t="str">
            <v>Poprawa bezpieczeństwa ruchu drogowego na 4 przejściach dla pieszych w Lisewie na drogach nr 300735W i 301736W</v>
          </cell>
          <cell r="H221" t="str">
            <v>P</v>
          </cell>
          <cell r="I221">
            <v>4</v>
          </cell>
          <cell r="J221">
            <v>4</v>
          </cell>
          <cell r="K221">
            <v>0</v>
          </cell>
          <cell r="L221" t="str">
            <v>projekt + roboty budowlane</v>
          </cell>
          <cell r="M221" t="str">
            <v>Katarzyna Dziuda</v>
          </cell>
          <cell r="N221" t="str">
            <v>08.2021 - 07.2022</v>
          </cell>
          <cell r="O221" t="str">
            <v>11.2021 - 05.2022</v>
          </cell>
          <cell r="P221">
            <v>0.8</v>
          </cell>
          <cell r="Q221">
            <v>0.8</v>
          </cell>
          <cell r="R221">
            <v>165565.41</v>
          </cell>
          <cell r="S221" t="str">
            <v>RFRD-PP/180/2021</v>
          </cell>
          <cell r="T221">
            <v>44552</v>
          </cell>
          <cell r="U221"/>
          <cell r="V221">
            <v>44547</v>
          </cell>
          <cell r="W221" t="str">
            <v>grudzień</v>
          </cell>
          <cell r="X221">
            <v>44560</v>
          </cell>
          <cell r="Y221" t="str">
            <v>GP</v>
          </cell>
          <cell r="Z221" t="str">
            <v>-</v>
          </cell>
        </row>
        <row r="222">
          <cell r="B222" t="str">
            <v>3.84.2021</v>
          </cell>
          <cell r="C222" t="str">
            <v>Gmina miejsko-wiejska Tarczyn</v>
          </cell>
          <cell r="D222">
            <v>1418063</v>
          </cell>
          <cell r="E222" t="str">
            <v>Piaseczyński</v>
          </cell>
          <cell r="F222" t="str">
            <v>Warszawski</v>
          </cell>
          <cell r="G222" t="str">
            <v>Poprawa bezpieczeństwa ruchu drogowego na 1 przejściu dla pieszych w Tarczynie na ul. Bronisława Reszki na drodze nr 281084W</v>
          </cell>
          <cell r="H222" t="str">
            <v>P</v>
          </cell>
          <cell r="I222">
            <v>1</v>
          </cell>
          <cell r="J222">
            <v>1</v>
          </cell>
          <cell r="K222">
            <v>0</v>
          </cell>
          <cell r="L222" t="str">
            <v>projekt + roboty budowlane</v>
          </cell>
          <cell r="M222" t="str">
            <v>Rafał Rudnik</v>
          </cell>
          <cell r="N222" t="str">
            <v>03.2021 - 02.2022</v>
          </cell>
          <cell r="O222" t="str">
            <v>12.2021 - 03.2022</v>
          </cell>
          <cell r="P222">
            <v>0.8</v>
          </cell>
          <cell r="Q222">
            <v>0.8</v>
          </cell>
          <cell r="R222">
            <v>74916.84</v>
          </cell>
          <cell r="S222" t="str">
            <v>RFRD-PP/46/2021</v>
          </cell>
          <cell r="T222">
            <v>44552</v>
          </cell>
          <cell r="U222"/>
          <cell r="V222">
            <v>44547</v>
          </cell>
          <cell r="W222" t="str">
            <v>grudzień</v>
          </cell>
          <cell r="X222">
            <v>44557</v>
          </cell>
          <cell r="Y222" t="str">
            <v>GP</v>
          </cell>
          <cell r="Z222" t="str">
            <v>-</v>
          </cell>
        </row>
        <row r="223">
          <cell r="B223" t="str">
            <v>3.35.2021</v>
          </cell>
          <cell r="C223" t="str">
            <v>Gmina wiejska Młodzieszyn</v>
          </cell>
          <cell r="D223">
            <v>1428042</v>
          </cell>
          <cell r="E223" t="str">
            <v>Sochaczewski</v>
          </cell>
          <cell r="F223" t="str">
            <v>Warszawski</v>
          </cell>
          <cell r="G223" t="str">
            <v>Poprawa bezpieczeństwa ruchu drogowego na 2 przejściach dla pieszych w Kamionie Poduchownym na drogach nr 380311W oraz 380301W</v>
          </cell>
          <cell r="H223" t="str">
            <v>P</v>
          </cell>
          <cell r="I223">
            <v>2</v>
          </cell>
          <cell r="J223">
            <v>2</v>
          </cell>
          <cell r="K223">
            <v>0</v>
          </cell>
          <cell r="L223" t="str">
            <v>zaprojektuj i wybuduj</v>
          </cell>
          <cell r="M223" t="str">
            <v>Rafał Rudnik</v>
          </cell>
          <cell r="N223" t="str">
            <v>07.2021 - 12.2021</v>
          </cell>
          <cell r="O223" t="str">
            <v>11.2021 - 06.2022</v>
          </cell>
          <cell r="P223">
            <v>0.8</v>
          </cell>
          <cell r="Q223">
            <v>0.8</v>
          </cell>
          <cell r="R223">
            <v>117600</v>
          </cell>
          <cell r="S223" t="str">
            <v>RFRD-PP/64/2021</v>
          </cell>
          <cell r="T223">
            <v>44540</v>
          </cell>
          <cell r="U223"/>
          <cell r="V223">
            <v>44545</v>
          </cell>
          <cell r="W223" t="str">
            <v>grudzień</v>
          </cell>
          <cell r="X223">
            <v>44559</v>
          </cell>
          <cell r="Y223" t="str">
            <v>GP</v>
          </cell>
          <cell r="Z223" t="str">
            <v>-</v>
          </cell>
        </row>
        <row r="224">
          <cell r="B224" t="str">
            <v>3.59.2021</v>
          </cell>
          <cell r="C224" t="str">
            <v>Gmina wiejska Wiązowna</v>
          </cell>
          <cell r="D224">
            <v>1417082</v>
          </cell>
          <cell r="E224" t="str">
            <v>Otwocki</v>
          </cell>
          <cell r="F224" t="str">
            <v>Warszawski</v>
          </cell>
          <cell r="G224" t="str">
            <v>Poprawa bezpieczeństwa ruchu drogowego na 1 przejściu dla pieszych w Wiązownie na ul. Kościelnej</v>
          </cell>
          <cell r="H224" t="str">
            <v>P</v>
          </cell>
          <cell r="I224">
            <v>1</v>
          </cell>
          <cell r="J224">
            <v>1</v>
          </cell>
          <cell r="K224">
            <v>0</v>
          </cell>
          <cell r="L224" t="str">
            <v>projekt + roboty budowlane</v>
          </cell>
          <cell r="M224" t="str">
            <v>Dominika Gałązka</v>
          </cell>
          <cell r="N224" t="str">
            <v>02.2021 - 01.2022</v>
          </cell>
          <cell r="O224" t="str">
            <v>10.2021 - 12.2021</v>
          </cell>
          <cell r="P224">
            <v>0.8</v>
          </cell>
          <cell r="Q224">
            <v>0.8</v>
          </cell>
          <cell r="R224">
            <v>179548.1</v>
          </cell>
          <cell r="S224" t="str">
            <v>RFRD-PP/113/2021</v>
          </cell>
          <cell r="T224">
            <v>44545</v>
          </cell>
          <cell r="U224"/>
          <cell r="V224">
            <v>44487</v>
          </cell>
          <cell r="W224" t="str">
            <v>grudzień</v>
          </cell>
          <cell r="X224">
            <v>44559</v>
          </cell>
          <cell r="Y224" t="str">
            <v>GP</v>
          </cell>
          <cell r="Z224" t="str">
            <v>-</v>
          </cell>
        </row>
        <row r="225">
          <cell r="B225" t="str">
            <v>3.73.2021</v>
          </cell>
          <cell r="C225" t="str">
            <v>Gmina miejsko-wiejska Wyszogród</v>
          </cell>
          <cell r="D225">
            <v>1419153</v>
          </cell>
          <cell r="E225" t="str">
            <v>Płocki</v>
          </cell>
          <cell r="F225" t="str">
            <v>Płocki</v>
          </cell>
          <cell r="G225" t="str">
            <v>Poprawa bezpieczeństwa ruchu drogowego na 1 przejściu dla pieszych w Wyszogrodzie na ul. Niepodległości na drodze nr 291530W (w km 0+580 - 0+590)</v>
          </cell>
          <cell r="H225" t="str">
            <v>P</v>
          </cell>
          <cell r="I225">
            <v>1</v>
          </cell>
          <cell r="J225">
            <v>1</v>
          </cell>
          <cell r="K225">
            <v>0</v>
          </cell>
          <cell r="L225" t="str">
            <v>projekt + roboty budowlane</v>
          </cell>
          <cell r="M225" t="str">
            <v>Paulina Nowak</v>
          </cell>
          <cell r="N225" t="str">
            <v>06.2021 - 05.2022</v>
          </cell>
          <cell r="O225" t="str">
            <v>12.2021 - 05.2022</v>
          </cell>
          <cell r="P225">
            <v>0.8</v>
          </cell>
          <cell r="Q225">
            <v>0.8</v>
          </cell>
          <cell r="R225">
            <v>119842.6</v>
          </cell>
          <cell r="S225" t="str">
            <v>RFRD-PP/121/2021</v>
          </cell>
          <cell r="T225">
            <v>44550</v>
          </cell>
          <cell r="U225"/>
          <cell r="V225">
            <v>44558</v>
          </cell>
          <cell r="W225" t="str">
            <v>grudzień</v>
          </cell>
          <cell r="X225">
            <v>44560</v>
          </cell>
          <cell r="Y225" t="str">
            <v>GP</v>
          </cell>
          <cell r="Z225"/>
        </row>
        <row r="226">
          <cell r="B226" t="str">
            <v>3.88.2021</v>
          </cell>
          <cell r="C226" t="str">
            <v>Gmina wiejska Klembów</v>
          </cell>
          <cell r="D226">
            <v>1434072</v>
          </cell>
          <cell r="E226" t="str">
            <v>Wołomiński</v>
          </cell>
          <cell r="F226" t="str">
            <v>Warszawski</v>
          </cell>
          <cell r="G226" t="str">
            <v>Poprawa bezpieczeństwa ruchu drogowego na 1 przejściu dla pieszych w Kruszu na ul. Kryształowej na drodze nr 430311W</v>
          </cell>
          <cell r="H226" t="str">
            <v>P</v>
          </cell>
          <cell r="I226">
            <v>1</v>
          </cell>
          <cell r="J226">
            <v>1</v>
          </cell>
          <cell r="K226">
            <v>0</v>
          </cell>
          <cell r="L226" t="str">
            <v>zaprojektuj i wybuduj</v>
          </cell>
          <cell r="M226" t="str">
            <v>Alicja Pytlarczyk</v>
          </cell>
          <cell r="N226" t="str">
            <v>07.2021 - 06.2022</v>
          </cell>
          <cell r="O226" t="str">
            <v>12.2021 - 06.2022</v>
          </cell>
          <cell r="P226">
            <v>0.8</v>
          </cell>
          <cell r="Q226">
            <v>0.8</v>
          </cell>
          <cell r="R226">
            <v>62159.28</v>
          </cell>
          <cell r="S226" t="str">
            <v>RFRD-PP/3/2021</v>
          </cell>
          <cell r="T226">
            <v>44545</v>
          </cell>
          <cell r="U226"/>
          <cell r="V226">
            <v>44546</v>
          </cell>
          <cell r="W226" t="str">
            <v>grudzień</v>
          </cell>
          <cell r="X226">
            <v>44560</v>
          </cell>
          <cell r="Y226" t="str">
            <v>GP</v>
          </cell>
          <cell r="Z226" t="str">
            <v>-</v>
          </cell>
        </row>
        <row r="227">
          <cell r="B227" t="str">
            <v>3.20.2021</v>
          </cell>
          <cell r="C227" t="str">
            <v>Gmina wiejska Wodynie</v>
          </cell>
          <cell r="D227">
            <v>1426122</v>
          </cell>
          <cell r="E227" t="str">
            <v>Siedlecki</v>
          </cell>
          <cell r="F227" t="str">
            <v>Siedlecki</v>
          </cell>
          <cell r="G227" t="str">
            <v>Poprawa bezpieczeństwa ruchu drogowego na 4 przejściach dla pieszych w Woli Wodyńskiej na drogach nr 361210W, 361219W, 361212W</v>
          </cell>
          <cell r="H227" t="str">
            <v>B</v>
          </cell>
          <cell r="I227">
            <v>4</v>
          </cell>
          <cell r="J227">
            <v>4</v>
          </cell>
          <cell r="K227">
            <v>0</v>
          </cell>
          <cell r="L227" t="str">
            <v>projekt + roboty budowlane</v>
          </cell>
          <cell r="M227" t="str">
            <v>Alicja Pytlarczyk</v>
          </cell>
          <cell r="N227" t="str">
            <v>09.2021 - 08.2022</v>
          </cell>
          <cell r="O227" t="str">
            <v>10.2021 - 07.2022</v>
          </cell>
          <cell r="P227">
            <v>0.8</v>
          </cell>
          <cell r="Q227">
            <v>0.8</v>
          </cell>
          <cell r="R227">
            <v>633600</v>
          </cell>
          <cell r="S227" t="str">
            <v>RFRD-PP/191/2021</v>
          </cell>
          <cell r="T227">
            <v>44550</v>
          </cell>
          <cell r="U227"/>
          <cell r="V227">
            <v>44546</v>
          </cell>
          <cell r="W227" t="str">
            <v>grudzień</v>
          </cell>
          <cell r="X227">
            <v>44559</v>
          </cell>
          <cell r="Y227" t="str">
            <v>GP</v>
          </cell>
          <cell r="Z227" t="str">
            <v>-</v>
          </cell>
        </row>
        <row r="228">
          <cell r="B228" t="str">
            <v>3.13.2021</v>
          </cell>
          <cell r="C228" t="str">
            <v>Gmina wiejska Pniewy</v>
          </cell>
          <cell r="D228">
            <v>1406092</v>
          </cell>
          <cell r="E228" t="str">
            <v>Grójecki</v>
          </cell>
          <cell r="F228" t="str">
            <v>Radomski</v>
          </cell>
          <cell r="G228" t="str">
            <v>Poprawa bezpieczeństwa ruchu drogowego na 1 przejściu dla pieszych w Pniewach na drodze nr 160922W</v>
          </cell>
          <cell r="H228" t="str">
            <v>P</v>
          </cell>
          <cell r="I228">
            <v>0</v>
          </cell>
          <cell r="J228">
            <v>0</v>
          </cell>
          <cell r="K228">
            <v>0</v>
          </cell>
          <cell r="L228" t="str">
            <v>projekt + roboty budowlane</v>
          </cell>
          <cell r="M228" t="str">
            <v>REZYGNACJA</v>
          </cell>
          <cell r="N228" t="str">
            <v>-</v>
          </cell>
          <cell r="O228"/>
          <cell r="P228">
            <v>0.8</v>
          </cell>
          <cell r="Q228">
            <v>0.8</v>
          </cell>
          <cell r="R228">
            <v>0</v>
          </cell>
          <cell r="S228" t="str">
            <v/>
          </cell>
          <cell r="T228" t="str">
            <v/>
          </cell>
          <cell r="U228"/>
          <cell r="V228"/>
          <cell r="W228"/>
          <cell r="X228" t="e">
            <v>#N/A</v>
          </cell>
          <cell r="Y228" t="str">
            <v>GP</v>
          </cell>
          <cell r="Z228"/>
        </row>
        <row r="229">
          <cell r="B229" t="str">
            <v>3.115.2021</v>
          </cell>
          <cell r="C229" t="str">
            <v>Gmina wiejska Strzegowo</v>
          </cell>
          <cell r="D229">
            <v>1413052</v>
          </cell>
          <cell r="E229" t="str">
            <v>Mławski</v>
          </cell>
          <cell r="F229" t="str">
            <v>Ciechanowski</v>
          </cell>
          <cell r="G229" t="str">
            <v>Poprawa bezpieczeństwa ruchu drogowego na 1 przejściu dla pieszych w Dąbrowie na drodze nr 230511W</v>
          </cell>
          <cell r="H229" t="str">
            <v>P</v>
          </cell>
          <cell r="I229">
            <v>1</v>
          </cell>
          <cell r="J229">
            <v>1</v>
          </cell>
          <cell r="K229">
            <v>0</v>
          </cell>
          <cell r="L229" t="str">
            <v>zaprojektuj i wybuduj</v>
          </cell>
          <cell r="M229" t="str">
            <v>Weronika Michalczuk</v>
          </cell>
          <cell r="N229" t="str">
            <v>07.2021 - 06.2022</v>
          </cell>
          <cell r="O229" t="str">
            <v>12.2021 - 06.2022</v>
          </cell>
          <cell r="P229">
            <v>0.8</v>
          </cell>
          <cell r="Q229">
            <v>0.8</v>
          </cell>
          <cell r="R229">
            <v>200000</v>
          </cell>
          <cell r="S229" t="str">
            <v>RFRD-PP/49/2021</v>
          </cell>
          <cell r="T229">
            <v>44531</v>
          </cell>
          <cell r="U229"/>
          <cell r="V229">
            <v>44547</v>
          </cell>
          <cell r="W229" t="str">
            <v>grudzień</v>
          </cell>
          <cell r="X229">
            <v>44560</v>
          </cell>
          <cell r="Y229" t="str">
            <v>GP</v>
          </cell>
          <cell r="Z229" t="str">
            <v>-</v>
          </cell>
        </row>
        <row r="230">
          <cell r="B230" t="str">
            <v>3.209.2021</v>
          </cell>
          <cell r="C230" t="str">
            <v>Gmina wiejska Zabrodzie</v>
          </cell>
          <cell r="D230">
            <v>1435062</v>
          </cell>
          <cell r="E230" t="str">
            <v>Wyszkowski</v>
          </cell>
          <cell r="F230" t="str">
            <v>Warszawski</v>
          </cell>
          <cell r="G230" t="str">
            <v>Poprawa bezpieczeństwa ruchu drogowego na 1 przejściu dla pieszych w Mostówce na ul. Kolejowej na drodze nr 440604W</v>
          </cell>
          <cell r="H230" t="str">
            <v>P</v>
          </cell>
          <cell r="I230">
            <v>1</v>
          </cell>
          <cell r="J230">
            <v>1</v>
          </cell>
          <cell r="K230">
            <v>0</v>
          </cell>
          <cell r="L230" t="str">
            <v>projekt + roboty budowlane</v>
          </cell>
          <cell r="M230" t="str">
            <v>Rafał Rudnik</v>
          </cell>
          <cell r="N230" t="str">
            <v>06.2021 - 11.2021</v>
          </cell>
          <cell r="O230" t="str">
            <v>12.2021 - 06.2022</v>
          </cell>
          <cell r="P230">
            <v>0.8</v>
          </cell>
          <cell r="Q230">
            <v>0.8</v>
          </cell>
          <cell r="R230">
            <v>84000</v>
          </cell>
          <cell r="S230" t="str">
            <v>RFRD-PP/186/2021</v>
          </cell>
          <cell r="T230">
            <v>44552</v>
          </cell>
          <cell r="U230"/>
          <cell r="V230">
            <v>44550</v>
          </cell>
          <cell r="W230" t="str">
            <v>grudzień</v>
          </cell>
          <cell r="X230">
            <v>44560</v>
          </cell>
          <cell r="Y230" t="str">
            <v>GP</v>
          </cell>
          <cell r="Z230" t="str">
            <v>-</v>
          </cell>
        </row>
        <row r="231">
          <cell r="B231" t="str">
            <v>3.63.2021</v>
          </cell>
          <cell r="C231" t="str">
            <v>Gmina miejsko-wiejska Karczew</v>
          </cell>
          <cell r="D231">
            <v>1417043</v>
          </cell>
          <cell r="E231" t="str">
            <v>Otwocki</v>
          </cell>
          <cell r="F231" t="str">
            <v>Warszawski</v>
          </cell>
          <cell r="G231" t="str">
            <v>Poprawa bezpieczeństwa ruchu drogowego na 1 przejściu dla pieszych w Karczewie na ul. Kościelnej na drodze nr 270347W</v>
          </cell>
          <cell r="H231" t="str">
            <v>P</v>
          </cell>
          <cell r="I231">
            <v>1</v>
          </cell>
          <cell r="J231">
            <v>1</v>
          </cell>
          <cell r="K231">
            <v>0</v>
          </cell>
          <cell r="L231" t="str">
            <v>projekt + roboty budowlane</v>
          </cell>
          <cell r="M231" t="str">
            <v>Paulina Nowak</v>
          </cell>
          <cell r="N231" t="str">
            <v>09.2021 - 08.2022</v>
          </cell>
          <cell r="O231" t="str">
            <v>10.2021 - 11.2022</v>
          </cell>
          <cell r="P231">
            <v>0.8</v>
          </cell>
          <cell r="Q231">
            <v>0.8</v>
          </cell>
          <cell r="R231">
            <v>79507.199999999997</v>
          </cell>
          <cell r="S231" t="str">
            <v>RFRD-PP/174/2021</v>
          </cell>
          <cell r="T231">
            <v>44550</v>
          </cell>
          <cell r="U231"/>
          <cell r="V231">
            <v>44547</v>
          </cell>
          <cell r="W231" t="str">
            <v>grudzień</v>
          </cell>
          <cell r="X231">
            <v>44559</v>
          </cell>
          <cell r="Y231" t="str">
            <v>GP</v>
          </cell>
          <cell r="Z231"/>
        </row>
        <row r="232">
          <cell r="B232" t="str">
            <v>3.136.2021</v>
          </cell>
          <cell r="C232" t="str">
            <v>Gmina wiejska Nadarzyn</v>
          </cell>
          <cell r="D232">
            <v>1421052</v>
          </cell>
          <cell r="E232" t="str">
            <v>Pruszkowski</v>
          </cell>
          <cell r="F232" t="str">
            <v>Warszawski</v>
          </cell>
          <cell r="G232" t="str">
            <v>Poprawa bezpieczeństwa ruchu drogowego na 1 przejściu dla pieszych w Nadarzynie na ul. Granicznej na drodze nr 310372W</v>
          </cell>
          <cell r="H232" t="str">
            <v>P</v>
          </cell>
          <cell r="I232">
            <v>1</v>
          </cell>
          <cell r="J232">
            <v>1</v>
          </cell>
          <cell r="K232">
            <v>0</v>
          </cell>
          <cell r="L232" t="str">
            <v>zaprojektuj i wybuduj</v>
          </cell>
          <cell r="M232" t="str">
            <v>Rafał Rudnik</v>
          </cell>
          <cell r="N232" t="str">
            <v>08.2021 - 10.2021</v>
          </cell>
          <cell r="O232" t="str">
            <v/>
          </cell>
          <cell r="P232">
            <v>0.8</v>
          </cell>
          <cell r="Q232">
            <v>0.8</v>
          </cell>
          <cell r="R232">
            <v>73600</v>
          </cell>
          <cell r="S232" t="str">
            <v>RFRD-PP/51/2021</v>
          </cell>
          <cell r="T232">
            <v>44540</v>
          </cell>
          <cell r="U232"/>
          <cell r="V232">
            <v>44536</v>
          </cell>
          <cell r="W232" t="str">
            <v>grudzień</v>
          </cell>
          <cell r="X232">
            <v>44560</v>
          </cell>
          <cell r="Y232" t="str">
            <v>GP</v>
          </cell>
          <cell r="Z232" t="str">
            <v>-</v>
          </cell>
        </row>
        <row r="233">
          <cell r="B233" t="str">
            <v>3.215.2021</v>
          </cell>
          <cell r="C233" t="str">
            <v>Gmina miejsko-wiejska Wiskitki</v>
          </cell>
          <cell r="D233">
            <v>1438053</v>
          </cell>
          <cell r="E233" t="str">
            <v>Żyrardowski</v>
          </cell>
          <cell r="F233" t="str">
            <v>Warszawski</v>
          </cell>
          <cell r="G233" t="str">
            <v>Poprawa bezpieczeństwa ruchu drogowego na 1 przejściu dla pieszych w Wiskitkach na ul. Guzowskiej</v>
          </cell>
          <cell r="H233" t="str">
            <v>P</v>
          </cell>
          <cell r="I233">
            <v>1</v>
          </cell>
          <cell r="J233">
            <v>1</v>
          </cell>
          <cell r="K233">
            <v>0</v>
          </cell>
          <cell r="L233" t="str">
            <v>zaprojektuj i wybuduj</v>
          </cell>
          <cell r="M233" t="str">
            <v>Alicja Pytlarczyk</v>
          </cell>
          <cell r="N233" t="str">
            <v>06.2021 - 12.2021</v>
          </cell>
          <cell r="O233" t="str">
            <v/>
          </cell>
          <cell r="P233">
            <v>0.8</v>
          </cell>
          <cell r="Q233">
            <v>0.8</v>
          </cell>
          <cell r="R233">
            <v>68000</v>
          </cell>
          <cell r="S233" t="str">
            <v>RFRD-PP/100/2021</v>
          </cell>
          <cell r="T233">
            <v>44540</v>
          </cell>
          <cell r="U233"/>
          <cell r="V233">
            <v>44533</v>
          </cell>
          <cell r="W233" t="str">
            <v>grudzień</v>
          </cell>
          <cell r="X233">
            <v>44559</v>
          </cell>
          <cell r="Y233" t="str">
            <v>GP</v>
          </cell>
          <cell r="Z233" t="str">
            <v>-</v>
          </cell>
        </row>
        <row r="234">
          <cell r="B234" t="str">
            <v>3.104.2021</v>
          </cell>
          <cell r="C234" t="str">
            <v>Gmina miejsko-wiejska Mszczonów</v>
          </cell>
          <cell r="D234">
            <v>1438023</v>
          </cell>
          <cell r="E234" t="str">
            <v>Żyrardowski</v>
          </cell>
          <cell r="F234" t="str">
            <v>Warszawski</v>
          </cell>
          <cell r="G234" t="str">
            <v>Poprawa bezpieczeństwa ruchu drogowego na 1 przejściu dla pieszych w Mszczonowie na ul. Wschodniej na drodze nr 470824W</v>
          </cell>
          <cell r="H234" t="str">
            <v>P</v>
          </cell>
          <cell r="I234">
            <v>1</v>
          </cell>
          <cell r="J234">
            <v>1</v>
          </cell>
          <cell r="K234">
            <v>0</v>
          </cell>
          <cell r="L234" t="str">
            <v>projekt + roboty budowlane</v>
          </cell>
          <cell r="M234" t="str">
            <v>Weronika Michalczuk</v>
          </cell>
          <cell r="N234" t="str">
            <v>04.2021 - 07.2021</v>
          </cell>
          <cell r="O234" t="str">
            <v>06.2021 - 10.2021</v>
          </cell>
          <cell r="P234">
            <v>0.8</v>
          </cell>
          <cell r="Q234">
            <v>0.8</v>
          </cell>
          <cell r="R234">
            <v>57037.3</v>
          </cell>
          <cell r="S234" t="str">
            <v>RFRD-PP/2/2021</v>
          </cell>
          <cell r="T234">
            <v>44540</v>
          </cell>
          <cell r="U234"/>
          <cell r="V234">
            <v>44460</v>
          </cell>
          <cell r="W234" t="str">
            <v>wrzesień</v>
          </cell>
          <cell r="X234">
            <v>44560</v>
          </cell>
          <cell r="Y234" t="str">
            <v>GP</v>
          </cell>
          <cell r="Z234" t="str">
            <v>-</v>
          </cell>
        </row>
        <row r="235">
          <cell r="B235" t="str">
            <v>3.138.2021</v>
          </cell>
          <cell r="C235" t="str">
            <v>Gmina miejsko-wiejska Pułtusk</v>
          </cell>
          <cell r="D235">
            <v>1424043</v>
          </cell>
          <cell r="E235" t="str">
            <v>Pułtuski</v>
          </cell>
          <cell r="F235" t="str">
            <v>Ciechanowski</v>
          </cell>
          <cell r="G235" t="str">
            <v>Poprawa bezpieczeństwa ruchu drogowego na 3 przejściach dla pieszych w Pułtusku na ul. Rafała Krajewskiego i ul. Łącznej na drogach nr 340470W i 340477W</v>
          </cell>
          <cell r="H235" t="str">
            <v>P</v>
          </cell>
          <cell r="I235">
            <v>3</v>
          </cell>
          <cell r="J235">
            <v>3</v>
          </cell>
          <cell r="K235">
            <v>0</v>
          </cell>
          <cell r="L235" t="str">
            <v>roboty budowlane</v>
          </cell>
          <cell r="M235" t="str">
            <v>Katarzyna Dziuda</v>
          </cell>
          <cell r="N235" t="str">
            <v>09.2021 - 08.2022</v>
          </cell>
          <cell r="O235" t="str">
            <v>12.2021 - 05.2022</v>
          </cell>
          <cell r="P235">
            <v>0.8</v>
          </cell>
          <cell r="Q235">
            <v>0.8</v>
          </cell>
          <cell r="R235">
            <v>480000</v>
          </cell>
          <cell r="S235" t="str">
            <v>RFRD-PP/200/2021</v>
          </cell>
          <cell r="T235">
            <v>44552</v>
          </cell>
          <cell r="U235"/>
          <cell r="V235">
            <v>44553</v>
          </cell>
          <cell r="W235" t="str">
            <v>grudzień</v>
          </cell>
          <cell r="X235">
            <v>44560</v>
          </cell>
          <cell r="Y235" t="str">
            <v>GP</v>
          </cell>
          <cell r="Z235" t="str">
            <v>-</v>
          </cell>
        </row>
        <row r="236">
          <cell r="B236" t="str">
            <v>3.114.2021</v>
          </cell>
          <cell r="C236" t="str">
            <v>Gmina miejsko-wiejska Żuromin</v>
          </cell>
          <cell r="D236">
            <v>1437063</v>
          </cell>
          <cell r="E236" t="str">
            <v>Żuromiński</v>
          </cell>
          <cell r="F236" t="str">
            <v>Ciechanowski</v>
          </cell>
          <cell r="G236" t="str">
            <v>Poprawa bezpieczeństwa ruchu drogowego na 1 przejściu dla pieszych w Żurominie na ul. Żeromskiego na drodze nr 460705W</v>
          </cell>
          <cell r="H236" t="str">
            <v>B</v>
          </cell>
          <cell r="I236">
            <v>0</v>
          </cell>
          <cell r="J236">
            <v>0</v>
          </cell>
          <cell r="K236">
            <v>0</v>
          </cell>
          <cell r="L236" t="str">
            <v>zaprojektuj i wybuduj</v>
          </cell>
          <cell r="M236" t="str">
            <v>REZYGNACJA</v>
          </cell>
          <cell r="N236" t="str">
            <v>-</v>
          </cell>
          <cell r="O236"/>
          <cell r="P236">
            <v>0.8</v>
          </cell>
          <cell r="Q236">
            <v>0.8</v>
          </cell>
          <cell r="R236">
            <v>0</v>
          </cell>
          <cell r="S236" t="str">
            <v/>
          </cell>
          <cell r="T236" t="str">
            <v/>
          </cell>
          <cell r="U236"/>
          <cell r="V236"/>
          <cell r="W236"/>
          <cell r="X236" t="e">
            <v>#N/A</v>
          </cell>
          <cell r="Y236" t="str">
            <v>GP</v>
          </cell>
          <cell r="Z236" t="str">
            <v>-</v>
          </cell>
        </row>
        <row r="237">
          <cell r="B237" t="str">
            <v>3.271.2021</v>
          </cell>
          <cell r="C237" t="str">
            <v>Gmina miejska Łaskarzew</v>
          </cell>
          <cell r="D237">
            <v>1403021</v>
          </cell>
          <cell r="E237" t="str">
            <v>Garwoliński</v>
          </cell>
          <cell r="F237" t="str">
            <v>Siedlecki</v>
          </cell>
          <cell r="G237" t="str">
            <v>Poprawa bezpieczeństwa ruchu drogowego na 1 przejściu dla pieszych w Łaskarzewie na ul. Dąbrowskiej na drodze nr 130512W</v>
          </cell>
          <cell r="H237" t="str">
            <v>P</v>
          </cell>
          <cell r="I237">
            <v>1</v>
          </cell>
          <cell r="J237">
            <v>1</v>
          </cell>
          <cell r="K237">
            <v>0</v>
          </cell>
          <cell r="L237" t="str">
            <v>zaprojektuj i wybuduj</v>
          </cell>
          <cell r="M237" t="str">
            <v>Paulina Nowak</v>
          </cell>
          <cell r="N237" t="str">
            <v>09.2021 - 08.2022</v>
          </cell>
          <cell r="O237" t="str">
            <v>12.2021 - 05.2022</v>
          </cell>
          <cell r="P237">
            <v>0.8</v>
          </cell>
          <cell r="Q237">
            <v>0.8</v>
          </cell>
          <cell r="R237">
            <v>64000</v>
          </cell>
          <cell r="S237" t="str">
            <v>RFRD-PP/86/2021</v>
          </cell>
          <cell r="T237">
            <v>44540</v>
          </cell>
          <cell r="U237"/>
          <cell r="V237">
            <v>44545</v>
          </cell>
          <cell r="W237" t="str">
            <v>grudzień</v>
          </cell>
          <cell r="X237">
            <v>44560</v>
          </cell>
          <cell r="Y237" t="str">
            <v>GP</v>
          </cell>
          <cell r="Z237" t="str">
            <v>-</v>
          </cell>
        </row>
        <row r="238">
          <cell r="B238" t="str">
            <v>3.113.2021</v>
          </cell>
          <cell r="C238" t="str">
            <v>Gmina miejsko-wiejska Żuromin</v>
          </cell>
          <cell r="D238">
            <v>1437063</v>
          </cell>
          <cell r="E238" t="str">
            <v>Żuromiński</v>
          </cell>
          <cell r="F238" t="str">
            <v>Ciechanowski</v>
          </cell>
          <cell r="G238" t="str">
            <v>Poprawa bezpieczeństwa ruchu drogowego na 2 przejściach dla pieszych w Żurominie na ul. Żeromskiego i ul. Przemysłowej na drogach nr 460705W i 460681W</v>
          </cell>
          <cell r="H238" t="str">
            <v>B</v>
          </cell>
          <cell r="I238">
            <v>0</v>
          </cell>
          <cell r="J238">
            <v>0</v>
          </cell>
          <cell r="K238">
            <v>0</v>
          </cell>
          <cell r="L238" t="str">
            <v>zaprojektuj i wybuduj</v>
          </cell>
          <cell r="M238" t="str">
            <v>REZYGNACJA</v>
          </cell>
          <cell r="N238" t="str">
            <v>-</v>
          </cell>
          <cell r="O238"/>
          <cell r="P238">
            <v>0.8</v>
          </cell>
          <cell r="Q238">
            <v>0.8</v>
          </cell>
          <cell r="R238">
            <v>0</v>
          </cell>
          <cell r="S238" t="str">
            <v/>
          </cell>
          <cell r="T238" t="str">
            <v/>
          </cell>
          <cell r="U238"/>
          <cell r="V238"/>
          <cell r="W238"/>
          <cell r="X238" t="e">
            <v>#N/A</v>
          </cell>
          <cell r="Y238" t="str">
            <v>GP</v>
          </cell>
          <cell r="Z238" t="str">
            <v>-</v>
          </cell>
        </row>
        <row r="239">
          <cell r="B239" t="str">
            <v>3.65.2021</v>
          </cell>
          <cell r="C239" t="str">
            <v>Gmina wiejska Świercze</v>
          </cell>
          <cell r="D239">
            <v>1424052</v>
          </cell>
          <cell r="E239" t="str">
            <v>Pułtuski</v>
          </cell>
          <cell r="F239" t="str">
            <v>Ciechanowski</v>
          </cell>
          <cell r="G239" t="str">
            <v>Poprawa bezpieczeństwa ruchu drogowego na 2 przejściach dla pieszych w Świerczach na ul. Parkowej i Wrzosowej</v>
          </cell>
          <cell r="H239" t="str">
            <v>P</v>
          </cell>
          <cell r="I239">
            <v>0</v>
          </cell>
          <cell r="J239">
            <v>0</v>
          </cell>
          <cell r="K239">
            <v>0</v>
          </cell>
          <cell r="L239" t="str">
            <v>projekt + roboty budowlane</v>
          </cell>
          <cell r="M239" t="str">
            <v>zadanie usunięte z listy</v>
          </cell>
          <cell r="N239" t="str">
            <v>-</v>
          </cell>
          <cell r="O239"/>
          <cell r="P239">
            <v>0.8</v>
          </cell>
          <cell r="Q239">
            <v>0.8</v>
          </cell>
          <cell r="R239">
            <v>0</v>
          </cell>
          <cell r="S239" t="str">
            <v/>
          </cell>
          <cell r="T239" t="str">
            <v/>
          </cell>
          <cell r="U239"/>
          <cell r="V239">
            <v>44456</v>
          </cell>
          <cell r="W239" t="str">
            <v>wrzesień</v>
          </cell>
          <cell r="X239" t="e">
            <v>#N/A</v>
          </cell>
          <cell r="Y239" t="str">
            <v>GP</v>
          </cell>
          <cell r="Z239"/>
        </row>
        <row r="240">
          <cell r="B240" t="str">
            <v>3.60.2021</v>
          </cell>
          <cell r="C240" t="str">
            <v>Gmina wiejska Tczów</v>
          </cell>
          <cell r="D240">
            <v>1436042</v>
          </cell>
          <cell r="E240" t="str">
            <v>Zwoleński</v>
          </cell>
          <cell r="F240" t="str">
            <v>Radomski</v>
          </cell>
          <cell r="G240" t="str">
            <v>Poprawa bezpieczeństwa ruchu drogowego na 1 przejściu dla pieszych w Janowie na drodze gminnej nr 450405W Lucin-Janów</v>
          </cell>
          <cell r="H240" t="str">
            <v>B</v>
          </cell>
          <cell r="I240">
            <v>1</v>
          </cell>
          <cell r="J240">
            <v>1</v>
          </cell>
          <cell r="K240">
            <v>0</v>
          </cell>
          <cell r="L240" t="str">
            <v>roboty budowlane</v>
          </cell>
          <cell r="M240" t="str">
            <v>Agnieszka Wyszkowska</v>
          </cell>
          <cell r="N240" t="str">
            <v>09.2021 - 09.2021</v>
          </cell>
          <cell r="O240" t="str">
            <v/>
          </cell>
          <cell r="P240">
            <v>0.8</v>
          </cell>
          <cell r="Q240">
            <v>0.8</v>
          </cell>
          <cell r="R240">
            <v>120000</v>
          </cell>
          <cell r="S240" t="str">
            <v>RFRD-PP/199/2021</v>
          </cell>
          <cell r="T240">
            <v>44552</v>
          </cell>
          <cell r="U240"/>
          <cell r="V240">
            <v>44557</v>
          </cell>
          <cell r="W240" t="str">
            <v>grudzień</v>
          </cell>
          <cell r="X240">
            <v>44560</v>
          </cell>
          <cell r="Y240" t="str">
            <v>GP</v>
          </cell>
          <cell r="Z240" t="str">
            <v>-</v>
          </cell>
        </row>
        <row r="241">
          <cell r="B241" t="str">
            <v>3.33.2021</v>
          </cell>
          <cell r="C241" t="str">
            <v>Gmina miejska Kobyłka</v>
          </cell>
          <cell r="D241">
            <v>1434011</v>
          </cell>
          <cell r="E241" t="str">
            <v>Wołomiński</v>
          </cell>
          <cell r="F241" t="str">
            <v>Warszawski</v>
          </cell>
          <cell r="G241" t="str">
            <v>Poprawa bezpieczeństwa ruchu drogowego na 1 przejściu dla pieszych w Kobyłce na ul. Przyjacielskiej (przy ul. Longinusa) na drodze nr 431336W</v>
          </cell>
          <cell r="H241" t="str">
            <v>P</v>
          </cell>
          <cell r="I241">
            <v>1</v>
          </cell>
          <cell r="J241">
            <v>1</v>
          </cell>
          <cell r="K241">
            <v>0</v>
          </cell>
          <cell r="L241" t="str">
            <v>zaprojektuj i wybuduj</v>
          </cell>
          <cell r="M241" t="str">
            <v>Rafał Rudnik</v>
          </cell>
          <cell r="N241" t="str">
            <v>06.2021 - 05.2022</v>
          </cell>
          <cell r="O241" t="str">
            <v>12.2021 - 08.2022</v>
          </cell>
          <cell r="P241">
            <v>0.8</v>
          </cell>
          <cell r="Q241">
            <v>0.8</v>
          </cell>
          <cell r="R241">
            <v>52000</v>
          </cell>
          <cell r="S241" t="str">
            <v>RFRD-PP/27/2021</v>
          </cell>
          <cell r="T241">
            <v>44531</v>
          </cell>
          <cell r="U241"/>
          <cell r="V241">
            <v>44545</v>
          </cell>
          <cell r="W241" t="str">
            <v>grudzień</v>
          </cell>
          <cell r="X241">
            <v>44557</v>
          </cell>
          <cell r="Y241" t="str">
            <v>GP</v>
          </cell>
          <cell r="Z241" t="str">
            <v>-</v>
          </cell>
        </row>
        <row r="242">
          <cell r="B242" t="str">
            <v>3.252.2021</v>
          </cell>
          <cell r="C242" t="str">
            <v>Gmina wiejska Stara Biała</v>
          </cell>
          <cell r="D242">
            <v>1419132</v>
          </cell>
          <cell r="E242" t="str">
            <v>Płocki</v>
          </cell>
          <cell r="F242" t="str">
            <v>Płocki</v>
          </cell>
          <cell r="G242" t="str">
            <v>Poprawa bezpieczeństwa ruchu drogowego na 2 przejściach dla pieszych w Nowej Białej na drogach nr 291312W, 291331W</v>
          </cell>
          <cell r="H242" t="str">
            <v>P</v>
          </cell>
          <cell r="I242">
            <v>2</v>
          </cell>
          <cell r="J242">
            <v>2</v>
          </cell>
          <cell r="K242">
            <v>0</v>
          </cell>
          <cell r="L242" t="str">
            <v>roboty budowlane</v>
          </cell>
          <cell r="M242" t="str">
            <v>Paulina Nowak</v>
          </cell>
          <cell r="N242" t="str">
            <v>08.2021 - 11.2021</v>
          </cell>
          <cell r="O242" t="str">
            <v>11.2021 - 12.2021</v>
          </cell>
          <cell r="P242">
            <v>0.8</v>
          </cell>
          <cell r="Q242">
            <v>0.8</v>
          </cell>
          <cell r="R242">
            <v>41600</v>
          </cell>
          <cell r="S242" t="str">
            <v>RFRD-PP/61/2021</v>
          </cell>
          <cell r="T242">
            <v>44540</v>
          </cell>
          <cell r="U242"/>
          <cell r="V242">
            <v>44516</v>
          </cell>
          <cell r="W242" t="str">
            <v>grudzień</v>
          </cell>
          <cell r="X242">
            <v>44560</v>
          </cell>
          <cell r="Y242" t="str">
            <v>GP</v>
          </cell>
          <cell r="Z242" t="str">
            <v>-</v>
          </cell>
        </row>
        <row r="243">
          <cell r="B243" t="str">
            <v>3.96.2021</v>
          </cell>
          <cell r="C243" t="str">
            <v>Gmina wiejska Wieczfnia Kościelna</v>
          </cell>
          <cell r="D243">
            <v>1413092</v>
          </cell>
          <cell r="E243" t="str">
            <v>Mławski</v>
          </cell>
          <cell r="F243" t="str">
            <v>Ciechanowski</v>
          </cell>
          <cell r="G243" t="str">
            <v>Poprawa bezpieczeństwa ruchu drogowego na 1 przejściu dla pieszych w Kuklinie na drodze nr 230903W</v>
          </cell>
          <cell r="H243" t="str">
            <v>P</v>
          </cell>
          <cell r="I243">
            <v>0</v>
          </cell>
          <cell r="J243">
            <v>0</v>
          </cell>
          <cell r="K243">
            <v>0</v>
          </cell>
          <cell r="L243" t="str">
            <v>projekt + roboty budowlane</v>
          </cell>
          <cell r="M243" t="str">
            <v>REZYGNACJA</v>
          </cell>
          <cell r="N243" t="str">
            <v>-</v>
          </cell>
          <cell r="O243"/>
          <cell r="P243">
            <v>0.8</v>
          </cell>
          <cell r="Q243">
            <v>0.8</v>
          </cell>
          <cell r="R243">
            <v>0</v>
          </cell>
          <cell r="S243" t="str">
            <v/>
          </cell>
          <cell r="T243" t="str">
            <v/>
          </cell>
          <cell r="U243"/>
          <cell r="V243"/>
          <cell r="W243"/>
          <cell r="X243" t="e">
            <v>#N/A</v>
          </cell>
          <cell r="Y243" t="str">
            <v>GP</v>
          </cell>
          <cell r="Z243"/>
        </row>
        <row r="244">
          <cell r="B244" t="str">
            <v>6.12.2021</v>
          </cell>
          <cell r="C244" t="str">
            <v>Miasto Siedlce</v>
          </cell>
          <cell r="D244">
            <v>1464000</v>
          </cell>
          <cell r="E244" t="str">
            <v>Siedlecki</v>
          </cell>
          <cell r="F244" t="str">
            <v>Siedlecki</v>
          </cell>
          <cell r="G244" t="str">
            <v>Poprawa bezpieczeństwa ruchu drogowego w obszarze oddziaływania 1 przejścia  dla pieszych w Siedlcach na ul. Sokołowskiej na drodze nr 5403W</v>
          </cell>
          <cell r="H244" t="str">
            <v>P</v>
          </cell>
          <cell r="I244">
            <v>1</v>
          </cell>
          <cell r="J244">
            <v>0</v>
          </cell>
          <cell r="K244">
            <v>1</v>
          </cell>
          <cell r="L244" t="str">
            <v>zaprojektuj i wybuduj</v>
          </cell>
          <cell r="M244" t="str">
            <v>Anna Kaczor</v>
          </cell>
          <cell r="N244" t="str">
            <v>12.2021 - 05.2022</v>
          </cell>
          <cell r="O244" t="str">
            <v>11.2021 - 05.2022</v>
          </cell>
          <cell r="P244">
            <v>0.8</v>
          </cell>
          <cell r="Q244">
            <v>0.8</v>
          </cell>
          <cell r="R244">
            <v>59138.400000000001</v>
          </cell>
          <cell r="S244" t="str">
            <v>RFRD-PP/59/2021</v>
          </cell>
          <cell r="T244">
            <v>44540</v>
          </cell>
          <cell r="U244"/>
          <cell r="V244">
            <v>44524</v>
          </cell>
          <cell r="W244" t="str">
            <v>grudzień</v>
          </cell>
          <cell r="X244">
            <v>44557</v>
          </cell>
          <cell r="Y244" t="str">
            <v>PP</v>
          </cell>
          <cell r="Z244" t="str">
            <v>-</v>
          </cell>
        </row>
        <row r="245">
          <cell r="B245" t="str">
            <v>6.17.2021</v>
          </cell>
          <cell r="C245" t="str">
            <v>Powiat Płoński</v>
          </cell>
          <cell r="D245">
            <v>1420</v>
          </cell>
          <cell r="E245" t="str">
            <v>Płoński</v>
          </cell>
          <cell r="F245" t="str">
            <v>Ciechanowski</v>
          </cell>
          <cell r="G245" t="str">
            <v>Poprawa bezpieczeństwa ruchu drogowego w obszarze oddziaływania 1 przejścia  dla pieszych w Płońsku na ul. Sienkiewicza na drodze nr 3080W</v>
          </cell>
          <cell r="H245" t="str">
            <v>P</v>
          </cell>
          <cell r="I245">
            <v>1</v>
          </cell>
          <cell r="J245">
            <v>0</v>
          </cell>
          <cell r="K245">
            <v>1</v>
          </cell>
          <cell r="L245" t="str">
            <v>zaprojektuj i wybuduj</v>
          </cell>
          <cell r="M245" t="str">
            <v>Agnieszka Wyszkowska</v>
          </cell>
          <cell r="N245" t="str">
            <v>10.2021 - 05.2022</v>
          </cell>
          <cell r="O245" t="str">
            <v>12.2021 - 05.2022</v>
          </cell>
          <cell r="P245">
            <v>0.8</v>
          </cell>
          <cell r="Q245">
            <v>0.8</v>
          </cell>
          <cell r="R245">
            <v>191101.39</v>
          </cell>
          <cell r="S245" t="str">
            <v>RFRD-PP/104/2021</v>
          </cell>
          <cell r="T245">
            <v>44540</v>
          </cell>
          <cell r="U245"/>
          <cell r="V245">
            <v>44559</v>
          </cell>
          <cell r="W245" t="str">
            <v>grudzień</v>
          </cell>
          <cell r="X245">
            <v>44560</v>
          </cell>
          <cell r="Y245" t="str">
            <v>PP</v>
          </cell>
          <cell r="Z245" t="str">
            <v>Powiatowy Zarząd Dróg w Płońsku</v>
          </cell>
        </row>
        <row r="246">
          <cell r="B246" t="str">
            <v>6.7.2021</v>
          </cell>
          <cell r="C246" t="str">
            <v>Powiat Mławski</v>
          </cell>
          <cell r="D246">
            <v>1413</v>
          </cell>
          <cell r="E246" t="str">
            <v>Mławski</v>
          </cell>
          <cell r="F246" t="str">
            <v>Ciechanowski</v>
          </cell>
          <cell r="G246" t="str">
            <v>Poprawa bezpieczeństwa ruchu drogowego w obszarze oddziaływania 1 przejścia  dla pieszych w Mławie na ul. Sienkiewicza na drodze nr 4640W</v>
          </cell>
          <cell r="H246" t="str">
            <v>P</v>
          </cell>
          <cell r="I246">
            <v>0</v>
          </cell>
          <cell r="J246">
            <v>0</v>
          </cell>
          <cell r="K246">
            <v>0</v>
          </cell>
          <cell r="L246" t="str">
            <v>zaprojektuj i wybuduj</v>
          </cell>
          <cell r="M246" t="str">
            <v>REZYGNACJA</v>
          </cell>
          <cell r="N246" t="str">
            <v>-</v>
          </cell>
          <cell r="O246"/>
          <cell r="P246">
            <v>0.8</v>
          </cell>
          <cell r="Q246">
            <v>0.8</v>
          </cell>
          <cell r="R246">
            <v>0</v>
          </cell>
          <cell r="S246" t="str">
            <v/>
          </cell>
          <cell r="T246" t="str">
            <v/>
          </cell>
          <cell r="U246"/>
          <cell r="V246"/>
          <cell r="W246"/>
          <cell r="X246" t="e">
            <v>#N/A</v>
          </cell>
          <cell r="Y246" t="str">
            <v>PP</v>
          </cell>
          <cell r="Z246"/>
        </row>
        <row r="247">
          <cell r="B247" t="str">
            <v>6.4.2021</v>
          </cell>
          <cell r="C247" t="str">
            <v>Powiat Wołomiński</v>
          </cell>
          <cell r="D247">
            <v>1434</v>
          </cell>
          <cell r="E247" t="str">
            <v>Wołomiński</v>
          </cell>
          <cell r="F247" t="str">
            <v>Warszawski</v>
          </cell>
          <cell r="G247" t="str">
            <v>Poprawa bezpieczeństwa ruchu drogowego w obszarze oddziaływania 4 przejść dla pieszych w Sulejowie na ul. Kwiatowej, Kościelnej, Ogrodowej i Leśnej na drogach nr 4328W, 4330W</v>
          </cell>
          <cell r="H247" t="str">
            <v>B</v>
          </cell>
          <cell r="I247">
            <v>4</v>
          </cell>
          <cell r="J247">
            <v>3</v>
          </cell>
          <cell r="K247">
            <v>1</v>
          </cell>
          <cell r="L247" t="str">
            <v>roboty budowlane</v>
          </cell>
          <cell r="M247" t="str">
            <v>Katarzyna Dziuda</v>
          </cell>
          <cell r="N247" t="str">
            <v>09.2021 - 08.2022</v>
          </cell>
          <cell r="O247" t="str">
            <v/>
          </cell>
          <cell r="P247">
            <v>0.8</v>
          </cell>
          <cell r="Q247">
            <v>0.8</v>
          </cell>
          <cell r="R247">
            <v>800000</v>
          </cell>
          <cell r="S247" t="str">
            <v>RFRD-PP/161/2021</v>
          </cell>
          <cell r="T247">
            <v>44546</v>
          </cell>
          <cell r="U247"/>
          <cell r="V247">
            <v>44560</v>
          </cell>
          <cell r="W247" t="str">
            <v>grudzień</v>
          </cell>
          <cell r="X247">
            <v>44561</v>
          </cell>
          <cell r="Y247" t="str">
            <v>PP</v>
          </cell>
          <cell r="Z247" t="str">
            <v>-</v>
          </cell>
        </row>
        <row r="248">
          <cell r="B248" t="str">
            <v>6.9.2021</v>
          </cell>
          <cell r="C248" t="str">
            <v>Powiat Pruszkowski</v>
          </cell>
          <cell r="D248">
            <v>1421</v>
          </cell>
          <cell r="E248" t="str">
            <v>Pruszkowski</v>
          </cell>
          <cell r="F248" t="str">
            <v>Warszawski</v>
          </cell>
          <cell r="G248" t="str">
            <v>Poprawa bezpieczeństwa ruchu drogowego w obszarze oddziaływania 2 przejść dla pieszych w Raszynie na ul. Pruszkowskiej i ul. Godebskiego na drogach nr 3113W, 310618W</v>
          </cell>
          <cell r="H248" t="str">
            <v>P</v>
          </cell>
          <cell r="I248">
            <v>2</v>
          </cell>
          <cell r="J248">
            <v>0</v>
          </cell>
          <cell r="K248">
            <v>2</v>
          </cell>
          <cell r="L248" t="str">
            <v>projekt + roboty budowlane</v>
          </cell>
          <cell r="M248" t="str">
            <v>Michał Płuciennik</v>
          </cell>
          <cell r="N248" t="str">
            <v>11.2021 - 02.2022</v>
          </cell>
          <cell r="O248" t="str">
            <v>08.2021 - 03.2022</v>
          </cell>
          <cell r="P248">
            <v>0.8</v>
          </cell>
          <cell r="Q248">
            <v>0.8</v>
          </cell>
          <cell r="R248">
            <v>240000</v>
          </cell>
          <cell r="S248" t="str">
            <v>RFRD-PP/149/2021</v>
          </cell>
          <cell r="T248">
            <v>44545</v>
          </cell>
          <cell r="U248"/>
          <cell r="V248">
            <v>44544</v>
          </cell>
          <cell r="W248" t="str">
            <v>grudzień</v>
          </cell>
          <cell r="X248">
            <v>44560</v>
          </cell>
          <cell r="Y248" t="str">
            <v>PP</v>
          </cell>
          <cell r="Z248" t="str">
            <v>-</v>
          </cell>
        </row>
        <row r="249">
          <cell r="B249" t="str">
            <v>6.8.2021</v>
          </cell>
          <cell r="C249" t="str">
            <v>Powiat Otwocki</v>
          </cell>
          <cell r="D249">
            <v>1417</v>
          </cell>
          <cell r="E249" t="str">
            <v>Otwocki</v>
          </cell>
          <cell r="F249" t="str">
            <v>Warszawski</v>
          </cell>
          <cell r="G249" t="str">
            <v>Poprawa bezpieczeństwa ruchu drogowego w obszarze oddziaływania 1 przejścia  dla pieszych w Karczewie na ul. Mickiewicza na drodze nr 2771W</v>
          </cell>
          <cell r="H249" t="str">
            <v>P</v>
          </cell>
          <cell r="I249">
            <v>1</v>
          </cell>
          <cell r="J249">
            <v>0</v>
          </cell>
          <cell r="K249">
            <v>1</v>
          </cell>
          <cell r="L249" t="str">
            <v>zaprojektuj i wybuduj</v>
          </cell>
          <cell r="M249" t="str">
            <v>Rafał Rudnik</v>
          </cell>
          <cell r="N249" t="str">
            <v>11.2021 - 09.2022</v>
          </cell>
          <cell r="O249" t="str">
            <v/>
          </cell>
          <cell r="P249">
            <v>0.8</v>
          </cell>
          <cell r="Q249">
            <v>0.8</v>
          </cell>
          <cell r="R249">
            <v>200000</v>
          </cell>
          <cell r="S249" t="str">
            <v>RFRD-PP/94/2021</v>
          </cell>
          <cell r="T249">
            <v>44546</v>
          </cell>
          <cell r="U249"/>
          <cell r="V249">
            <v>44552</v>
          </cell>
          <cell r="W249" t="str">
            <v>grudzień</v>
          </cell>
          <cell r="X249">
            <v>44557</v>
          </cell>
          <cell r="Y249" t="str">
            <v>PP</v>
          </cell>
          <cell r="Z249" t="str">
            <v>Zarząd Dróg Powiatowych w Otwocku z/s w Karczewie</v>
          </cell>
        </row>
        <row r="250">
          <cell r="B250" t="str">
            <v>6.18.2021</v>
          </cell>
          <cell r="C250" t="str">
            <v>Powiat Grodziski</v>
          </cell>
          <cell r="D250">
            <v>1405</v>
          </cell>
          <cell r="E250" t="str">
            <v>Grodziski</v>
          </cell>
          <cell r="F250" t="str">
            <v>Warszawski</v>
          </cell>
          <cell r="G250" t="str">
            <v>Poprawa bezpieczeństwa ruchu drogowego w obszarze oddziaływania 1 przejścia  dla pieszych w Osowcu na ul. Mazowieckiej na drodze nr 1505W</v>
          </cell>
          <cell r="H250" t="str">
            <v>P</v>
          </cell>
          <cell r="I250">
            <v>1</v>
          </cell>
          <cell r="J250">
            <v>0</v>
          </cell>
          <cell r="K250">
            <v>1</v>
          </cell>
          <cell r="L250" t="str">
            <v>roboty budowlane</v>
          </cell>
          <cell r="M250" t="str">
            <v>Alicja Pytlarczyk</v>
          </cell>
          <cell r="N250" t="str">
            <v>10.2021 - 08.2022</v>
          </cell>
          <cell r="O250" t="str">
            <v>12.2021 - 05.2022</v>
          </cell>
          <cell r="P250">
            <v>0.8</v>
          </cell>
          <cell r="Q250">
            <v>0.8</v>
          </cell>
          <cell r="R250">
            <v>96000</v>
          </cell>
          <cell r="S250" t="str">
            <v>RFRD-PP/185/2021</v>
          </cell>
          <cell r="T250">
            <v>44550</v>
          </cell>
          <cell r="U250"/>
          <cell r="V250">
            <v>44545</v>
          </cell>
          <cell r="W250" t="str">
            <v>grudzień</v>
          </cell>
          <cell r="X250">
            <v>44559</v>
          </cell>
          <cell r="Y250" t="str">
            <v>PP</v>
          </cell>
          <cell r="Z250" t="str">
            <v>Powiatowy Zarząd Dróg w Grodzisku Mazowieckim</v>
          </cell>
        </row>
        <row r="251">
          <cell r="B251" t="str">
            <v>6.11.2021</v>
          </cell>
          <cell r="C251" t="str">
            <v>Powiat Zwoleński</v>
          </cell>
          <cell r="D251">
            <v>1436</v>
          </cell>
          <cell r="E251" t="str">
            <v>Zwoleński</v>
          </cell>
          <cell r="F251" t="str">
            <v>Radomski</v>
          </cell>
          <cell r="G251" t="str">
            <v>Poprawa bezpieczeństwa ruchu drogowego w obszarze oddziaływania 1 przejścia  dla pieszych w Grabowie nad Wisłą na drodze powiatowej nr 4527W Zielonka - Łaguszów</v>
          </cell>
          <cell r="H251" t="str">
            <v>P</v>
          </cell>
          <cell r="I251">
            <v>1</v>
          </cell>
          <cell r="J251">
            <v>1</v>
          </cell>
          <cell r="K251">
            <v>0</v>
          </cell>
          <cell r="L251" t="str">
            <v>projekt + roboty budowlane</v>
          </cell>
          <cell r="M251" t="str">
            <v>Weronika Michalczuk</v>
          </cell>
          <cell r="N251" t="str">
            <v>11.2021 - 08.2022</v>
          </cell>
          <cell r="O251" t="str">
            <v>11.2021 - 06.2022</v>
          </cell>
          <cell r="P251">
            <v>0.8</v>
          </cell>
          <cell r="Q251">
            <v>0.8</v>
          </cell>
          <cell r="R251">
            <v>120787.98</v>
          </cell>
          <cell r="S251" t="str">
            <v>RFRD-PP/102/2021</v>
          </cell>
          <cell r="T251">
            <v>44545</v>
          </cell>
          <cell r="U251"/>
          <cell r="V251">
            <v>44552</v>
          </cell>
          <cell r="W251" t="str">
            <v>grudzień</v>
          </cell>
          <cell r="X251">
            <v>44559</v>
          </cell>
          <cell r="Y251" t="str">
            <v>PP</v>
          </cell>
          <cell r="Z251" t="str">
            <v>Powiatowy Zarząd Dróg w Zwoleniu</v>
          </cell>
        </row>
        <row r="252">
          <cell r="B252" t="str">
            <v>6.10.2021</v>
          </cell>
          <cell r="C252" t="str">
            <v>Powiat Kozienicki</v>
          </cell>
          <cell r="D252">
            <v>1407</v>
          </cell>
          <cell r="E252" t="str">
            <v>Kozienicki</v>
          </cell>
          <cell r="F252" t="str">
            <v>Radomski</v>
          </cell>
          <cell r="G252" t="str">
            <v>Poprawa bezpieczeństwa ruchu drogowego w obszarze oddziaływania 1 przejścia  dla pieszych w Brzózie na ul. Pionkowskiej na drodze nr 1716W</v>
          </cell>
          <cell r="H252" t="str">
            <v>P</v>
          </cell>
          <cell r="I252">
            <v>1</v>
          </cell>
          <cell r="J252">
            <v>1</v>
          </cell>
          <cell r="K252">
            <v>0</v>
          </cell>
          <cell r="L252" t="str">
            <v>zaprojektuj i wybuduj</v>
          </cell>
          <cell r="M252" t="str">
            <v>Rafał Rudnik</v>
          </cell>
          <cell r="N252" t="str">
            <v>11.2021 - 09.2022</v>
          </cell>
          <cell r="O252" t="str">
            <v>12.2021 - 03.2022</v>
          </cell>
          <cell r="P252">
            <v>0.8</v>
          </cell>
          <cell r="Q252">
            <v>0.8</v>
          </cell>
          <cell r="R252">
            <v>99942.42</v>
          </cell>
          <cell r="S252" t="str">
            <v>RFRD-PP/115/2021</v>
          </cell>
          <cell r="T252">
            <v>44546</v>
          </cell>
          <cell r="U252"/>
          <cell r="V252">
            <v>44540</v>
          </cell>
          <cell r="W252" t="str">
            <v>grudzień</v>
          </cell>
          <cell r="X252">
            <v>44560</v>
          </cell>
          <cell r="Y252" t="str">
            <v>PP</v>
          </cell>
          <cell r="Z252" t="str">
            <v>Zarząd Dróg Powiatowych w Kozienicach</v>
          </cell>
        </row>
        <row r="253">
          <cell r="B253" t="str">
            <v>6.20.2021</v>
          </cell>
          <cell r="C253" t="str">
            <v>Gmina miejsko-wiejska Wyszków</v>
          </cell>
          <cell r="D253">
            <v>1435053</v>
          </cell>
          <cell r="E253" t="str">
            <v>Wyszkowski</v>
          </cell>
          <cell r="F253" t="str">
            <v>Warszawski</v>
          </cell>
          <cell r="G253" t="str">
            <v>Poprawa bezpieczeństwa ruchu drogowego w obszarze oddziaływania 1 przejścia  dla pieszych w Wyszkowie na ul. Generała Józefa Sowińskiego na drodze nr 440725W</v>
          </cell>
          <cell r="H253" t="str">
            <v>P</v>
          </cell>
          <cell r="I253">
            <v>1</v>
          </cell>
          <cell r="J253">
            <v>0</v>
          </cell>
          <cell r="K253">
            <v>1</v>
          </cell>
          <cell r="L253" t="str">
            <v>projekt + roboty budowlane</v>
          </cell>
          <cell r="M253" t="str">
            <v>Weronika Michalczuk</v>
          </cell>
          <cell r="N253" t="str">
            <v>09.2021 - 08.2022</v>
          </cell>
          <cell r="O253" t="str">
            <v>10.2021 - 07.2022</v>
          </cell>
          <cell r="P253">
            <v>0.8</v>
          </cell>
          <cell r="Q253">
            <v>0.8</v>
          </cell>
          <cell r="R253">
            <v>132146.48000000001</v>
          </cell>
          <cell r="S253" t="str">
            <v>RFRD-PP/73/2021</v>
          </cell>
          <cell r="T253">
            <v>44545</v>
          </cell>
          <cell r="U253"/>
          <cell r="V253">
            <v>44553</v>
          </cell>
          <cell r="W253" t="str">
            <v>grudzień</v>
          </cell>
          <cell r="X253">
            <v>44560</v>
          </cell>
          <cell r="Y253" t="str">
            <v>GP</v>
          </cell>
          <cell r="Z253" t="str">
            <v>-</v>
          </cell>
        </row>
        <row r="254">
          <cell r="B254" t="str">
            <v>6.19.2021</v>
          </cell>
          <cell r="C254" t="str">
            <v>Gmina miejska Raciąż</v>
          </cell>
          <cell r="D254">
            <v>1420021</v>
          </cell>
          <cell r="E254" t="str">
            <v>Płoński</v>
          </cell>
          <cell r="F254" t="str">
            <v>Ciechanowski</v>
          </cell>
          <cell r="G254" t="str">
            <v>Poprawa bezpieczeństwa ruchu drogowego w obszarze oddziaływania 2 przejść dla pieszych w Raciążu na pl. A. Mickiewicza i ul. Kilińskiego</v>
          </cell>
          <cell r="H254" t="str">
            <v>P</v>
          </cell>
          <cell r="I254">
            <v>2</v>
          </cell>
          <cell r="J254">
            <v>0</v>
          </cell>
          <cell r="K254">
            <v>2</v>
          </cell>
          <cell r="L254" t="str">
            <v>zaprojektuj i wybuduj</v>
          </cell>
          <cell r="M254" t="str">
            <v>Paulina Nowak</v>
          </cell>
          <cell r="N254" t="str">
            <v>11.2021 - 08.2022</v>
          </cell>
          <cell r="O254" t="str">
            <v>12.2021 - 07.2022</v>
          </cell>
          <cell r="P254">
            <v>0.8</v>
          </cell>
          <cell r="Q254">
            <v>0.8</v>
          </cell>
          <cell r="R254">
            <v>78560</v>
          </cell>
          <cell r="S254" t="str">
            <v>RFRD-PP/168/2021</v>
          </cell>
          <cell r="T254">
            <v>44552</v>
          </cell>
          <cell r="U254"/>
          <cell r="V254">
            <v>44547</v>
          </cell>
          <cell r="W254" t="str">
            <v>grudzień</v>
          </cell>
          <cell r="X254">
            <v>44560</v>
          </cell>
          <cell r="Y254" t="str">
            <v>GP</v>
          </cell>
          <cell r="Z254" t="str">
            <v>-</v>
          </cell>
        </row>
        <row r="255">
          <cell r="B255" t="str">
            <v>6.3.2021</v>
          </cell>
          <cell r="C255" t="str">
            <v>Gmina miejska Otwock</v>
          </cell>
          <cell r="D255">
            <v>1417021</v>
          </cell>
          <cell r="E255" t="str">
            <v>Otwocki</v>
          </cell>
          <cell r="F255" t="str">
            <v>Warszawski</v>
          </cell>
          <cell r="G255" t="str">
            <v>Poprawa bezpieczeństwa ruchu drogowego w obszarze oddziaływania 1 przejścia  dla pieszych w Otwocku na ul. Armii Krajowej na drodze nr 270603W</v>
          </cell>
          <cell r="H255" t="str">
            <v>P</v>
          </cell>
          <cell r="I255">
            <v>1</v>
          </cell>
          <cell r="J255">
            <v>0</v>
          </cell>
          <cell r="K255">
            <v>1</v>
          </cell>
          <cell r="L255" t="str">
            <v>projekt + roboty budowlane</v>
          </cell>
          <cell r="M255" t="str">
            <v>Katarzyna Dziuda</v>
          </cell>
          <cell r="N255" t="str">
            <v>09.2021 - 07.2022</v>
          </cell>
          <cell r="O255" t="str">
            <v/>
          </cell>
          <cell r="P255">
            <v>0.8</v>
          </cell>
          <cell r="Q255">
            <v>0.8</v>
          </cell>
          <cell r="R255">
            <v>139520</v>
          </cell>
          <cell r="S255" t="str">
            <v>RFRD-PP/120/2021</v>
          </cell>
          <cell r="T255">
            <v>44545</v>
          </cell>
          <cell r="U255"/>
          <cell r="V255">
            <v>44552</v>
          </cell>
          <cell r="W255" t="str">
            <v>grudzień</v>
          </cell>
          <cell r="X255">
            <v>44560</v>
          </cell>
          <cell r="Y255" t="str">
            <v>GP</v>
          </cell>
          <cell r="Z255"/>
        </row>
        <row r="256">
          <cell r="B256" t="str">
            <v>6.1.2021</v>
          </cell>
          <cell r="C256" t="str">
            <v>Gmina miejska Kobyłka</v>
          </cell>
          <cell r="D256">
            <v>1434011</v>
          </cell>
          <cell r="E256" t="str">
            <v>Wołomiński</v>
          </cell>
          <cell r="F256" t="str">
            <v>Warszawski</v>
          </cell>
          <cell r="G256" t="str">
            <v>Poprawa bezpieczeństwa ruchu drogowego w obszarze oddziaływania 3 przejść dla pieszych w Kobyłce na skrzyżowaniu ul. Ks. Kazimierza Pieniążka i ul. Ks. Franciszka Marmo na drogach nr 431325W i 430492W</v>
          </cell>
          <cell r="H256" t="str">
            <v>P</v>
          </cell>
          <cell r="I256">
            <v>3</v>
          </cell>
          <cell r="J256">
            <v>0</v>
          </cell>
          <cell r="K256">
            <v>3</v>
          </cell>
          <cell r="L256" t="str">
            <v>zaprojektuj i wybuduj</v>
          </cell>
          <cell r="M256" t="str">
            <v>Rafał Rudnik</v>
          </cell>
          <cell r="N256" t="str">
            <v>11.2021 - 10.2022</v>
          </cell>
          <cell r="O256" t="str">
            <v>12.2021 - 08.2022</v>
          </cell>
          <cell r="P256">
            <v>0.8</v>
          </cell>
          <cell r="Q256">
            <v>0.8</v>
          </cell>
          <cell r="R256">
            <v>80000</v>
          </cell>
          <cell r="S256" t="str">
            <v>RFRD-PP/29/2021</v>
          </cell>
          <cell r="T256">
            <v>44531</v>
          </cell>
          <cell r="U256"/>
          <cell r="V256">
            <v>44545</v>
          </cell>
          <cell r="W256" t="str">
            <v>grudzień</v>
          </cell>
          <cell r="X256">
            <v>44558</v>
          </cell>
          <cell r="Y256" t="str">
            <v>GP</v>
          </cell>
          <cell r="Z256" t="str">
            <v>-</v>
          </cell>
        </row>
        <row r="257">
          <cell r="B257" t="str">
            <v>6.13.2021</v>
          </cell>
          <cell r="C257" t="str">
            <v>Gmina miejsko-wiejska Kozienice</v>
          </cell>
          <cell r="D257">
            <v>1407053</v>
          </cell>
          <cell r="E257" t="str">
            <v>Kozienicki</v>
          </cell>
          <cell r="F257" t="str">
            <v>Radomski</v>
          </cell>
          <cell r="G257" t="str">
            <v>Poprawa bezpieczeństwa ruchu drogowego w obszarze oddziaływania 3 przejść dla pieszych w Kozienicach na ul. Wiślanej i ul. Maciejowickiej na drogach nr 1723W, 170846W</v>
          </cell>
          <cell r="H257" t="str">
            <v>P</v>
          </cell>
          <cell r="I257">
            <v>3</v>
          </cell>
          <cell r="J257">
            <v>0</v>
          </cell>
          <cell r="K257">
            <v>3</v>
          </cell>
          <cell r="L257" t="str">
            <v>projekt + roboty budowlane</v>
          </cell>
          <cell r="M257" t="str">
            <v>Rafał Rudnik</v>
          </cell>
          <cell r="N257" t="str">
            <v>11.2021 - 10.2022</v>
          </cell>
          <cell r="O257" t="str">
            <v>12.2021 - 07.2022</v>
          </cell>
          <cell r="P257">
            <v>0.8</v>
          </cell>
          <cell r="Q257">
            <v>0.8</v>
          </cell>
          <cell r="R257">
            <v>336000</v>
          </cell>
          <cell r="S257" t="str">
            <v>RFRD-PP/50/2021</v>
          </cell>
          <cell r="T257">
            <v>44545</v>
          </cell>
          <cell r="U257"/>
          <cell r="V257">
            <v>44552</v>
          </cell>
          <cell r="W257" t="str">
            <v>grudzień</v>
          </cell>
          <cell r="X257">
            <v>44557</v>
          </cell>
          <cell r="Y257" t="str">
            <v>GP</v>
          </cell>
          <cell r="Z257" t="str">
            <v>-</v>
          </cell>
        </row>
        <row r="258">
          <cell r="B258" t="str">
            <v>6.5.2021</v>
          </cell>
          <cell r="C258" t="str">
            <v>Gmina miejska Ząbki</v>
          </cell>
          <cell r="D258">
            <v>1434031</v>
          </cell>
          <cell r="E258" t="str">
            <v>Wołomiński</v>
          </cell>
          <cell r="F258" t="str">
            <v>Warszawski</v>
          </cell>
          <cell r="G258" t="str">
            <v>Poprawa bezpieczeństwa ruchu drogowego w obszarze oddziaływania 4 przejść dla pieszych w Ząbkach na ul. Generała Stanisława Maczka i ul. Christiana Andersena  na drogach nr 431135W,  432494W</v>
          </cell>
          <cell r="H258" t="str">
            <v>P</v>
          </cell>
          <cell r="I258">
            <v>4</v>
          </cell>
          <cell r="J258">
            <v>0</v>
          </cell>
          <cell r="K258">
            <v>4</v>
          </cell>
          <cell r="L258" t="str">
            <v>roboty budowlane</v>
          </cell>
          <cell r="M258" t="str">
            <v>Rafał Rudnik</v>
          </cell>
          <cell r="N258" t="str">
            <v>09.2021 - 05.2022</v>
          </cell>
          <cell r="O258" t="str">
            <v>09.2021 - 08.2022</v>
          </cell>
          <cell r="P258">
            <v>0.8</v>
          </cell>
          <cell r="Q258">
            <v>0.8</v>
          </cell>
          <cell r="R258">
            <v>119150.03</v>
          </cell>
          <cell r="S258" t="str">
            <v>RFRD-PP/48/2021</v>
          </cell>
          <cell r="T258">
            <v>44540</v>
          </cell>
          <cell r="U258"/>
          <cell r="V258">
            <v>44532</v>
          </cell>
          <cell r="W258" t="str">
            <v>grudzień</v>
          </cell>
          <cell r="X258">
            <v>44560</v>
          </cell>
          <cell r="Y258" t="str">
            <v>GP</v>
          </cell>
          <cell r="Z258" t="str">
            <v>-</v>
          </cell>
        </row>
        <row r="259">
          <cell r="B259" t="str">
            <v>6.21.2021</v>
          </cell>
          <cell r="C259" t="str">
            <v>Gmina miejska Pruszków</v>
          </cell>
          <cell r="D259">
            <v>1421021</v>
          </cell>
          <cell r="E259" t="str">
            <v>Pruszkowski</v>
          </cell>
          <cell r="F259" t="str">
            <v>Warszawski</v>
          </cell>
          <cell r="G259" t="str">
            <v>Poprawa bezpieczeństwa ruchu drogowego w obszarze oddziaływania 1 przejścia  dla pieszych w Pruszkowie na ul. Księcia Józefa na drodze nr 310598W</v>
          </cell>
          <cell r="H259" t="str">
            <v>P</v>
          </cell>
          <cell r="I259">
            <v>1</v>
          </cell>
          <cell r="J259">
            <v>0</v>
          </cell>
          <cell r="K259">
            <v>1</v>
          </cell>
          <cell r="L259" t="str">
            <v>zaprojektuj i wybuduj</v>
          </cell>
          <cell r="M259" t="str">
            <v>Alicja Pytlarczyk</v>
          </cell>
          <cell r="N259" t="str">
            <v>10.2021 - 09.2022</v>
          </cell>
          <cell r="O259" t="str">
            <v/>
          </cell>
          <cell r="P259">
            <v>0.8</v>
          </cell>
          <cell r="Q259">
            <v>0.8</v>
          </cell>
          <cell r="R259">
            <v>42720</v>
          </cell>
          <cell r="S259" t="str">
            <v>RFRD-PP/20/2021</v>
          </cell>
          <cell r="T259">
            <v>44559</v>
          </cell>
          <cell r="U259"/>
          <cell r="V259">
            <v>44557</v>
          </cell>
          <cell r="W259" t="str">
            <v>grudzień</v>
          </cell>
          <cell r="X259">
            <v>44561</v>
          </cell>
          <cell r="Y259" t="str">
            <v>GP</v>
          </cell>
          <cell r="Z259" t="str">
            <v>-</v>
          </cell>
        </row>
        <row r="260">
          <cell r="B260" t="str">
            <v>6.15.2021</v>
          </cell>
          <cell r="C260" t="str">
            <v>Gmina miejska Żyrardów</v>
          </cell>
          <cell r="D260">
            <v>1438011</v>
          </cell>
          <cell r="E260" t="str">
            <v>Żyrardowski</v>
          </cell>
          <cell r="F260" t="str">
            <v>Warszawski</v>
          </cell>
          <cell r="G260" t="str">
            <v>Poprawa bezpieczeństwa ruchu drogowego w obszarze oddziaływania 1 przejścia  dla pieszych w Żyrardowie na ul. 1 Maja na drodze nr 470731W</v>
          </cell>
          <cell r="H260" t="str">
            <v>P</v>
          </cell>
          <cell r="I260">
            <v>0</v>
          </cell>
          <cell r="J260">
            <v>0</v>
          </cell>
          <cell r="K260">
            <v>0</v>
          </cell>
          <cell r="L260" t="str">
            <v>zaprojektuj i wybuduj</v>
          </cell>
          <cell r="M260" t="str">
            <v>REZYGNACJA</v>
          </cell>
          <cell r="N260" t="str">
            <v>-</v>
          </cell>
          <cell r="O260"/>
          <cell r="P260">
            <v>0.8</v>
          </cell>
          <cell r="Q260">
            <v>0.8</v>
          </cell>
          <cell r="R260">
            <v>0</v>
          </cell>
          <cell r="S260" t="str">
            <v/>
          </cell>
          <cell r="T260" t="str">
            <v/>
          </cell>
          <cell r="U260"/>
          <cell r="V260"/>
          <cell r="W260"/>
          <cell r="X260" t="e">
            <v>#N/A</v>
          </cell>
          <cell r="Y260" t="str">
            <v>GP</v>
          </cell>
          <cell r="Z260"/>
        </row>
        <row r="261">
          <cell r="B261" t="str">
            <v>6.6.2021</v>
          </cell>
          <cell r="C261" t="str">
            <v>Gmina wiejska Żabia Wola</v>
          </cell>
          <cell r="D261">
            <v>1405062</v>
          </cell>
          <cell r="E261" t="str">
            <v>Grodziski</v>
          </cell>
          <cell r="F261" t="str">
            <v>Warszawski</v>
          </cell>
          <cell r="G261" t="str">
            <v>Poprawa bezpieczeństwa ruchu drogowego w obszarze oddziaływania 1 przejścia  dla pieszych w Żabiej Woli na ul. Jesionowej na drodze nr 150601W</v>
          </cell>
          <cell r="H261" t="str">
            <v>P</v>
          </cell>
          <cell r="I261">
            <v>0</v>
          </cell>
          <cell r="J261">
            <v>0</v>
          </cell>
          <cell r="K261">
            <v>0</v>
          </cell>
          <cell r="L261" t="str">
            <v>zaprojektuj i wybuduj</v>
          </cell>
          <cell r="M261" t="str">
            <v>REZYGNACJA</v>
          </cell>
          <cell r="N261" t="str">
            <v>-</v>
          </cell>
          <cell r="O261"/>
          <cell r="P261">
            <v>0.8</v>
          </cell>
          <cell r="Q261">
            <v>0.8</v>
          </cell>
          <cell r="R261">
            <v>0</v>
          </cell>
          <cell r="S261" t="str">
            <v/>
          </cell>
          <cell r="T261" t="str">
            <v/>
          </cell>
          <cell r="U261"/>
          <cell r="V261"/>
          <cell r="W261"/>
          <cell r="X261" t="e">
            <v>#N/A</v>
          </cell>
          <cell r="Y261" t="str">
            <v>GP</v>
          </cell>
          <cell r="Z261"/>
        </row>
        <row r="262">
          <cell r="B262" t="str">
            <v>6.2.2021</v>
          </cell>
          <cell r="C262" t="str">
            <v>Gmina wiejska Wilga</v>
          </cell>
          <cell r="D262">
            <v>1403132</v>
          </cell>
          <cell r="E262" t="str">
            <v>Garwoliński</v>
          </cell>
          <cell r="F262" t="str">
            <v>Siedlecki</v>
          </cell>
          <cell r="G262" t="str">
            <v>Poprawa bezpieczeństwa ruchu drogowego w obszarze oddziaływania 1 przejścia  dla pieszych w Wildze na ul. Adama Mickiewicza</v>
          </cell>
          <cell r="H262" t="str">
            <v>P</v>
          </cell>
          <cell r="I262">
            <v>1</v>
          </cell>
          <cell r="J262">
            <v>1</v>
          </cell>
          <cell r="K262">
            <v>0</v>
          </cell>
          <cell r="L262" t="str">
            <v>roboty budowlane</v>
          </cell>
          <cell r="M262" t="str">
            <v>Paulina Nowak</v>
          </cell>
          <cell r="N262" t="str">
            <v>10.2021 - 07.2022</v>
          </cell>
          <cell r="O262" t="str">
            <v/>
          </cell>
          <cell r="P262">
            <v>0.8</v>
          </cell>
          <cell r="Q262">
            <v>0.8</v>
          </cell>
          <cell r="R262">
            <v>132000</v>
          </cell>
          <cell r="S262" t="str">
            <v>RFRD-PP/167/2021</v>
          </cell>
          <cell r="T262">
            <v>44546</v>
          </cell>
          <cell r="U262"/>
          <cell r="V262">
            <v>44558</v>
          </cell>
          <cell r="W262" t="str">
            <v>grudzień</v>
          </cell>
          <cell r="X262">
            <v>44560</v>
          </cell>
          <cell r="Y262" t="str">
            <v>GP</v>
          </cell>
          <cell r="Z262" t="str">
            <v>-</v>
          </cell>
        </row>
        <row r="263">
          <cell r="B263" t="str">
            <v>6.14.2021</v>
          </cell>
          <cell r="C263" t="str">
            <v>Gmina miejsko-wiejska Warka</v>
          </cell>
          <cell r="D263">
            <v>1406113</v>
          </cell>
          <cell r="E263" t="str">
            <v>Grójecki</v>
          </cell>
          <cell r="F263" t="str">
            <v>Radomski</v>
          </cell>
          <cell r="G263" t="str">
            <v>Poprawa bezpieczeństwa ruchu drogowego w obszarze oddziaływania 4 przejść dla pieszych w Warce na ul. Jesiennej,Dominikańskiej i Lewandowskiej na drogach nr 161039W, 161101W, 161100W</v>
          </cell>
          <cell r="H263" t="str">
            <v>P</v>
          </cell>
          <cell r="I263">
            <v>4</v>
          </cell>
          <cell r="J263">
            <v>4</v>
          </cell>
          <cell r="K263">
            <v>0</v>
          </cell>
          <cell r="L263" t="str">
            <v>projekt + roboty budowlane</v>
          </cell>
          <cell r="M263" t="str">
            <v>Katarzyna Dziuda</v>
          </cell>
          <cell r="N263" t="str">
            <v>10.2021 - 09.2022</v>
          </cell>
          <cell r="O263" t="str">
            <v>10.2021 - 06.2022</v>
          </cell>
          <cell r="P263">
            <v>0.8</v>
          </cell>
          <cell r="Q263">
            <v>0.8</v>
          </cell>
          <cell r="R263">
            <v>335681.06</v>
          </cell>
          <cell r="S263" t="str">
            <v>RFRD-PP/91/2021</v>
          </cell>
          <cell r="T263">
            <v>44540</v>
          </cell>
          <cell r="U263"/>
          <cell r="V263">
            <v>44537</v>
          </cell>
          <cell r="W263" t="str">
            <v>grudzień</v>
          </cell>
          <cell r="X263">
            <v>44560</v>
          </cell>
          <cell r="Y263" t="str">
            <v>GP</v>
          </cell>
          <cell r="Z263" t="str">
            <v>-</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AF34"/>
  <sheetViews>
    <sheetView zoomScaleNormal="100" workbookViewId="0">
      <selection activeCell="B1" sqref="B1"/>
    </sheetView>
  </sheetViews>
  <sheetFormatPr defaultRowHeight="15" x14ac:dyDescent="0.25"/>
  <cols>
    <col min="1" max="1" width="24.5703125" customWidth="1"/>
    <col min="2" max="2" width="74.7109375" customWidth="1"/>
    <col min="5" max="5" width="8.7109375" hidden="1" customWidth="1"/>
    <col min="6" max="6" width="18" hidden="1" customWidth="1"/>
    <col min="7" max="31" width="8.7109375" customWidth="1"/>
  </cols>
  <sheetData>
    <row r="1" spans="1:32" ht="39.950000000000003" customHeight="1" x14ac:dyDescent="0.25">
      <c r="A1" s="5" t="s">
        <v>31</v>
      </c>
      <c r="B1" s="93"/>
    </row>
    <row r="2" spans="1:32" ht="39.950000000000003" customHeight="1" x14ac:dyDescent="0.25">
      <c r="A2" s="5" t="s">
        <v>0</v>
      </c>
      <c r="B2" s="9" t="e">
        <f>VLOOKUP(B1,'[1]2021'!$B$2:$Z$263,2,FALSE)</f>
        <v>#N/A</v>
      </c>
    </row>
    <row r="3" spans="1:32" ht="39.950000000000003" customHeight="1" x14ac:dyDescent="0.25">
      <c r="A3" s="5"/>
      <c r="B3" s="81"/>
    </row>
    <row r="4" spans="1:32" ht="39.950000000000003" customHeight="1" x14ac:dyDescent="0.25">
      <c r="A4" s="5" t="s">
        <v>1</v>
      </c>
      <c r="B4" s="72" t="e">
        <f>VLOOKUP(B1,'[1]2021'!$B$2:$Z$263,6,FALSE)</f>
        <v>#N/A</v>
      </c>
      <c r="AF4" s="71"/>
    </row>
    <row r="5" spans="1:32" ht="39.950000000000003" customHeight="1" x14ac:dyDescent="0.25">
      <c r="A5" s="5" t="s">
        <v>28</v>
      </c>
      <c r="B5" s="9" t="e">
        <f>VLOOKUP(B1,'[1]2021'!$B$2:$Z$263,7,FALSE)</f>
        <v>#N/A</v>
      </c>
    </row>
    <row r="6" spans="1:32" ht="39.950000000000003" customHeight="1" x14ac:dyDescent="0.25">
      <c r="A6" s="5" t="s">
        <v>32</v>
      </c>
      <c r="B6" s="9" t="e">
        <f>VLOOKUP(B1,'[1]2021'!$B$2:$Z$263,18,FALSE)</f>
        <v>#N/A</v>
      </c>
    </row>
    <row r="7" spans="1:32" ht="39.950000000000003" customHeight="1" x14ac:dyDescent="0.25">
      <c r="A7" s="5" t="s">
        <v>91</v>
      </c>
      <c r="B7" s="9" t="e">
        <f>VLOOKUP(B1,'[1]2021'!$B$2:$Z$263,19,FALSE)</f>
        <v>#N/A</v>
      </c>
    </row>
    <row r="8" spans="1:32" x14ac:dyDescent="0.25">
      <c r="B8" t="e">
        <f>IF(B3=0,B2,CONCATENATE(B2," i ",B3))</f>
        <v>#N/A</v>
      </c>
    </row>
    <row r="9" spans="1:32" x14ac:dyDescent="0.25">
      <c r="E9">
        <v>60014</v>
      </c>
      <c r="F9">
        <v>4270</v>
      </c>
    </row>
    <row r="10" spans="1:32" x14ac:dyDescent="0.25">
      <c r="E10">
        <v>60015</v>
      </c>
      <c r="F10">
        <v>6050</v>
      </c>
    </row>
    <row r="11" spans="1:32" x14ac:dyDescent="0.25">
      <c r="E11">
        <v>60016</v>
      </c>
    </row>
    <row r="15" spans="1:32" x14ac:dyDescent="0.25">
      <c r="F15" t="s">
        <v>131</v>
      </c>
    </row>
    <row r="16" spans="1:32" x14ac:dyDescent="0.25">
      <c r="F16" t="s">
        <v>88</v>
      </c>
    </row>
    <row r="17" spans="6:6" x14ac:dyDescent="0.25">
      <c r="F17" t="s">
        <v>132</v>
      </c>
    </row>
    <row r="18" spans="6:6" x14ac:dyDescent="0.25">
      <c r="F18" t="s">
        <v>89</v>
      </c>
    </row>
    <row r="21" spans="6:6" x14ac:dyDescent="0.25">
      <c r="F21" s="10" t="s">
        <v>72</v>
      </c>
    </row>
    <row r="22" spans="6:6" x14ac:dyDescent="0.25">
      <c r="F22" s="10" t="s">
        <v>73</v>
      </c>
    </row>
    <row r="23" spans="6:6" x14ac:dyDescent="0.25">
      <c r="F23" s="10" t="s">
        <v>76</v>
      </c>
    </row>
    <row r="24" spans="6:6" x14ac:dyDescent="0.25">
      <c r="F24" s="10" t="s">
        <v>77</v>
      </c>
    </row>
    <row r="26" spans="6:6" x14ac:dyDescent="0.25">
      <c r="F26" s="10" t="s">
        <v>81</v>
      </c>
    </row>
    <row r="27" spans="6:6" x14ac:dyDescent="0.25">
      <c r="F27" s="10" t="s">
        <v>82</v>
      </c>
    </row>
    <row r="28" spans="6:6" x14ac:dyDescent="0.25">
      <c r="F28" s="10" t="s">
        <v>83</v>
      </c>
    </row>
    <row r="30" spans="6:6" x14ac:dyDescent="0.25">
      <c r="F30" s="10" t="s">
        <v>81</v>
      </c>
    </row>
    <row r="31" spans="6:6" x14ac:dyDescent="0.25">
      <c r="F31" s="10" t="s">
        <v>84</v>
      </c>
    </row>
    <row r="32" spans="6:6" x14ac:dyDescent="0.25">
      <c r="F32" s="10" t="s">
        <v>85</v>
      </c>
    </row>
    <row r="33" spans="6:6" x14ac:dyDescent="0.25">
      <c r="F33" s="10" t="s">
        <v>86</v>
      </c>
    </row>
    <row r="34" spans="6:6" x14ac:dyDescent="0.25">
      <c r="F34" s="69" t="s">
        <v>87</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Z39"/>
  <sheetViews>
    <sheetView view="pageBreakPreview" zoomScaleNormal="100" zoomScaleSheetLayoutView="100" workbookViewId="0">
      <selection activeCell="A5" sqref="A5:AZ5"/>
    </sheetView>
  </sheetViews>
  <sheetFormatPr defaultColWidth="9.140625" defaultRowHeight="15" x14ac:dyDescent="0.25"/>
  <cols>
    <col min="1" max="78" width="2.7109375" style="4" customWidth="1"/>
    <col min="79" max="16384" width="9.140625" style="4"/>
  </cols>
  <sheetData>
    <row r="1" spans="1:52" x14ac:dyDescent="0.25">
      <c r="A1" s="84"/>
      <c r="B1" s="84"/>
      <c r="C1" s="84"/>
      <c r="D1" s="84"/>
      <c r="E1" s="84"/>
      <c r="F1" s="84"/>
      <c r="G1" s="84"/>
      <c r="H1" s="84"/>
      <c r="I1" s="84"/>
      <c r="J1" s="84"/>
      <c r="K1" s="84"/>
      <c r="L1" s="84"/>
      <c r="M1" s="84"/>
      <c r="N1" s="84"/>
      <c r="O1" s="3"/>
      <c r="P1" s="3"/>
      <c r="Q1" s="3"/>
      <c r="R1" s="3"/>
      <c r="S1" s="3"/>
      <c r="T1" s="3"/>
      <c r="U1" s="3"/>
      <c r="V1" s="3"/>
      <c r="W1" s="3"/>
      <c r="X1" s="3"/>
      <c r="Y1" s="3"/>
      <c r="Z1" s="3"/>
      <c r="AA1" s="3"/>
      <c r="AB1" s="3"/>
      <c r="AC1" s="3"/>
      <c r="AD1" s="3"/>
      <c r="AE1" s="3"/>
      <c r="AF1" s="3"/>
      <c r="AG1" s="3"/>
      <c r="AH1" s="3"/>
      <c r="AI1" s="3"/>
      <c r="AJ1" s="3"/>
      <c r="AK1" s="3"/>
      <c r="AL1" s="6"/>
      <c r="AM1" s="7"/>
      <c r="AN1" s="7"/>
      <c r="AO1" s="7"/>
      <c r="AP1" s="7"/>
      <c r="AQ1" s="124" t="s">
        <v>100</v>
      </c>
      <c r="AR1" s="124"/>
      <c r="AS1" s="124"/>
      <c r="AT1" s="124"/>
      <c r="AU1" s="124"/>
      <c r="AV1" s="124"/>
      <c r="AW1" s="124"/>
      <c r="AX1" s="124"/>
      <c r="AY1" s="124"/>
      <c r="AZ1" s="124"/>
    </row>
    <row r="2" spans="1:52" x14ac:dyDescent="0.25">
      <c r="A2" s="84"/>
      <c r="B2" s="84"/>
      <c r="C2" s="84"/>
      <c r="D2" s="84"/>
      <c r="E2" s="84"/>
      <c r="F2" s="84"/>
      <c r="G2" s="84"/>
      <c r="H2" s="84"/>
      <c r="I2" s="84"/>
      <c r="J2" s="84"/>
      <c r="K2" s="84"/>
      <c r="L2" s="84"/>
      <c r="M2" s="84"/>
      <c r="N2" s="84"/>
      <c r="O2" s="3"/>
      <c r="P2" s="3"/>
      <c r="Q2" s="3"/>
      <c r="R2" s="3"/>
      <c r="S2" s="3"/>
      <c r="T2" s="3"/>
      <c r="U2" s="3"/>
      <c r="V2" s="3"/>
      <c r="W2" s="3"/>
      <c r="X2" s="3"/>
      <c r="Y2" s="3"/>
      <c r="Z2" s="3"/>
      <c r="AA2" s="3"/>
      <c r="AB2" s="3"/>
      <c r="AC2" s="3"/>
      <c r="AD2" s="3"/>
      <c r="AE2" s="3"/>
      <c r="AF2" s="3"/>
      <c r="AG2" s="3"/>
      <c r="AH2" s="3"/>
      <c r="AI2" s="3"/>
      <c r="AJ2" s="3"/>
      <c r="AK2" s="3"/>
      <c r="AL2" s="8"/>
      <c r="AM2" s="8"/>
      <c r="AN2" s="8"/>
      <c r="AO2" s="125" t="s">
        <v>33</v>
      </c>
      <c r="AP2" s="125"/>
      <c r="AQ2" s="125"/>
      <c r="AR2" s="125"/>
      <c r="AS2" s="125"/>
      <c r="AT2" s="125"/>
      <c r="AU2" s="125"/>
      <c r="AV2" s="125"/>
      <c r="AW2" s="125"/>
      <c r="AX2" s="125"/>
      <c r="AY2" s="125"/>
      <c r="AZ2" s="125"/>
    </row>
    <row r="3" spans="1:52" x14ac:dyDescent="0.25">
      <c r="A3" s="84"/>
      <c r="B3" s="84"/>
      <c r="C3" s="84"/>
      <c r="D3" s="84"/>
      <c r="E3" s="84"/>
      <c r="F3" s="84"/>
      <c r="G3" s="84"/>
      <c r="H3" s="84"/>
      <c r="I3" s="84"/>
      <c r="J3" s="84"/>
      <c r="K3" s="84"/>
      <c r="L3" s="84"/>
      <c r="M3" s="84"/>
      <c r="N3" s="84"/>
      <c r="O3" s="3"/>
      <c r="P3" s="3"/>
      <c r="Q3" s="3"/>
      <c r="R3" s="3"/>
      <c r="S3" s="3"/>
      <c r="T3" s="3"/>
      <c r="U3" s="3"/>
      <c r="V3" s="3"/>
      <c r="W3" s="3"/>
      <c r="X3" s="3"/>
      <c r="Y3" s="3"/>
      <c r="Z3" s="3"/>
      <c r="AA3" s="3"/>
      <c r="AB3" s="3"/>
      <c r="AC3" s="3"/>
      <c r="AD3" s="3"/>
      <c r="AE3" s="3"/>
      <c r="AF3" s="3"/>
      <c r="AG3" s="3"/>
      <c r="AH3" s="3"/>
      <c r="AI3" s="3"/>
      <c r="AJ3" s="3"/>
      <c r="AK3" s="3"/>
      <c r="AL3" s="3"/>
      <c r="AM3" s="3"/>
      <c r="AN3" s="3"/>
      <c r="AO3" s="3"/>
      <c r="AP3" s="3"/>
      <c r="AQ3" s="7" t="s">
        <v>27</v>
      </c>
      <c r="AR3" s="124" t="e">
        <f>CONCATENATE("nr ",DANE!B6)</f>
        <v>#N/A</v>
      </c>
      <c r="AS3" s="124"/>
      <c r="AT3" s="124"/>
      <c r="AU3" s="124"/>
      <c r="AV3" s="124"/>
      <c r="AW3" s="124"/>
      <c r="AX3" s="124"/>
      <c r="AY3" s="124"/>
      <c r="AZ3" s="124"/>
    </row>
    <row r="4" spans="1:52" ht="20.100000000000001" customHeight="1" x14ac:dyDescent="0.25">
      <c r="A4" s="84"/>
      <c r="B4" s="84"/>
      <c r="C4" s="84"/>
      <c r="D4" s="84"/>
      <c r="E4" s="84"/>
      <c r="F4" s="84"/>
      <c r="G4" s="84"/>
      <c r="H4" s="84"/>
      <c r="I4" s="84"/>
      <c r="J4" s="84"/>
      <c r="K4" s="84"/>
      <c r="L4" s="84"/>
      <c r="M4" s="84"/>
      <c r="N4" s="84"/>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ht="60" customHeight="1" x14ac:dyDescent="0.25">
      <c r="A5" s="127" t="s">
        <v>130</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row>
    <row r="6" spans="1:52" ht="30" customHeight="1" x14ac:dyDescent="0.25">
      <c r="A6" s="132"/>
      <c r="B6" s="132"/>
      <c r="C6" s="132"/>
      <c r="D6" s="132"/>
      <c r="E6" s="132"/>
      <c r="F6" s="132"/>
      <c r="G6" s="132"/>
      <c r="H6" s="132"/>
      <c r="I6" s="132"/>
      <c r="J6" s="132"/>
      <c r="K6" s="132"/>
      <c r="L6" s="132"/>
      <c r="M6" s="132"/>
      <c r="N6" s="132"/>
      <c r="O6" s="84"/>
      <c r="P6" s="84"/>
      <c r="Q6" s="84"/>
      <c r="R6" s="84"/>
      <c r="S6" s="84"/>
      <c r="T6" s="84"/>
      <c r="U6" s="84"/>
      <c r="V6" s="84"/>
      <c r="W6" s="84"/>
      <c r="X6" s="84"/>
      <c r="Y6" s="84"/>
      <c r="Z6" s="84"/>
      <c r="AA6" s="84"/>
      <c r="AB6" s="84"/>
      <c r="AC6" s="84"/>
      <c r="AD6" s="84"/>
      <c r="AE6" s="84"/>
      <c r="AF6" s="84"/>
      <c r="AG6" s="84"/>
      <c r="AH6" s="133"/>
      <c r="AI6" s="133"/>
      <c r="AJ6" s="133"/>
      <c r="AK6" s="133"/>
      <c r="AL6" s="133"/>
      <c r="AM6" s="133"/>
      <c r="AN6" s="133"/>
      <c r="AO6" s="133"/>
      <c r="AP6" s="133"/>
      <c r="AQ6" s="84"/>
      <c r="AR6" s="133"/>
      <c r="AS6" s="133"/>
      <c r="AT6" s="133"/>
      <c r="AU6" s="133"/>
      <c r="AV6" s="133"/>
      <c r="AW6" s="133"/>
      <c r="AX6" s="133"/>
      <c r="AY6" s="133"/>
      <c r="AZ6" s="133"/>
    </row>
    <row r="7" spans="1:52" ht="18" customHeight="1" x14ac:dyDescent="0.25">
      <c r="A7" s="130" t="s">
        <v>101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row>
    <row r="8" spans="1:52" ht="48" customHeight="1" x14ac:dyDescent="0.25">
      <c r="A8" s="134" t="s">
        <v>122</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row>
    <row r="9" spans="1:52" ht="9.9499999999999993" customHeight="1" x14ac:dyDescent="0.25">
      <c r="A9" s="88"/>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row>
    <row r="10" spans="1:52" ht="18" customHeight="1" x14ac:dyDescent="0.25">
      <c r="A10" s="131" t="s">
        <v>102</v>
      </c>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row>
    <row r="11" spans="1:52" ht="48" customHeight="1" x14ac:dyDescent="0.25">
      <c r="A11" s="129" t="s">
        <v>123</v>
      </c>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row>
    <row r="12" spans="1:52" ht="15.95" customHeight="1" x14ac:dyDescent="0.25">
      <c r="A12" s="89"/>
      <c r="B12" s="89"/>
      <c r="C12" s="129" t="s">
        <v>103</v>
      </c>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row>
    <row r="13" spans="1:52" ht="80.099999999999994" customHeight="1" x14ac:dyDescent="0.25">
      <c r="A13" s="89"/>
      <c r="B13" s="89"/>
      <c r="C13" s="89"/>
      <c r="D13" s="89"/>
      <c r="E13" s="129" t="s">
        <v>104</v>
      </c>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row>
    <row r="14" spans="1:52" ht="48" customHeight="1" x14ac:dyDescent="0.25">
      <c r="A14" s="89"/>
      <c r="B14" s="89"/>
      <c r="C14" s="129" t="s">
        <v>105</v>
      </c>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row>
    <row r="15" spans="1:52" ht="32.1" customHeight="1" x14ac:dyDescent="0.25">
      <c r="A15" s="85"/>
      <c r="B15" s="85"/>
      <c r="C15" s="126" t="s">
        <v>106</v>
      </c>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row>
    <row r="16" spans="1:52" ht="48" customHeight="1" x14ac:dyDescent="0.25">
      <c r="A16" s="85"/>
      <c r="B16" s="85"/>
      <c r="C16" s="126" t="s">
        <v>107</v>
      </c>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row>
    <row r="17" spans="1:52" ht="32.1" customHeight="1" x14ac:dyDescent="0.25">
      <c r="A17" s="85"/>
      <c r="B17" s="85"/>
      <c r="C17" s="126" t="s">
        <v>108</v>
      </c>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row>
    <row r="18" spans="1:52" ht="15.95" customHeight="1" x14ac:dyDescent="0.25">
      <c r="A18" s="85"/>
      <c r="B18" s="85"/>
      <c r="C18" s="126" t="s">
        <v>109</v>
      </c>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row>
    <row r="19" spans="1:52" ht="32.1" customHeight="1" x14ac:dyDescent="0.25">
      <c r="A19" s="85"/>
      <c r="B19" s="85"/>
      <c r="C19" s="126" t="s">
        <v>110</v>
      </c>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row>
    <row r="20" spans="1:52" ht="63.95" customHeight="1" x14ac:dyDescent="0.25">
      <c r="A20" s="85"/>
      <c r="B20" s="85"/>
      <c r="C20" s="90"/>
      <c r="D20" s="90"/>
      <c r="E20" s="126" t="s">
        <v>111</v>
      </c>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row>
    <row r="21" spans="1:52" ht="32.1" customHeight="1" x14ac:dyDescent="0.25">
      <c r="A21" s="85"/>
      <c r="B21" s="85"/>
      <c r="C21" s="126" t="s">
        <v>112</v>
      </c>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row>
    <row r="22" spans="1:52" ht="9.9499999999999993" customHeight="1" x14ac:dyDescent="0.25">
      <c r="A22" s="85"/>
      <c r="B22" s="85"/>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row>
    <row r="23" spans="1:52" ht="18" customHeight="1" x14ac:dyDescent="0.25">
      <c r="A23" s="131" t="s">
        <v>113</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row>
    <row r="24" spans="1:52" ht="48" customHeight="1" x14ac:dyDescent="0.25">
      <c r="A24" s="126" t="s">
        <v>129</v>
      </c>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row>
    <row r="25" spans="1:52" ht="15.95" customHeight="1" x14ac:dyDescent="0.25">
      <c r="A25" s="85"/>
      <c r="B25" s="85"/>
      <c r="C25" s="126" t="s">
        <v>114</v>
      </c>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row>
    <row r="26" spans="1:52" ht="32.1" customHeight="1" x14ac:dyDescent="0.25">
      <c r="A26" s="85"/>
      <c r="B26" s="85"/>
      <c r="C26" s="85"/>
      <c r="D26" s="85"/>
      <c r="E26" s="126" t="s">
        <v>115</v>
      </c>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row>
    <row r="27" spans="1:52" ht="15.95" customHeight="1" x14ac:dyDescent="0.25">
      <c r="A27" s="91"/>
      <c r="B27" s="91"/>
      <c r="C27" s="136" t="s">
        <v>116</v>
      </c>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row>
    <row r="28" spans="1:52" ht="63.95" customHeight="1" x14ac:dyDescent="0.25">
      <c r="A28" s="91"/>
      <c r="B28" s="91"/>
      <c r="C28" s="91"/>
      <c r="D28" s="91"/>
      <c r="E28" s="135" t="s">
        <v>117</v>
      </c>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row>
    <row r="29" spans="1:52" ht="32.1" customHeight="1" x14ac:dyDescent="0.25">
      <c r="A29" s="91"/>
      <c r="B29" s="91"/>
      <c r="C29" s="135" t="s">
        <v>118</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row>
    <row r="30" spans="1:52" ht="63.95" customHeight="1" x14ac:dyDescent="0.25">
      <c r="A30" s="91"/>
      <c r="B30" s="91"/>
      <c r="C30" s="91"/>
      <c r="D30" s="91"/>
      <c r="E30" s="135" t="s">
        <v>119</v>
      </c>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row>
    <row r="31" spans="1:52" ht="32.1" customHeight="1" x14ac:dyDescent="0.25">
      <c r="A31" s="91"/>
      <c r="B31" s="91"/>
      <c r="C31" s="135" t="s">
        <v>120</v>
      </c>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row>
    <row r="32" spans="1:52" ht="48" customHeight="1" x14ac:dyDescent="0.25">
      <c r="A32" s="91"/>
      <c r="B32" s="91"/>
      <c r="C32" s="135" t="s">
        <v>121</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row>
    <row r="33" spans="1:52" ht="15.75" x14ac:dyDescent="0.25">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row>
    <row r="34" spans="1:52" ht="31.5" customHeight="1" x14ac:dyDescent="0.25">
      <c r="A34" s="92"/>
      <c r="B34" s="92"/>
      <c r="C34" s="92"/>
      <c r="D34" s="92"/>
      <c r="E34" s="92"/>
      <c r="F34" s="92"/>
      <c r="G34" s="92"/>
      <c r="H34" s="92"/>
      <c r="I34" s="92"/>
      <c r="J34" s="92"/>
      <c r="K34" s="92"/>
      <c r="L34" s="92"/>
      <c r="M34" s="92"/>
      <c r="N34" s="92"/>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row>
    <row r="35" spans="1:52" ht="26.1" customHeight="1" x14ac:dyDescent="0.25">
      <c r="A35" s="123" t="s">
        <v>124</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row>
    <row r="36" spans="1:52" x14ac:dyDescent="0.25">
      <c r="A36" s="123" t="s">
        <v>128</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row>
    <row r="37" spans="1:52" x14ac:dyDescent="0.25">
      <c r="A37" s="123" t="s">
        <v>127</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row>
    <row r="38" spans="1:52" ht="26.1" customHeight="1" x14ac:dyDescent="0.25">
      <c r="A38" s="123" t="s">
        <v>126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row>
    <row r="39" spans="1:52" x14ac:dyDescent="0.25">
      <c r="A39" s="123" t="s">
        <v>125</v>
      </c>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row>
  </sheetData>
  <mergeCells count="36">
    <mergeCell ref="C29:AZ29"/>
    <mergeCell ref="E30:AZ30"/>
    <mergeCell ref="C31:AZ31"/>
    <mergeCell ref="C32:AZ32"/>
    <mergeCell ref="A23:AZ23"/>
    <mergeCell ref="A24:AZ24"/>
    <mergeCell ref="C25:AZ25"/>
    <mergeCell ref="E26:AZ26"/>
    <mergeCell ref="C27:AZ27"/>
    <mergeCell ref="E28:AZ28"/>
    <mergeCell ref="C16:AZ16"/>
    <mergeCell ref="C17:AZ17"/>
    <mergeCell ref="C18:AZ18"/>
    <mergeCell ref="C19:AZ19"/>
    <mergeCell ref="E20:AZ20"/>
    <mergeCell ref="AQ1:AZ1"/>
    <mergeCell ref="AO2:AZ2"/>
    <mergeCell ref="AR3:AZ3"/>
    <mergeCell ref="C21:AZ21"/>
    <mergeCell ref="A5:AZ5"/>
    <mergeCell ref="A11:AZ11"/>
    <mergeCell ref="A7:AZ7"/>
    <mergeCell ref="A10:AZ10"/>
    <mergeCell ref="C12:AZ12"/>
    <mergeCell ref="E13:AZ13"/>
    <mergeCell ref="C14:AZ14"/>
    <mergeCell ref="C15:AZ15"/>
    <mergeCell ref="A6:N6"/>
    <mergeCell ref="AH6:AP6"/>
    <mergeCell ref="AR6:AZ6"/>
    <mergeCell ref="A8:AZ8"/>
    <mergeCell ref="A35:AZ35"/>
    <mergeCell ref="A36:AZ36"/>
    <mergeCell ref="A37:AZ37"/>
    <mergeCell ref="A38:AZ38"/>
    <mergeCell ref="A39:AZ39"/>
  </mergeCells>
  <pageMargins left="0.7" right="0.7" top="0.75" bottom="0.75" header="0.3" footer="0.3"/>
  <pageSetup paperSize="9"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84"/>
  <sheetViews>
    <sheetView view="pageBreakPreview" zoomScale="70" zoomScaleNormal="115" zoomScaleSheetLayoutView="70" workbookViewId="0">
      <selection activeCell="P4" sqref="P4"/>
    </sheetView>
  </sheetViews>
  <sheetFormatPr defaultColWidth="8.7109375" defaultRowHeight="15" x14ac:dyDescent="0.25"/>
  <cols>
    <col min="1" max="1" width="8.7109375" style="10" customWidth="1"/>
    <col min="2" max="2" width="12.7109375" style="10" bestFit="1" customWidth="1"/>
    <col min="3" max="3" width="13.42578125" style="10" customWidth="1"/>
    <col min="4" max="4" width="15.5703125" style="10" customWidth="1"/>
    <col min="5" max="5" width="16.140625" style="10" customWidth="1"/>
    <col min="6" max="6" width="9.42578125" style="10" customWidth="1"/>
    <col min="7" max="7" width="4" style="10" customWidth="1"/>
    <col min="8" max="8" width="12.7109375" style="10" customWidth="1"/>
    <col min="9" max="9" width="16.140625" style="10" customWidth="1"/>
    <col min="10" max="10" width="20.140625" style="10" customWidth="1"/>
    <col min="11" max="13" width="17.7109375" style="10" customWidth="1"/>
    <col min="14" max="14" width="21.7109375" style="44" customWidth="1"/>
    <col min="15" max="16384" width="8.7109375" style="10"/>
  </cols>
  <sheetData>
    <row r="1" spans="1:14" x14ac:dyDescent="0.25">
      <c r="A1" s="189" t="s">
        <v>35</v>
      </c>
      <c r="B1" s="190"/>
      <c r="C1" s="191"/>
      <c r="D1" s="198" t="s">
        <v>36</v>
      </c>
      <c r="E1" s="199"/>
      <c r="F1" s="199"/>
      <c r="G1" s="199"/>
      <c r="H1" s="199"/>
      <c r="I1" s="199"/>
      <c r="J1" s="199"/>
      <c r="K1" s="199"/>
      <c r="L1" s="200"/>
      <c r="M1" s="183" t="s">
        <v>99</v>
      </c>
      <c r="N1" s="184"/>
    </row>
    <row r="2" spans="1:14" x14ac:dyDescent="0.25">
      <c r="A2" s="192"/>
      <c r="B2" s="193"/>
      <c r="C2" s="194"/>
      <c r="D2" s="201"/>
      <c r="E2" s="202"/>
      <c r="F2" s="202"/>
      <c r="G2" s="202"/>
      <c r="H2" s="202"/>
      <c r="I2" s="202"/>
      <c r="J2" s="202"/>
      <c r="K2" s="202"/>
      <c r="L2" s="203"/>
      <c r="M2" s="185" t="s">
        <v>33</v>
      </c>
      <c r="N2" s="186"/>
    </row>
    <row r="3" spans="1:14" ht="83.25" customHeight="1" thickBot="1" x14ac:dyDescent="0.3">
      <c r="A3" s="195"/>
      <c r="B3" s="196"/>
      <c r="C3" s="197"/>
      <c r="D3" s="204"/>
      <c r="E3" s="205"/>
      <c r="F3" s="205"/>
      <c r="G3" s="205"/>
      <c r="H3" s="205"/>
      <c r="I3" s="205"/>
      <c r="J3" s="205"/>
      <c r="K3" s="205"/>
      <c r="L3" s="206"/>
      <c r="M3" s="187" t="e">
        <f>CONCATENATE("nr ",DANE!B6)</f>
        <v>#N/A</v>
      </c>
      <c r="N3" s="188"/>
    </row>
    <row r="4" spans="1:14" ht="18" customHeight="1" thickBot="1" x14ac:dyDescent="0.3">
      <c r="A4" s="215"/>
      <c r="B4" s="215"/>
      <c r="C4" s="215"/>
      <c r="D4" s="11"/>
      <c r="E4" s="11"/>
      <c r="F4" s="11"/>
      <c r="G4" s="11"/>
      <c r="H4" s="11"/>
      <c r="I4" s="11"/>
      <c r="J4" s="11"/>
      <c r="K4" s="12"/>
      <c r="L4" s="12"/>
      <c r="M4" s="12"/>
      <c r="N4" s="13" t="s">
        <v>37</v>
      </c>
    </row>
    <row r="5" spans="1:14" ht="35.1" customHeight="1" x14ac:dyDescent="0.25">
      <c r="A5" s="216" t="s">
        <v>0</v>
      </c>
      <c r="B5" s="217"/>
      <c r="C5" s="218" t="e">
        <f>DANE!B2</f>
        <v>#N/A</v>
      </c>
      <c r="D5" s="219"/>
      <c r="E5" s="219"/>
      <c r="F5" s="219"/>
      <c r="G5" s="219"/>
      <c r="H5" s="219"/>
      <c r="I5" s="219"/>
      <c r="J5" s="219"/>
      <c r="K5" s="219"/>
      <c r="L5" s="219"/>
      <c r="M5" s="219"/>
      <c r="N5" s="220"/>
    </row>
    <row r="6" spans="1:14" ht="27.95" customHeight="1" x14ac:dyDescent="0.25">
      <c r="A6" s="221" t="s">
        <v>1</v>
      </c>
      <c r="B6" s="222"/>
      <c r="C6" s="225" t="e">
        <f>DANE!B4</f>
        <v>#N/A</v>
      </c>
      <c r="D6" s="226"/>
      <c r="E6" s="226"/>
      <c r="F6" s="226"/>
      <c r="G6" s="226"/>
      <c r="H6" s="226"/>
      <c r="I6" s="226"/>
      <c r="J6" s="226"/>
      <c r="K6" s="226"/>
      <c r="L6" s="226"/>
      <c r="M6" s="226"/>
      <c r="N6" s="227"/>
    </row>
    <row r="7" spans="1:14" ht="27.95" customHeight="1" thickBot="1" x14ac:dyDescent="0.3">
      <c r="A7" s="223"/>
      <c r="B7" s="224"/>
      <c r="C7" s="228"/>
      <c r="D7" s="229"/>
      <c r="E7" s="229"/>
      <c r="F7" s="229"/>
      <c r="G7" s="229"/>
      <c r="H7" s="229"/>
      <c r="I7" s="229"/>
      <c r="J7" s="229"/>
      <c r="K7" s="229"/>
      <c r="L7" s="229"/>
      <c r="M7" s="229"/>
      <c r="N7" s="230"/>
    </row>
    <row r="8" spans="1:14" ht="18" customHeight="1" x14ac:dyDescent="0.25">
      <c r="A8" s="14"/>
      <c r="B8" s="14"/>
      <c r="C8" s="15"/>
      <c r="D8" s="15"/>
      <c r="E8" s="15"/>
      <c r="F8" s="15"/>
      <c r="G8" s="15"/>
      <c r="H8" s="15"/>
      <c r="I8" s="15"/>
      <c r="J8" s="15"/>
      <c r="K8" s="15"/>
      <c r="L8" s="15"/>
      <c r="M8" s="15"/>
      <c r="N8" s="16"/>
    </row>
    <row r="9" spans="1:14" ht="20.100000000000001" customHeight="1" x14ac:dyDescent="0.25">
      <c r="A9" s="14"/>
      <c r="C9" s="207" t="s">
        <v>38</v>
      </c>
      <c r="D9" s="207"/>
      <c r="E9" s="207"/>
      <c r="F9" s="207"/>
      <c r="G9" s="207"/>
      <c r="H9" s="207"/>
      <c r="I9" s="207"/>
      <c r="J9" s="207"/>
      <c r="K9" s="207"/>
      <c r="L9" s="207"/>
      <c r="M9" s="207"/>
      <c r="N9" s="16"/>
    </row>
    <row r="10" spans="1:14" ht="18" customHeight="1" thickBot="1" x14ac:dyDescent="0.3">
      <c r="A10" s="17"/>
      <c r="B10" s="18"/>
      <c r="C10" s="19"/>
      <c r="D10" s="20"/>
      <c r="E10" s="20"/>
      <c r="F10" s="20"/>
      <c r="G10" s="20"/>
      <c r="H10" s="20"/>
      <c r="I10" s="20"/>
      <c r="J10" s="20"/>
      <c r="K10" s="20"/>
      <c r="L10" s="20"/>
      <c r="M10" s="20"/>
      <c r="N10" s="16"/>
    </row>
    <row r="11" spans="1:14" s="21" customFormat="1" ht="30" customHeight="1" x14ac:dyDescent="0.2">
      <c r="A11" s="208" t="s">
        <v>39</v>
      </c>
      <c r="B11" s="211" t="s">
        <v>97</v>
      </c>
      <c r="C11" s="212"/>
      <c r="D11" s="231" t="s">
        <v>98</v>
      </c>
      <c r="E11" s="231"/>
      <c r="F11" s="231"/>
      <c r="G11" s="232"/>
      <c r="H11" s="237" t="s">
        <v>40</v>
      </c>
      <c r="I11" s="238"/>
      <c r="J11" s="243" t="s">
        <v>41</v>
      </c>
      <c r="K11" s="244"/>
      <c r="L11" s="244"/>
      <c r="M11" s="245"/>
      <c r="N11" s="246" t="s">
        <v>42</v>
      </c>
    </row>
    <row r="12" spans="1:14" s="21" customFormat="1" ht="30" customHeight="1" x14ac:dyDescent="0.2">
      <c r="A12" s="209"/>
      <c r="B12" s="213"/>
      <c r="C12" s="213"/>
      <c r="D12" s="233"/>
      <c r="E12" s="233"/>
      <c r="F12" s="233"/>
      <c r="G12" s="234"/>
      <c r="H12" s="239"/>
      <c r="I12" s="240"/>
      <c r="J12" s="249" t="s">
        <v>43</v>
      </c>
      <c r="K12" s="251" t="s">
        <v>44</v>
      </c>
      <c r="L12" s="252"/>
      <c r="M12" s="253" t="s">
        <v>45</v>
      </c>
      <c r="N12" s="247"/>
    </row>
    <row r="13" spans="1:14" s="21" customFormat="1" ht="30" customHeight="1" thickBot="1" x14ac:dyDescent="0.25">
      <c r="A13" s="210"/>
      <c r="B13" s="214"/>
      <c r="C13" s="214"/>
      <c r="D13" s="235"/>
      <c r="E13" s="235"/>
      <c r="F13" s="235"/>
      <c r="G13" s="236"/>
      <c r="H13" s="241"/>
      <c r="I13" s="242"/>
      <c r="J13" s="250"/>
      <c r="K13" s="22" t="s">
        <v>46</v>
      </c>
      <c r="L13" s="23" t="s">
        <v>47</v>
      </c>
      <c r="M13" s="254"/>
      <c r="N13" s="248"/>
    </row>
    <row r="14" spans="1:14" ht="48.95" customHeight="1" x14ac:dyDescent="0.25">
      <c r="A14" s="24">
        <v>1</v>
      </c>
      <c r="B14" s="182"/>
      <c r="C14" s="182"/>
      <c r="D14" s="177"/>
      <c r="E14" s="178"/>
      <c r="F14" s="178"/>
      <c r="G14" s="178"/>
      <c r="H14" s="179"/>
      <c r="I14" s="180"/>
      <c r="J14" s="77">
        <f>SUM(K14:M14)</f>
        <v>0</v>
      </c>
      <c r="K14" s="74"/>
      <c r="L14" s="74"/>
      <c r="M14" s="74"/>
      <c r="N14" s="25"/>
    </row>
    <row r="15" spans="1:14" ht="24.95" customHeight="1" x14ac:dyDescent="0.25">
      <c r="A15" s="26">
        <v>2</v>
      </c>
      <c r="B15" s="138"/>
      <c r="C15" s="138"/>
      <c r="D15" s="139"/>
      <c r="E15" s="139"/>
      <c r="F15" s="139"/>
      <c r="G15" s="139"/>
      <c r="H15" s="181"/>
      <c r="I15" s="181"/>
      <c r="J15" s="77">
        <f t="shared" ref="J15:J19" si="0">SUM(K15:M15)</f>
        <v>0</v>
      </c>
      <c r="K15" s="75"/>
      <c r="L15" s="75"/>
      <c r="M15" s="75"/>
      <c r="N15" s="27"/>
    </row>
    <row r="16" spans="1:14" ht="24.95" customHeight="1" x14ac:dyDescent="0.25">
      <c r="A16" s="26">
        <v>3</v>
      </c>
      <c r="B16" s="138"/>
      <c r="C16" s="138"/>
      <c r="D16" s="139"/>
      <c r="E16" s="139"/>
      <c r="F16" s="139"/>
      <c r="G16" s="139"/>
      <c r="H16" s="140"/>
      <c r="I16" s="140"/>
      <c r="J16" s="77">
        <f t="shared" si="0"/>
        <v>0</v>
      </c>
      <c r="K16" s="75"/>
      <c r="L16" s="75"/>
      <c r="M16" s="75"/>
      <c r="N16" s="27"/>
    </row>
    <row r="17" spans="1:14" ht="24.95" customHeight="1" x14ac:dyDescent="0.25">
      <c r="A17" s="26">
        <v>4</v>
      </c>
      <c r="B17" s="138"/>
      <c r="C17" s="138"/>
      <c r="D17" s="139"/>
      <c r="E17" s="139"/>
      <c r="F17" s="139"/>
      <c r="G17" s="139"/>
      <c r="H17" s="140"/>
      <c r="I17" s="140"/>
      <c r="J17" s="77">
        <f t="shared" ref="J17" si="1">SUM(K17:M17)</f>
        <v>0</v>
      </c>
      <c r="K17" s="75"/>
      <c r="L17" s="75"/>
      <c r="M17" s="75"/>
      <c r="N17" s="27"/>
    </row>
    <row r="18" spans="1:14" ht="24.95" customHeight="1" x14ac:dyDescent="0.25">
      <c r="A18" s="26">
        <v>5</v>
      </c>
      <c r="B18" s="138"/>
      <c r="C18" s="138"/>
      <c r="D18" s="139"/>
      <c r="E18" s="139"/>
      <c r="F18" s="139"/>
      <c r="G18" s="139"/>
      <c r="H18" s="140"/>
      <c r="I18" s="140"/>
      <c r="J18" s="77">
        <f t="shared" si="0"/>
        <v>0</v>
      </c>
      <c r="K18" s="75"/>
      <c r="L18" s="75"/>
      <c r="M18" s="75"/>
      <c r="N18" s="27"/>
    </row>
    <row r="19" spans="1:14" ht="24.95" customHeight="1" thickBot="1" x14ac:dyDescent="0.3">
      <c r="A19" s="28">
        <v>6</v>
      </c>
      <c r="B19" s="147"/>
      <c r="C19" s="147"/>
      <c r="D19" s="148"/>
      <c r="E19" s="148"/>
      <c r="F19" s="148"/>
      <c r="G19" s="148"/>
      <c r="H19" s="149"/>
      <c r="I19" s="149"/>
      <c r="J19" s="77">
        <f t="shared" si="0"/>
        <v>0</v>
      </c>
      <c r="K19" s="76"/>
      <c r="L19" s="76"/>
      <c r="M19" s="76"/>
      <c r="N19" s="29"/>
    </row>
    <row r="20" spans="1:14" ht="30" customHeight="1" thickBot="1" x14ac:dyDescent="0.3">
      <c r="A20" s="150" t="s">
        <v>48</v>
      </c>
      <c r="B20" s="151"/>
      <c r="C20" s="151"/>
      <c r="D20" s="151"/>
      <c r="E20" s="151"/>
      <c r="F20" s="151"/>
      <c r="G20" s="151"/>
      <c r="H20" s="151"/>
      <c r="I20" s="151"/>
      <c r="J20" s="78">
        <f>SUM(J14:J19)</f>
        <v>0</v>
      </c>
      <c r="K20" s="78">
        <f>SUM(K14:K19)</f>
        <v>0</v>
      </c>
      <c r="L20" s="79">
        <f>SUM(L14:L19)</f>
        <v>0</v>
      </c>
      <c r="M20" s="79">
        <f>SUM(M14:M19)</f>
        <v>0</v>
      </c>
      <c r="N20" s="30"/>
    </row>
    <row r="21" spans="1:14" ht="18.75" customHeight="1" x14ac:dyDescent="0.25">
      <c r="A21" s="31"/>
      <c r="B21" s="31"/>
      <c r="C21" s="32"/>
      <c r="D21" s="32"/>
      <c r="E21" s="32"/>
      <c r="F21" s="33"/>
      <c r="G21" s="33"/>
      <c r="H21" s="33"/>
      <c r="I21" s="33"/>
      <c r="J21" s="33"/>
      <c r="K21" s="20"/>
      <c r="L21" s="20"/>
      <c r="M21" s="20"/>
      <c r="N21" s="16"/>
    </row>
    <row r="22" spans="1:14" ht="15" customHeight="1" thickBot="1" x14ac:dyDescent="0.35">
      <c r="A22" s="34"/>
      <c r="B22" s="34"/>
      <c r="C22" s="34"/>
      <c r="D22" s="34"/>
      <c r="E22" s="34"/>
      <c r="F22" s="34"/>
      <c r="G22" s="34"/>
      <c r="H22" s="34"/>
      <c r="I22" s="34"/>
      <c r="J22" s="34"/>
      <c r="K22" s="20"/>
      <c r="L22" s="20"/>
      <c r="M22" s="20"/>
      <c r="N22" s="16"/>
    </row>
    <row r="23" spans="1:14" ht="24.95" customHeight="1" x14ac:dyDescent="0.25">
      <c r="A23" s="152" t="s">
        <v>94</v>
      </c>
      <c r="B23" s="153"/>
      <c r="C23" s="153"/>
      <c r="D23" s="153"/>
      <c r="E23" s="153"/>
      <c r="F23" s="153"/>
      <c r="G23" s="154"/>
      <c r="H23" s="158"/>
      <c r="I23" s="158"/>
      <c r="J23" s="158"/>
      <c r="K23" s="158"/>
      <c r="L23" s="158"/>
      <c r="M23" s="158"/>
      <c r="N23" s="159"/>
    </row>
    <row r="24" spans="1:14" ht="24.95" customHeight="1" thickBot="1" x14ac:dyDescent="0.3">
      <c r="A24" s="155"/>
      <c r="B24" s="156"/>
      <c r="C24" s="156"/>
      <c r="D24" s="156"/>
      <c r="E24" s="156"/>
      <c r="F24" s="156"/>
      <c r="G24" s="157"/>
      <c r="H24" s="160"/>
      <c r="I24" s="160"/>
      <c r="J24" s="160"/>
      <c r="K24" s="160"/>
      <c r="L24" s="160"/>
      <c r="M24" s="160"/>
      <c r="N24" s="161"/>
    </row>
    <row r="25" spans="1:14" ht="18" hidden="1" customHeight="1" thickBot="1" x14ac:dyDescent="0.3">
      <c r="A25" s="35"/>
      <c r="B25" s="36"/>
      <c r="C25" s="36"/>
      <c r="D25" s="36"/>
      <c r="E25" s="36"/>
      <c r="F25" s="36"/>
      <c r="G25" s="36"/>
      <c r="H25" s="36"/>
      <c r="I25" s="36"/>
      <c r="J25" s="36"/>
      <c r="K25" s="36"/>
      <c r="L25" s="36"/>
      <c r="M25" s="36"/>
      <c r="N25" s="37"/>
    </row>
    <row r="26" spans="1:14" ht="15.95" customHeight="1" x14ac:dyDescent="0.25">
      <c r="A26" s="162" t="s">
        <v>90</v>
      </c>
      <c r="B26" s="163"/>
      <c r="C26" s="163"/>
      <c r="D26" s="163"/>
      <c r="E26" s="163"/>
      <c r="F26" s="163"/>
      <c r="G26" s="163"/>
      <c r="H26" s="163"/>
      <c r="I26" s="163"/>
      <c r="J26" s="163"/>
      <c r="K26" s="163"/>
      <c r="L26" s="163"/>
      <c r="M26" s="163"/>
      <c r="N26" s="164"/>
    </row>
    <row r="27" spans="1:14" ht="15.95" customHeight="1" x14ac:dyDescent="0.25">
      <c r="A27" s="165"/>
      <c r="B27" s="166"/>
      <c r="C27" s="166"/>
      <c r="D27" s="166"/>
      <c r="E27" s="166"/>
      <c r="F27" s="166"/>
      <c r="G27" s="166"/>
      <c r="H27" s="166"/>
      <c r="I27" s="166"/>
      <c r="J27" s="166"/>
      <c r="K27" s="166"/>
      <c r="L27" s="166"/>
      <c r="M27" s="166"/>
      <c r="N27" s="167"/>
    </row>
    <row r="28" spans="1:14" ht="15.95" customHeight="1" thickBot="1" x14ac:dyDescent="0.3">
      <c r="A28" s="168"/>
      <c r="B28" s="169"/>
      <c r="C28" s="169"/>
      <c r="D28" s="169"/>
      <c r="E28" s="169"/>
      <c r="F28" s="169"/>
      <c r="G28" s="169"/>
      <c r="H28" s="169"/>
      <c r="I28" s="169"/>
      <c r="J28" s="169"/>
      <c r="K28" s="169"/>
      <c r="L28" s="169"/>
      <c r="M28" s="169"/>
      <c r="N28" s="170"/>
    </row>
    <row r="29" spans="1:14" ht="20.100000000000001" customHeight="1" thickBot="1" x14ac:dyDescent="0.3">
      <c r="A29" s="38"/>
      <c r="B29" s="38"/>
      <c r="C29" s="38"/>
      <c r="D29" s="38"/>
      <c r="E29" s="38"/>
      <c r="F29" s="38"/>
      <c r="G29" s="38"/>
      <c r="H29" s="38"/>
      <c r="I29" s="38"/>
      <c r="J29" s="38"/>
      <c r="K29" s="38"/>
      <c r="L29" s="38"/>
      <c r="M29" s="38"/>
      <c r="N29" s="38"/>
    </row>
    <row r="30" spans="1:14" ht="15.75" customHeight="1" x14ac:dyDescent="0.25">
      <c r="A30" s="171" t="s">
        <v>49</v>
      </c>
      <c r="B30" s="172"/>
      <c r="C30" s="173"/>
      <c r="D30" s="171" t="s">
        <v>50</v>
      </c>
      <c r="E30" s="173"/>
      <c r="F30" s="171" t="s">
        <v>51</v>
      </c>
      <c r="G30" s="172"/>
      <c r="H30" s="172"/>
      <c r="I30" s="172"/>
      <c r="J30" s="172"/>
      <c r="K30" s="172"/>
      <c r="L30" s="172"/>
      <c r="M30" s="172"/>
      <c r="N30" s="173"/>
    </row>
    <row r="31" spans="1:14" ht="15" customHeight="1" thickBot="1" x14ac:dyDescent="0.3">
      <c r="A31" s="174"/>
      <c r="B31" s="175"/>
      <c r="C31" s="176"/>
      <c r="D31" s="174"/>
      <c r="E31" s="176"/>
      <c r="F31" s="174"/>
      <c r="G31" s="175"/>
      <c r="H31" s="175"/>
      <c r="I31" s="175"/>
      <c r="J31" s="175"/>
      <c r="K31" s="175"/>
      <c r="L31" s="175"/>
      <c r="M31" s="175"/>
      <c r="N31" s="176"/>
    </row>
    <row r="32" spans="1:14" ht="39.950000000000003" customHeight="1" x14ac:dyDescent="0.25">
      <c r="A32" s="141"/>
      <c r="B32" s="142"/>
      <c r="C32" s="143"/>
      <c r="D32" s="141"/>
      <c r="E32" s="143"/>
      <c r="F32" s="141"/>
      <c r="G32" s="142"/>
      <c r="H32" s="142"/>
      <c r="I32" s="142"/>
      <c r="J32" s="142"/>
      <c r="K32" s="142"/>
      <c r="L32" s="142"/>
      <c r="M32" s="142"/>
      <c r="N32" s="143"/>
    </row>
    <row r="33" spans="1:14" ht="50.1" customHeight="1" thickBot="1" x14ac:dyDescent="0.3">
      <c r="A33" s="144"/>
      <c r="B33" s="145"/>
      <c r="C33" s="146"/>
      <c r="D33" s="144"/>
      <c r="E33" s="146"/>
      <c r="F33" s="144"/>
      <c r="G33" s="145"/>
      <c r="H33" s="145"/>
      <c r="I33" s="145"/>
      <c r="J33" s="145"/>
      <c r="K33" s="145"/>
      <c r="L33" s="145"/>
      <c r="M33" s="145"/>
      <c r="N33" s="146"/>
    </row>
    <row r="36" spans="1:14" x14ac:dyDescent="0.25">
      <c r="B36" s="39"/>
    </row>
    <row r="37" spans="1:14" x14ac:dyDescent="0.25">
      <c r="A37" s="40"/>
      <c r="B37" s="41"/>
    </row>
    <row r="38" spans="1:14" x14ac:dyDescent="0.25">
      <c r="A38" s="42"/>
      <c r="B38" s="43"/>
    </row>
    <row r="39" spans="1:14" x14ac:dyDescent="0.25">
      <c r="A39" s="42"/>
    </row>
    <row r="40" spans="1:14" x14ac:dyDescent="0.25">
      <c r="A40" s="42"/>
    </row>
    <row r="41" spans="1:14" x14ac:dyDescent="0.25">
      <c r="A41" s="42"/>
    </row>
    <row r="51" ht="14.45" customHeight="1" x14ac:dyDescent="0.25"/>
    <row r="52" ht="14.45" customHeight="1" x14ac:dyDescent="0.25"/>
    <row r="53" ht="14.45" customHeight="1" x14ac:dyDescent="0.25"/>
    <row r="54" ht="14.45" customHeight="1" x14ac:dyDescent="0.25"/>
    <row r="56" ht="15" customHeight="1" x14ac:dyDescent="0.25"/>
    <row r="57" ht="28.5" customHeight="1" x14ac:dyDescent="0.25"/>
    <row r="71" ht="14.45" customHeight="1" x14ac:dyDescent="0.25"/>
    <row r="72" ht="14.45" customHeight="1" x14ac:dyDescent="0.25"/>
    <row r="73" ht="33.75" customHeight="1" x14ac:dyDescent="0.25"/>
    <row r="74" ht="26.25" customHeight="1" x14ac:dyDescent="0.25"/>
    <row r="76" ht="39" customHeight="1" x14ac:dyDescent="0.25"/>
    <row r="77" ht="14.45" customHeight="1" x14ac:dyDescent="0.25"/>
    <row r="78" ht="33" customHeight="1" x14ac:dyDescent="0.25"/>
    <row r="79" ht="158.25" customHeight="1" x14ac:dyDescent="0.25"/>
    <row r="83" ht="39" customHeight="1" x14ac:dyDescent="0.25"/>
    <row r="84" ht="111.75" customHeight="1" x14ac:dyDescent="0.25"/>
  </sheetData>
  <mergeCells count="48">
    <mergeCell ref="C9:M9"/>
    <mergeCell ref="A11:A13"/>
    <mergeCell ref="B11:C13"/>
    <mergeCell ref="A4:C4"/>
    <mergeCell ref="A5:B5"/>
    <mergeCell ref="C5:N5"/>
    <mergeCell ref="A6:B7"/>
    <mergeCell ref="C6:N7"/>
    <mergeCell ref="D11:G13"/>
    <mergeCell ref="H11:I13"/>
    <mergeCell ref="J11:M11"/>
    <mergeCell ref="N11:N13"/>
    <mergeCell ref="J12:J13"/>
    <mergeCell ref="K12:L12"/>
    <mergeCell ref="M12:M13"/>
    <mergeCell ref="M1:N1"/>
    <mergeCell ref="M2:N2"/>
    <mergeCell ref="M3:N3"/>
    <mergeCell ref="A1:C3"/>
    <mergeCell ref="D1:L3"/>
    <mergeCell ref="D14:G14"/>
    <mergeCell ref="H14:I14"/>
    <mergeCell ref="B15:C15"/>
    <mergeCell ref="D15:G15"/>
    <mergeCell ref="H15:I15"/>
    <mergeCell ref="B14:C14"/>
    <mergeCell ref="A32:C33"/>
    <mergeCell ref="D32:E33"/>
    <mergeCell ref="F32:N33"/>
    <mergeCell ref="B19:C19"/>
    <mergeCell ref="D19:G19"/>
    <mergeCell ref="H19:I19"/>
    <mergeCell ref="A20:I20"/>
    <mergeCell ref="A23:G24"/>
    <mergeCell ref="H23:N24"/>
    <mergeCell ref="A26:N28"/>
    <mergeCell ref="A30:C31"/>
    <mergeCell ref="D30:E31"/>
    <mergeCell ref="F30:N31"/>
    <mergeCell ref="B16:C16"/>
    <mergeCell ref="D16:G16"/>
    <mergeCell ref="H16:I16"/>
    <mergeCell ref="B18:C18"/>
    <mergeCell ref="D18:G18"/>
    <mergeCell ref="H18:I18"/>
    <mergeCell ref="B17:C17"/>
    <mergeCell ref="D17:G17"/>
    <mergeCell ref="H17:I17"/>
  </mergeCells>
  <printOptions horizontalCentered="1"/>
  <pageMargins left="0.7" right="0.7" top="0.75" bottom="0.75" header="0.3" footer="0.3"/>
  <pageSetup paperSize="9" scale="59" orientation="landscape" horizontalDpi="300" verticalDpi="300" r:id="rId1"/>
  <rowBreaks count="1" manualBreakCount="1">
    <brk id="35"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DANE!$F$15:$F$18</xm:f>
          </x14:formula1>
          <xm:sqref>B14:C19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R49"/>
  <sheetViews>
    <sheetView view="pageBreakPreview" zoomScaleNormal="115" zoomScaleSheetLayoutView="100" zoomScalePageLayoutView="145" workbookViewId="0">
      <selection activeCell="D25" sqref="D25"/>
    </sheetView>
  </sheetViews>
  <sheetFormatPr defaultColWidth="8.7109375" defaultRowHeight="15" x14ac:dyDescent="0.25"/>
  <cols>
    <col min="1" max="1" width="5.7109375" style="10" customWidth="1"/>
    <col min="2" max="2" width="10.7109375" style="10" customWidth="1"/>
    <col min="3" max="3" width="25.7109375" style="10" customWidth="1"/>
    <col min="4" max="5" width="28.7109375" style="10" customWidth="1"/>
    <col min="6" max="6" width="5.7109375" style="10" customWidth="1"/>
    <col min="7" max="16384" width="8.7109375" style="10"/>
  </cols>
  <sheetData>
    <row r="1" spans="2:5" ht="53.25" customHeight="1" thickBot="1" x14ac:dyDescent="0.3">
      <c r="B1" s="264" t="s">
        <v>34</v>
      </c>
      <c r="C1" s="265"/>
      <c r="D1" s="265"/>
      <c r="E1" s="266"/>
    </row>
    <row r="2" spans="2:5" ht="15.75" thickBot="1" x14ac:dyDescent="0.3">
      <c r="B2" s="45"/>
      <c r="C2" s="46"/>
      <c r="D2" s="46"/>
      <c r="E2" s="47" t="s">
        <v>52</v>
      </c>
    </row>
    <row r="3" spans="2:5" ht="30" customHeight="1" thickBot="1" x14ac:dyDescent="0.3">
      <c r="B3" s="267" t="s">
        <v>53</v>
      </c>
      <c r="C3" s="267"/>
      <c r="D3" s="267"/>
      <c r="E3" s="267"/>
    </row>
    <row r="4" spans="2:5" ht="30" customHeight="1" thickBot="1" x14ac:dyDescent="0.3">
      <c r="B4" s="268" t="s">
        <v>54</v>
      </c>
      <c r="C4" s="269"/>
      <c r="D4" s="48" t="s">
        <v>55</v>
      </c>
      <c r="E4" s="48" t="s">
        <v>56</v>
      </c>
    </row>
    <row r="5" spans="2:5" ht="21.95" customHeight="1" x14ac:dyDescent="0.25">
      <c r="B5" s="270">
        <v>2021</v>
      </c>
      <c r="C5" s="49" t="s">
        <v>57</v>
      </c>
      <c r="D5" s="50"/>
      <c r="E5" s="51"/>
    </row>
    <row r="6" spans="2:5" ht="21.95" customHeight="1" x14ac:dyDescent="0.25">
      <c r="B6" s="271"/>
      <c r="C6" s="52" t="s">
        <v>58</v>
      </c>
      <c r="D6" s="53"/>
      <c r="E6" s="54"/>
    </row>
    <row r="7" spans="2:5" ht="21.95" customHeight="1" x14ac:dyDescent="0.25">
      <c r="B7" s="271"/>
      <c r="C7" s="52" t="s">
        <v>59</v>
      </c>
      <c r="D7" s="53"/>
      <c r="E7" s="54"/>
    </row>
    <row r="8" spans="2:5" ht="21.95" customHeight="1" x14ac:dyDescent="0.25">
      <c r="B8" s="271"/>
      <c r="C8" s="52" t="s">
        <v>60</v>
      </c>
      <c r="D8" s="53"/>
      <c r="E8" s="54"/>
    </row>
    <row r="9" spans="2:5" ht="21.95" customHeight="1" x14ac:dyDescent="0.25">
      <c r="B9" s="271"/>
      <c r="C9" s="52" t="s">
        <v>61</v>
      </c>
      <c r="D9" s="53"/>
      <c r="E9" s="54"/>
    </row>
    <row r="10" spans="2:5" ht="21.95" customHeight="1" x14ac:dyDescent="0.25">
      <c r="B10" s="271"/>
      <c r="C10" s="52" t="s">
        <v>62</v>
      </c>
      <c r="D10" s="53"/>
      <c r="E10" s="54"/>
    </row>
    <row r="11" spans="2:5" ht="21.95" customHeight="1" x14ac:dyDescent="0.25">
      <c r="B11" s="271"/>
      <c r="C11" s="52" t="s">
        <v>63</v>
      </c>
      <c r="D11" s="53"/>
      <c r="E11" s="54"/>
    </row>
    <row r="12" spans="2:5" ht="21.95" customHeight="1" x14ac:dyDescent="0.25">
      <c r="B12" s="271"/>
      <c r="C12" s="52" t="s">
        <v>64</v>
      </c>
      <c r="D12" s="53"/>
      <c r="E12" s="54"/>
    </row>
    <row r="13" spans="2:5" ht="21.95" customHeight="1" x14ac:dyDescent="0.25">
      <c r="B13" s="271"/>
      <c r="C13" s="52" t="s">
        <v>65</v>
      </c>
      <c r="D13" s="53"/>
      <c r="E13" s="54"/>
    </row>
    <row r="14" spans="2:5" ht="21.95" customHeight="1" x14ac:dyDescent="0.25">
      <c r="B14" s="271"/>
      <c r="C14" s="52" t="s">
        <v>66</v>
      </c>
      <c r="D14" s="53"/>
      <c r="E14" s="54"/>
    </row>
    <row r="15" spans="2:5" ht="21.95" customHeight="1" x14ac:dyDescent="0.25">
      <c r="B15" s="271"/>
      <c r="C15" s="52" t="s">
        <v>67</v>
      </c>
      <c r="D15" s="53"/>
      <c r="E15" s="54"/>
    </row>
    <row r="16" spans="2:5" ht="21.95" customHeight="1" thickBot="1" x14ac:dyDescent="0.3">
      <c r="B16" s="272"/>
      <c r="C16" s="55" t="s">
        <v>68</v>
      </c>
      <c r="D16" s="56"/>
      <c r="E16" s="57"/>
    </row>
    <row r="17" spans="2:5" ht="21.95" customHeight="1" thickTop="1" x14ac:dyDescent="0.25">
      <c r="B17" s="273">
        <v>2022</v>
      </c>
      <c r="C17" s="58" t="s">
        <v>57</v>
      </c>
      <c r="D17" s="59"/>
      <c r="E17" s="60"/>
    </row>
    <row r="18" spans="2:5" ht="21.95" customHeight="1" x14ac:dyDescent="0.25">
      <c r="B18" s="271"/>
      <c r="C18" s="52" t="s">
        <v>58</v>
      </c>
      <c r="D18" s="53"/>
      <c r="E18" s="54"/>
    </row>
    <row r="19" spans="2:5" ht="21.95" customHeight="1" x14ac:dyDescent="0.25">
      <c r="B19" s="271"/>
      <c r="C19" s="52" t="s">
        <v>59</v>
      </c>
      <c r="D19" s="53"/>
      <c r="E19" s="54"/>
    </row>
    <row r="20" spans="2:5" ht="21.95" customHeight="1" x14ac:dyDescent="0.25">
      <c r="B20" s="271"/>
      <c r="C20" s="52" t="s">
        <v>60</v>
      </c>
      <c r="D20" s="53"/>
      <c r="E20" s="54"/>
    </row>
    <row r="21" spans="2:5" ht="21.95" customHeight="1" x14ac:dyDescent="0.25">
      <c r="B21" s="271"/>
      <c r="C21" s="52" t="s">
        <v>61</v>
      </c>
      <c r="D21" s="53"/>
      <c r="E21" s="54"/>
    </row>
    <row r="22" spans="2:5" ht="21.95" customHeight="1" x14ac:dyDescent="0.25">
      <c r="B22" s="271"/>
      <c r="C22" s="52" t="s">
        <v>62</v>
      </c>
      <c r="D22" s="53"/>
      <c r="E22" s="54"/>
    </row>
    <row r="23" spans="2:5" ht="21.95" customHeight="1" x14ac:dyDescent="0.25">
      <c r="B23" s="271"/>
      <c r="C23" s="52" t="s">
        <v>63</v>
      </c>
      <c r="D23" s="53"/>
      <c r="E23" s="54"/>
    </row>
    <row r="24" spans="2:5" ht="21.95" customHeight="1" x14ac:dyDescent="0.25">
      <c r="B24" s="271"/>
      <c r="C24" s="52" t="s">
        <v>64</v>
      </c>
      <c r="D24" s="53"/>
      <c r="E24" s="54"/>
    </row>
    <row r="25" spans="2:5" ht="21.95" customHeight="1" x14ac:dyDescent="0.25">
      <c r="B25" s="271"/>
      <c r="C25" s="52" t="s">
        <v>65</v>
      </c>
      <c r="D25" s="53"/>
      <c r="E25" s="54"/>
    </row>
    <row r="26" spans="2:5" ht="21.95" customHeight="1" x14ac:dyDescent="0.25">
      <c r="B26" s="271"/>
      <c r="C26" s="52" t="s">
        <v>66</v>
      </c>
      <c r="D26" s="53"/>
      <c r="E26" s="54"/>
    </row>
    <row r="27" spans="2:5" ht="21.95" customHeight="1" x14ac:dyDescent="0.25">
      <c r="B27" s="271"/>
      <c r="C27" s="52" t="s">
        <v>67</v>
      </c>
      <c r="D27" s="53"/>
      <c r="E27" s="54"/>
    </row>
    <row r="28" spans="2:5" ht="21.95" customHeight="1" thickBot="1" x14ac:dyDescent="0.3">
      <c r="B28" s="272"/>
      <c r="C28" s="55" t="s">
        <v>68</v>
      </c>
      <c r="D28" s="56"/>
      <c r="E28" s="57"/>
    </row>
    <row r="29" spans="2:5" ht="21.95" customHeight="1" thickTop="1" x14ac:dyDescent="0.25">
      <c r="B29" s="273">
        <v>2023</v>
      </c>
      <c r="C29" s="58" t="s">
        <v>57</v>
      </c>
      <c r="D29" s="59"/>
      <c r="E29" s="60"/>
    </row>
    <row r="30" spans="2:5" ht="21.95" customHeight="1" x14ac:dyDescent="0.25">
      <c r="B30" s="271"/>
      <c r="C30" s="52" t="s">
        <v>58</v>
      </c>
      <c r="D30" s="53"/>
      <c r="E30" s="54"/>
    </row>
    <row r="31" spans="2:5" ht="21.95" customHeight="1" x14ac:dyDescent="0.25">
      <c r="B31" s="271"/>
      <c r="C31" s="52" t="s">
        <v>59</v>
      </c>
      <c r="D31" s="53"/>
      <c r="E31" s="54"/>
    </row>
    <row r="32" spans="2:5" ht="21.95" customHeight="1" x14ac:dyDescent="0.25">
      <c r="B32" s="271"/>
      <c r="C32" s="52" t="s">
        <v>60</v>
      </c>
      <c r="D32" s="53"/>
      <c r="E32" s="54"/>
    </row>
    <row r="33" spans="2:18" ht="21.95" customHeight="1" x14ac:dyDescent="0.25">
      <c r="B33" s="271"/>
      <c r="C33" s="52" t="s">
        <v>61</v>
      </c>
      <c r="D33" s="53"/>
      <c r="E33" s="54"/>
    </row>
    <row r="34" spans="2:18" ht="21.95" customHeight="1" x14ac:dyDescent="0.25">
      <c r="B34" s="271"/>
      <c r="C34" s="52" t="s">
        <v>62</v>
      </c>
      <c r="D34" s="53"/>
      <c r="E34" s="54"/>
    </row>
    <row r="35" spans="2:18" ht="21.95" customHeight="1" x14ac:dyDescent="0.25">
      <c r="B35" s="271"/>
      <c r="C35" s="52" t="s">
        <v>63</v>
      </c>
      <c r="D35" s="53"/>
      <c r="E35" s="54"/>
    </row>
    <row r="36" spans="2:18" ht="21.95" customHeight="1" x14ac:dyDescent="0.25">
      <c r="B36" s="271"/>
      <c r="C36" s="52" t="s">
        <v>64</v>
      </c>
      <c r="D36" s="53"/>
      <c r="E36" s="54"/>
    </row>
    <row r="37" spans="2:18" ht="21.95" customHeight="1" x14ac:dyDescent="0.25">
      <c r="B37" s="271"/>
      <c r="C37" s="52" t="s">
        <v>65</v>
      </c>
      <c r="D37" s="53"/>
      <c r="E37" s="54"/>
    </row>
    <row r="38" spans="2:18" ht="21.95" customHeight="1" x14ac:dyDescent="0.25">
      <c r="B38" s="271"/>
      <c r="C38" s="52" t="s">
        <v>66</v>
      </c>
      <c r="D38" s="53"/>
      <c r="E38" s="54"/>
    </row>
    <row r="39" spans="2:18" ht="21.95" customHeight="1" x14ac:dyDescent="0.25">
      <c r="B39" s="271"/>
      <c r="C39" s="52" t="s">
        <v>67</v>
      </c>
      <c r="D39" s="53"/>
      <c r="E39" s="54"/>
    </row>
    <row r="40" spans="2:18" ht="21.95" customHeight="1" thickBot="1" x14ac:dyDescent="0.3">
      <c r="B40" s="272"/>
      <c r="C40" s="61" t="s">
        <v>68</v>
      </c>
      <c r="D40" s="56"/>
      <c r="E40" s="57"/>
    </row>
    <row r="41" spans="2:18" ht="24.95" customHeight="1" thickTop="1" thickBot="1" x14ac:dyDescent="0.3">
      <c r="B41" s="274" t="s">
        <v>43</v>
      </c>
      <c r="C41" s="275"/>
      <c r="D41" s="80">
        <f>SUM(D5:D40)</f>
        <v>0</v>
      </c>
      <c r="E41" s="80">
        <f>SUM(E5:E40)</f>
        <v>0</v>
      </c>
    </row>
    <row r="42" spans="2:18" ht="49.5" customHeight="1" x14ac:dyDescent="0.25">
      <c r="B42" s="276" t="s">
        <v>95</v>
      </c>
      <c r="C42" s="276"/>
      <c r="D42" s="276"/>
      <c r="E42" s="276"/>
      <c r="G42" s="62"/>
      <c r="H42" s="62"/>
      <c r="I42" s="62"/>
      <c r="J42" s="62"/>
      <c r="K42" s="62"/>
      <c r="L42" s="62"/>
      <c r="M42" s="62"/>
      <c r="N42" s="62"/>
      <c r="O42" s="62"/>
    </row>
    <row r="43" spans="2:18" ht="15.75" thickBot="1" x14ac:dyDescent="0.3">
      <c r="F43" s="63"/>
      <c r="G43" s="62"/>
      <c r="H43" s="62"/>
      <c r="I43" s="62"/>
      <c r="J43" s="62"/>
      <c r="K43" s="62"/>
      <c r="L43" s="62"/>
      <c r="M43" s="62"/>
      <c r="N43" s="62"/>
      <c r="O43" s="62"/>
    </row>
    <row r="44" spans="2:18" ht="15" customHeight="1" x14ac:dyDescent="0.25">
      <c r="B44" s="171" t="s">
        <v>69</v>
      </c>
      <c r="C44" s="173"/>
      <c r="D44" s="171" t="s">
        <v>51</v>
      </c>
      <c r="E44" s="173"/>
      <c r="F44" s="64"/>
      <c r="G44" s="277"/>
      <c r="H44" s="277"/>
      <c r="I44" s="277"/>
      <c r="J44" s="277"/>
      <c r="K44" s="277"/>
      <c r="L44" s="277"/>
      <c r="M44" s="277"/>
      <c r="N44" s="277"/>
      <c r="O44" s="277"/>
      <c r="P44" s="11"/>
      <c r="Q44" s="11"/>
      <c r="R44" s="11"/>
    </row>
    <row r="45" spans="2:18" ht="15" customHeight="1" thickBot="1" x14ac:dyDescent="0.3">
      <c r="B45" s="174"/>
      <c r="C45" s="176"/>
      <c r="D45" s="174"/>
      <c r="E45" s="176"/>
      <c r="F45" s="64"/>
      <c r="G45" s="277"/>
      <c r="H45" s="277"/>
      <c r="I45" s="277"/>
      <c r="J45" s="277"/>
      <c r="K45" s="277"/>
      <c r="L45" s="277"/>
      <c r="M45" s="277"/>
      <c r="N45" s="277"/>
      <c r="O45" s="277"/>
      <c r="P45" s="11"/>
      <c r="Q45" s="11"/>
      <c r="R45" s="11"/>
    </row>
    <row r="46" spans="2:18" ht="50.1" customHeight="1" x14ac:dyDescent="0.25">
      <c r="B46" s="255"/>
      <c r="C46" s="256"/>
      <c r="D46" s="259"/>
      <c r="E46" s="260"/>
      <c r="F46" s="65"/>
      <c r="G46" s="263"/>
      <c r="H46" s="263"/>
      <c r="I46" s="263"/>
      <c r="J46" s="263"/>
      <c r="K46" s="263"/>
      <c r="L46" s="263"/>
      <c r="M46" s="263"/>
      <c r="N46" s="263"/>
      <c r="O46" s="263"/>
      <c r="P46" s="11"/>
      <c r="Q46" s="11"/>
      <c r="R46" s="11"/>
    </row>
    <row r="47" spans="2:18" ht="39.950000000000003" customHeight="1" thickBot="1" x14ac:dyDescent="0.3">
      <c r="B47" s="257"/>
      <c r="C47" s="258"/>
      <c r="D47" s="261"/>
      <c r="E47" s="262"/>
      <c r="F47" s="65"/>
      <c r="G47" s="263"/>
      <c r="H47" s="263"/>
      <c r="I47" s="263"/>
      <c r="J47" s="263"/>
      <c r="K47" s="263"/>
      <c r="L47" s="263"/>
      <c r="M47" s="263"/>
      <c r="N47" s="263"/>
      <c r="O47" s="263"/>
      <c r="P47" s="11"/>
      <c r="Q47" s="11"/>
      <c r="R47" s="11"/>
    </row>
    <row r="48" spans="2:18" x14ac:dyDescent="0.25">
      <c r="B48" s="62"/>
      <c r="C48" s="62"/>
      <c r="D48" s="62"/>
      <c r="E48" s="66"/>
      <c r="F48" s="63"/>
      <c r="G48" s="11"/>
      <c r="H48" s="11"/>
      <c r="I48" s="11"/>
      <c r="J48" s="11"/>
      <c r="K48" s="11"/>
      <c r="L48" s="11"/>
      <c r="M48" s="11"/>
      <c r="N48" s="11"/>
      <c r="O48" s="11"/>
      <c r="P48" s="11"/>
      <c r="Q48" s="11"/>
      <c r="R48" s="11"/>
    </row>
    <row r="49" spans="6:6" x14ac:dyDescent="0.25">
      <c r="F49" s="63"/>
    </row>
  </sheetData>
  <mergeCells count="14">
    <mergeCell ref="B46:C47"/>
    <mergeCell ref="D46:E47"/>
    <mergeCell ref="G46:O47"/>
    <mergeCell ref="B1:E1"/>
    <mergeCell ref="B3:E3"/>
    <mergeCell ref="B4:C4"/>
    <mergeCell ref="B5:B16"/>
    <mergeCell ref="B17:B28"/>
    <mergeCell ref="B29:B40"/>
    <mergeCell ref="B41:C41"/>
    <mergeCell ref="B42:E42"/>
    <mergeCell ref="B44:C45"/>
    <mergeCell ref="D44:E45"/>
    <mergeCell ref="G44:O45"/>
  </mergeCells>
  <pageMargins left="0.7" right="0.7" top="0.75" bottom="0.75" header="0.3" footer="0.3"/>
  <pageSetup paperSize="9" scale="81" orientation="portrait" horizontalDpi="4294967294" verticalDpi="4294967294" r:id="rId1"/>
  <rowBreaks count="1" manualBreakCount="1">
    <brk id="28"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57"/>
  <sheetViews>
    <sheetView tabSelected="1" view="pageBreakPreview" zoomScale="70" zoomScaleNormal="115" zoomScaleSheetLayoutView="70" workbookViewId="0">
      <selection activeCell="C6" sqref="C6:J6"/>
    </sheetView>
  </sheetViews>
  <sheetFormatPr defaultColWidth="8.7109375" defaultRowHeight="15" x14ac:dyDescent="0.25"/>
  <cols>
    <col min="1" max="1" width="15.7109375" style="10" customWidth="1"/>
    <col min="2" max="2" width="18.7109375" style="10" customWidth="1"/>
    <col min="3" max="6" width="13.7109375" style="10" customWidth="1"/>
    <col min="7" max="10" width="15.7109375" style="10" customWidth="1"/>
    <col min="11" max="11" width="22.42578125" style="10" customWidth="1"/>
    <col min="12" max="12" width="13.28515625" style="10" customWidth="1"/>
    <col min="13" max="13" width="12.140625" style="10" customWidth="1"/>
    <col min="14" max="14" width="8.7109375" style="10" customWidth="1"/>
    <col min="15" max="15" width="11.85546875" style="10" customWidth="1"/>
    <col min="16" max="18" width="8.7109375" style="10" hidden="1" customWidth="1"/>
    <col min="19" max="20" width="8.7109375" style="10" customWidth="1"/>
    <col min="21" max="16384" width="8.7109375" style="10"/>
  </cols>
  <sheetData>
    <row r="1" spans="1:13" ht="50.1" customHeight="1" x14ac:dyDescent="0.25">
      <c r="A1" s="198" t="s">
        <v>139</v>
      </c>
      <c r="B1" s="199"/>
      <c r="C1" s="199"/>
      <c r="D1" s="199"/>
      <c r="E1" s="199"/>
      <c r="F1" s="199"/>
      <c r="G1" s="199"/>
      <c r="H1" s="199"/>
      <c r="I1" s="199"/>
      <c r="J1" s="200"/>
      <c r="K1" s="95"/>
      <c r="L1" s="95"/>
      <c r="M1" s="11"/>
    </row>
    <row r="2" spans="1:13" ht="50.1" customHeight="1" thickBot="1" x14ac:dyDescent="0.3">
      <c r="A2" s="204"/>
      <c r="B2" s="205"/>
      <c r="C2" s="205"/>
      <c r="D2" s="205"/>
      <c r="E2" s="205"/>
      <c r="F2" s="205"/>
      <c r="G2" s="205"/>
      <c r="H2" s="205"/>
      <c r="I2" s="205"/>
      <c r="J2" s="206"/>
      <c r="K2" s="95"/>
      <c r="L2" s="95"/>
      <c r="M2" s="11"/>
    </row>
    <row r="3" spans="1:13" ht="39.950000000000003" customHeight="1" x14ac:dyDescent="0.25">
      <c r="A3" s="82"/>
      <c r="B3" s="82"/>
      <c r="C3" s="82"/>
      <c r="D3" s="94"/>
      <c r="E3" s="82"/>
      <c r="F3" s="82"/>
      <c r="G3" s="82"/>
      <c r="H3" s="82"/>
      <c r="I3" s="94"/>
      <c r="J3" s="94"/>
      <c r="K3" s="83"/>
      <c r="L3" s="83"/>
      <c r="M3" s="11"/>
    </row>
    <row r="4" spans="1:13" ht="18.75" x14ac:dyDescent="0.25">
      <c r="A4" s="67" t="s">
        <v>70</v>
      </c>
      <c r="I4" s="11"/>
      <c r="J4" s="11"/>
      <c r="K4" s="68"/>
      <c r="L4" s="68"/>
    </row>
    <row r="5" spans="1:13" ht="19.5" thickBot="1" x14ac:dyDescent="0.3">
      <c r="A5" s="67"/>
      <c r="I5" s="11"/>
      <c r="J5" s="11"/>
      <c r="K5" s="68"/>
      <c r="L5" s="68"/>
    </row>
    <row r="6" spans="1:13" ht="54.95" customHeight="1" thickBot="1" x14ac:dyDescent="0.3">
      <c r="A6" s="302" t="s">
        <v>71</v>
      </c>
      <c r="B6" s="303"/>
      <c r="C6" s="347"/>
      <c r="D6" s="348"/>
      <c r="E6" s="348"/>
      <c r="F6" s="348"/>
      <c r="G6" s="348"/>
      <c r="H6" s="348"/>
      <c r="I6" s="348"/>
      <c r="J6" s="349"/>
      <c r="K6" s="96"/>
      <c r="L6" s="96"/>
    </row>
    <row r="7" spans="1:13" ht="84.95" customHeight="1" thickBot="1" x14ac:dyDescent="0.3">
      <c r="A7" s="302" t="s">
        <v>1</v>
      </c>
      <c r="B7" s="303"/>
      <c r="C7" s="347"/>
      <c r="D7" s="348"/>
      <c r="E7" s="348"/>
      <c r="F7" s="348"/>
      <c r="G7" s="348"/>
      <c r="H7" s="348"/>
      <c r="I7" s="348"/>
      <c r="J7" s="349"/>
      <c r="K7" s="97"/>
      <c r="L7" s="97"/>
    </row>
    <row r="8" spans="1:13" ht="41.1" customHeight="1" x14ac:dyDescent="0.25">
      <c r="A8" s="299" t="s">
        <v>74</v>
      </c>
      <c r="B8" s="115" t="s">
        <v>75</v>
      </c>
      <c r="C8" s="350"/>
      <c r="D8" s="351"/>
      <c r="E8" s="351"/>
      <c r="F8" s="351"/>
      <c r="G8" s="351"/>
      <c r="H8" s="351"/>
      <c r="I8" s="351"/>
      <c r="J8" s="352"/>
      <c r="K8" s="98"/>
      <c r="L8" s="98"/>
    </row>
    <row r="9" spans="1:13" ht="41.1" customHeight="1" thickBot="1" x14ac:dyDescent="0.3">
      <c r="A9" s="301"/>
      <c r="B9" s="116" t="s">
        <v>144</v>
      </c>
      <c r="C9" s="353"/>
      <c r="D9" s="354"/>
      <c r="E9" s="354"/>
      <c r="F9" s="354"/>
      <c r="G9" s="354"/>
      <c r="H9" s="354"/>
      <c r="I9" s="354"/>
      <c r="J9" s="355"/>
      <c r="K9" s="99"/>
      <c r="L9" s="99"/>
    </row>
    <row r="10" spans="1:13" ht="39.950000000000003" customHeight="1" x14ac:dyDescent="0.25">
      <c r="A10" s="299" t="s">
        <v>140</v>
      </c>
      <c r="B10" s="121" t="s">
        <v>96</v>
      </c>
      <c r="C10" s="321"/>
      <c r="D10" s="322"/>
      <c r="E10" s="322"/>
      <c r="F10" s="322"/>
      <c r="G10" s="322"/>
      <c r="H10" s="322"/>
      <c r="I10" s="322"/>
      <c r="J10" s="323"/>
      <c r="K10" s="100"/>
      <c r="L10" s="100"/>
    </row>
    <row r="11" spans="1:13" ht="39.950000000000003" customHeight="1" x14ac:dyDescent="0.25">
      <c r="A11" s="300"/>
      <c r="B11" s="120" t="s">
        <v>78</v>
      </c>
      <c r="C11" s="324"/>
      <c r="D11" s="325"/>
      <c r="E11" s="325"/>
      <c r="F11" s="325"/>
      <c r="G11" s="325"/>
      <c r="H11" s="325"/>
      <c r="I11" s="325"/>
      <c r="J11" s="326"/>
      <c r="K11" s="100"/>
      <c r="L11" s="100"/>
    </row>
    <row r="12" spans="1:13" ht="39.950000000000003" customHeight="1" x14ac:dyDescent="0.25">
      <c r="A12" s="300"/>
      <c r="B12" s="120" t="s">
        <v>79</v>
      </c>
      <c r="C12" s="327"/>
      <c r="D12" s="328"/>
      <c r="E12" s="328"/>
      <c r="F12" s="328"/>
      <c r="G12" s="328"/>
      <c r="H12" s="328"/>
      <c r="I12" s="328"/>
      <c r="J12" s="329"/>
      <c r="K12" s="100"/>
      <c r="L12" s="100"/>
    </row>
    <row r="13" spans="1:13" ht="39.950000000000003" customHeight="1" thickBot="1" x14ac:dyDescent="0.3">
      <c r="A13" s="301"/>
      <c r="B13" s="122" t="s">
        <v>80</v>
      </c>
      <c r="C13" s="330"/>
      <c r="D13" s="331"/>
      <c r="E13" s="331"/>
      <c r="F13" s="331"/>
      <c r="G13" s="331"/>
      <c r="H13" s="331"/>
      <c r="I13" s="331"/>
      <c r="J13" s="332"/>
      <c r="K13" s="100"/>
      <c r="L13" s="100"/>
    </row>
    <row r="14" spans="1:13" ht="39.950000000000003" customHeight="1" x14ac:dyDescent="0.25">
      <c r="A14" s="310"/>
      <c r="B14" s="311"/>
      <c r="C14" s="311"/>
      <c r="D14" s="311"/>
      <c r="E14" s="311"/>
      <c r="F14" s="311"/>
      <c r="G14" s="311"/>
      <c r="H14" s="311"/>
      <c r="I14" s="311"/>
      <c r="J14" s="311"/>
      <c r="K14" s="311"/>
      <c r="L14" s="311"/>
    </row>
    <row r="15" spans="1:13" ht="18.75" customHeight="1" x14ac:dyDescent="0.25">
      <c r="A15" s="67" t="s">
        <v>136</v>
      </c>
      <c r="B15" s="67"/>
      <c r="C15" s="67"/>
      <c r="D15" s="67"/>
      <c r="E15" s="67"/>
      <c r="F15" s="67"/>
      <c r="G15" s="67"/>
      <c r="H15" s="67"/>
      <c r="I15" s="67"/>
      <c r="J15" s="67"/>
      <c r="K15" s="67"/>
      <c r="L15" s="67"/>
    </row>
    <row r="16" spans="1:13" ht="21" customHeight="1" thickBot="1" x14ac:dyDescent="0.3">
      <c r="A16" s="67"/>
      <c r="B16" s="67"/>
      <c r="C16" s="67"/>
      <c r="D16" s="67"/>
      <c r="E16" s="67"/>
      <c r="F16" s="67"/>
      <c r="G16" s="67"/>
      <c r="H16" s="67"/>
      <c r="I16" s="67"/>
      <c r="J16" s="67"/>
      <c r="K16" s="67"/>
      <c r="L16" s="67"/>
    </row>
    <row r="17" spans="1:18" ht="60" customHeight="1" thickBot="1" x14ac:dyDescent="0.3">
      <c r="B17" s="337" t="s">
        <v>147</v>
      </c>
      <c r="C17" s="338"/>
      <c r="D17" s="338"/>
      <c r="E17" s="335"/>
      <c r="F17" s="336"/>
      <c r="G17" s="67"/>
      <c r="H17" s="67"/>
      <c r="I17" s="67"/>
      <c r="J17" s="67"/>
      <c r="K17" s="67"/>
      <c r="L17" s="67"/>
    </row>
    <row r="18" spans="1:18" ht="50.1" customHeight="1" x14ac:dyDescent="0.25">
      <c r="B18" s="341" t="s">
        <v>134</v>
      </c>
      <c r="C18" s="313" t="s">
        <v>145</v>
      </c>
      <c r="D18" s="314"/>
      <c r="E18" s="314"/>
      <c r="F18" s="315"/>
      <c r="G18" s="106"/>
      <c r="H18" s="106"/>
      <c r="I18" s="67"/>
      <c r="J18" s="67"/>
      <c r="K18" s="67"/>
      <c r="L18" s="67"/>
    </row>
    <row r="19" spans="1:18" ht="50.1" customHeight="1" thickBot="1" x14ac:dyDescent="0.3">
      <c r="B19" s="342"/>
      <c r="C19" s="316" t="s">
        <v>141</v>
      </c>
      <c r="D19" s="317"/>
      <c r="E19" s="339" t="s">
        <v>143</v>
      </c>
      <c r="F19" s="340"/>
      <c r="G19" s="109"/>
      <c r="H19" s="109"/>
      <c r="I19" s="104"/>
      <c r="J19" s="104"/>
      <c r="K19" s="11"/>
    </row>
    <row r="20" spans="1:18" ht="50.1" customHeight="1" x14ac:dyDescent="0.25">
      <c r="B20" s="117"/>
      <c r="C20" s="318"/>
      <c r="D20" s="319"/>
      <c r="E20" s="318"/>
      <c r="F20" s="334"/>
      <c r="G20" s="109"/>
      <c r="H20" s="109"/>
      <c r="I20" s="102"/>
      <c r="J20" s="103"/>
    </row>
    <row r="21" spans="1:18" ht="50.1" customHeight="1" x14ac:dyDescent="0.25">
      <c r="B21" s="117"/>
      <c r="C21" s="306"/>
      <c r="D21" s="320"/>
      <c r="E21" s="306"/>
      <c r="F21" s="307"/>
      <c r="G21" s="109"/>
      <c r="H21" s="109"/>
      <c r="I21" s="107"/>
      <c r="J21" s="107"/>
      <c r="P21" s="10">
        <v>1</v>
      </c>
      <c r="R21" s="10">
        <v>2021</v>
      </c>
    </row>
    <row r="22" spans="1:18" ht="50.1" customHeight="1" x14ac:dyDescent="0.25">
      <c r="B22" s="118"/>
      <c r="C22" s="306"/>
      <c r="D22" s="320"/>
      <c r="E22" s="306"/>
      <c r="F22" s="307"/>
      <c r="G22" s="109"/>
      <c r="H22" s="109"/>
      <c r="I22" s="108"/>
      <c r="J22" s="108"/>
      <c r="P22" s="10">
        <v>2</v>
      </c>
      <c r="R22" s="10">
        <v>2022</v>
      </c>
    </row>
    <row r="23" spans="1:18" ht="50.1" customHeight="1" x14ac:dyDescent="0.25">
      <c r="B23" s="117"/>
      <c r="C23" s="345"/>
      <c r="D23" s="309"/>
      <c r="E23" s="308"/>
      <c r="F23" s="309"/>
      <c r="G23" s="109"/>
      <c r="H23" s="109"/>
      <c r="I23" s="108"/>
      <c r="J23" s="108"/>
      <c r="P23" s="10">
        <v>3</v>
      </c>
      <c r="R23" s="10">
        <v>2023</v>
      </c>
    </row>
    <row r="24" spans="1:18" ht="50.1" customHeight="1" thickBot="1" x14ac:dyDescent="0.3">
      <c r="B24" s="119"/>
      <c r="C24" s="346"/>
      <c r="D24" s="344"/>
      <c r="E24" s="343"/>
      <c r="F24" s="344"/>
      <c r="G24" s="109"/>
      <c r="H24" s="109"/>
      <c r="I24" s="108"/>
      <c r="J24" s="108"/>
      <c r="P24" s="10">
        <v>4</v>
      </c>
      <c r="R24" s="10">
        <v>2024</v>
      </c>
    </row>
    <row r="25" spans="1:18" ht="50.1" customHeight="1" thickBot="1" x14ac:dyDescent="0.3">
      <c r="B25" s="114" t="s">
        <v>142</v>
      </c>
      <c r="C25" s="304">
        <f>SUM(C20:D24)</f>
        <v>0</v>
      </c>
      <c r="D25" s="305"/>
      <c r="E25" s="304">
        <f>SUM(E20:F24)</f>
        <v>0</v>
      </c>
      <c r="F25" s="312"/>
      <c r="G25" s="108"/>
      <c r="H25" s="108"/>
      <c r="I25" s="108"/>
      <c r="J25" s="108"/>
      <c r="P25" s="10">
        <v>5</v>
      </c>
      <c r="R25" s="10">
        <v>2025</v>
      </c>
    </row>
    <row r="26" spans="1:18" ht="20.100000000000001" customHeight="1" x14ac:dyDescent="0.25">
      <c r="B26" s="110"/>
      <c r="C26" s="106"/>
      <c r="D26" s="106"/>
      <c r="E26" s="106"/>
      <c r="F26" s="106"/>
      <c r="G26" s="106"/>
      <c r="H26" s="106"/>
      <c r="I26" s="106"/>
      <c r="J26" s="106"/>
      <c r="K26" s="106"/>
      <c r="L26" s="106"/>
      <c r="M26" s="106"/>
      <c r="N26" s="106"/>
      <c r="O26" s="106"/>
      <c r="P26" s="106"/>
      <c r="Q26" s="106"/>
      <c r="R26" s="106">
        <v>2026</v>
      </c>
    </row>
    <row r="27" spans="1:18" ht="20.100000000000001" customHeight="1" x14ac:dyDescent="0.25">
      <c r="C27" s="106"/>
      <c r="D27" s="106"/>
      <c r="E27" s="106"/>
      <c r="F27" s="106"/>
      <c r="G27" s="106"/>
      <c r="H27" s="106"/>
      <c r="I27" s="106"/>
      <c r="J27" s="106"/>
      <c r="K27" s="106"/>
      <c r="L27" s="106"/>
      <c r="M27" s="106"/>
      <c r="N27" s="106"/>
      <c r="O27" s="106"/>
      <c r="P27" s="106"/>
      <c r="Q27" s="106"/>
      <c r="R27" s="106"/>
    </row>
    <row r="28" spans="1:18" ht="20.100000000000001" customHeight="1" x14ac:dyDescent="0.3">
      <c r="A28" s="105" t="s">
        <v>135</v>
      </c>
      <c r="C28" s="106"/>
      <c r="D28" s="106"/>
      <c r="E28" s="106"/>
      <c r="F28" s="106"/>
      <c r="G28" s="106"/>
      <c r="H28" s="106"/>
      <c r="I28" s="106"/>
      <c r="J28" s="106"/>
      <c r="K28" s="106"/>
      <c r="L28" s="106"/>
      <c r="M28" s="106"/>
      <c r="N28" s="106"/>
      <c r="O28" s="106"/>
      <c r="P28" s="106"/>
      <c r="Q28" s="106"/>
      <c r="R28" s="106"/>
    </row>
    <row r="29" spans="1:18" ht="20.100000000000001" customHeight="1" x14ac:dyDescent="0.25">
      <c r="A29" s="333" t="s">
        <v>148</v>
      </c>
      <c r="B29" s="333"/>
      <c r="C29" s="333"/>
      <c r="D29" s="333"/>
      <c r="E29" s="333"/>
      <c r="F29" s="333"/>
      <c r="G29" s="333"/>
      <c r="H29" s="333"/>
      <c r="I29" s="333"/>
      <c r="J29" s="333"/>
      <c r="K29" s="106"/>
      <c r="L29" s="106"/>
      <c r="M29" s="106"/>
      <c r="N29" s="106"/>
      <c r="O29" s="106"/>
      <c r="P29" s="106"/>
      <c r="Q29" s="106"/>
      <c r="R29" s="106"/>
    </row>
    <row r="30" spans="1:18" ht="20.100000000000001" customHeight="1" x14ac:dyDescent="0.25">
      <c r="A30" s="333"/>
      <c r="B30" s="333"/>
      <c r="C30" s="333"/>
      <c r="D30" s="333"/>
      <c r="E30" s="333"/>
      <c r="F30" s="333"/>
      <c r="G30" s="333"/>
      <c r="H30" s="333"/>
      <c r="I30" s="333"/>
      <c r="J30" s="333"/>
      <c r="K30" s="106"/>
      <c r="L30" s="106"/>
      <c r="M30" s="106"/>
      <c r="N30" s="106"/>
      <c r="O30" s="106"/>
      <c r="P30" s="106"/>
      <c r="Q30" s="106"/>
      <c r="R30" s="106"/>
    </row>
    <row r="31" spans="1:18" ht="20.100000000000001" customHeight="1" x14ac:dyDescent="0.25">
      <c r="A31" s="333"/>
      <c r="B31" s="333"/>
      <c r="C31" s="333"/>
      <c r="D31" s="333"/>
      <c r="E31" s="333"/>
      <c r="F31" s="333"/>
      <c r="G31" s="333"/>
      <c r="H31" s="333"/>
      <c r="I31" s="333"/>
      <c r="J31" s="333"/>
      <c r="K31" s="106"/>
      <c r="L31" s="106"/>
      <c r="M31" s="106"/>
      <c r="N31" s="106"/>
      <c r="O31" s="106"/>
      <c r="P31" s="106"/>
      <c r="Q31" s="106"/>
      <c r="R31" s="106"/>
    </row>
    <row r="32" spans="1:18" ht="20.100000000000001" customHeight="1" x14ac:dyDescent="0.25">
      <c r="A32" s="333"/>
      <c r="B32" s="333"/>
      <c r="C32" s="333"/>
      <c r="D32" s="333"/>
      <c r="E32" s="333"/>
      <c r="F32" s="333"/>
      <c r="G32" s="333"/>
      <c r="H32" s="333"/>
      <c r="I32" s="333"/>
      <c r="J32" s="333"/>
      <c r="K32" s="106"/>
      <c r="L32" s="106"/>
      <c r="M32" s="106"/>
      <c r="N32" s="106"/>
      <c r="O32" s="106"/>
      <c r="P32" s="106"/>
      <c r="Q32" s="106"/>
      <c r="R32" s="106"/>
    </row>
    <row r="33" spans="1:23" ht="20.100000000000001" customHeight="1" x14ac:dyDescent="0.25">
      <c r="A33" s="333"/>
      <c r="B33" s="333"/>
      <c r="C33" s="333"/>
      <c r="D33" s="333"/>
      <c r="E33" s="333"/>
      <c r="F33" s="333"/>
      <c r="G33" s="333"/>
      <c r="H33" s="333"/>
      <c r="I33" s="333"/>
      <c r="J33" s="333"/>
      <c r="K33" s="106"/>
      <c r="L33" s="106"/>
      <c r="M33" s="106"/>
      <c r="N33" s="106"/>
      <c r="O33" s="106"/>
      <c r="P33" s="106"/>
      <c r="Q33" s="106"/>
      <c r="R33" s="106"/>
    </row>
    <row r="34" spans="1:23" ht="15" customHeight="1" x14ac:dyDescent="0.25">
      <c r="A34" s="333"/>
      <c r="B34" s="333"/>
      <c r="C34" s="333"/>
      <c r="D34" s="333"/>
      <c r="E34" s="333"/>
      <c r="F34" s="333"/>
      <c r="G34" s="333"/>
      <c r="H34" s="333"/>
      <c r="I34" s="333"/>
      <c r="J34" s="333"/>
    </row>
    <row r="35" spans="1:23" ht="15" customHeight="1" x14ac:dyDescent="0.25">
      <c r="A35" s="333"/>
      <c r="B35" s="333"/>
      <c r="C35" s="333"/>
      <c r="D35" s="333"/>
      <c r="E35" s="333"/>
      <c r="F35" s="333"/>
      <c r="G35" s="333"/>
      <c r="H35" s="333"/>
      <c r="I35" s="333"/>
      <c r="J35" s="333"/>
    </row>
    <row r="36" spans="1:23" ht="15" customHeight="1" x14ac:dyDescent="0.25">
      <c r="A36" s="333"/>
      <c r="B36" s="333"/>
      <c r="C36" s="333"/>
      <c r="D36" s="333"/>
      <c r="E36" s="333"/>
      <c r="F36" s="333"/>
      <c r="G36" s="333"/>
      <c r="H36" s="333"/>
      <c r="I36" s="333"/>
      <c r="J36" s="333"/>
    </row>
    <row r="37" spans="1:23" ht="15" customHeight="1" x14ac:dyDescent="0.25">
      <c r="A37" s="333"/>
      <c r="B37" s="333"/>
      <c r="C37" s="333"/>
      <c r="D37" s="333"/>
      <c r="E37" s="333"/>
      <c r="F37" s="333"/>
      <c r="G37" s="333"/>
      <c r="H37" s="333"/>
      <c r="I37" s="333"/>
      <c r="J37" s="333"/>
    </row>
    <row r="38" spans="1:23" ht="15" customHeight="1" x14ac:dyDescent="0.25">
      <c r="A38" s="333"/>
      <c r="B38" s="333"/>
      <c r="C38" s="333"/>
      <c r="D38" s="333"/>
      <c r="E38" s="333"/>
      <c r="F38" s="333"/>
      <c r="G38" s="333"/>
      <c r="H38" s="333"/>
      <c r="I38" s="333"/>
      <c r="J38" s="333"/>
    </row>
    <row r="39" spans="1:23" x14ac:dyDescent="0.25">
      <c r="K39" s="11"/>
      <c r="L39" s="11"/>
      <c r="M39" s="11"/>
    </row>
    <row r="40" spans="1:23" x14ac:dyDescent="0.25">
      <c r="K40" s="11"/>
      <c r="L40" s="11"/>
      <c r="M40" s="11"/>
    </row>
    <row r="41" spans="1:23" x14ac:dyDescent="0.25">
      <c r="K41" s="11"/>
      <c r="L41" s="11"/>
      <c r="M41" s="11"/>
    </row>
    <row r="42" spans="1:23" x14ac:dyDescent="0.25">
      <c r="K42" s="11"/>
      <c r="L42" s="11"/>
      <c r="M42" s="11"/>
    </row>
    <row r="43" spans="1:23" ht="15" customHeight="1" x14ac:dyDescent="0.25">
      <c r="A43" s="67" t="s">
        <v>137</v>
      </c>
      <c r="K43" s="11"/>
      <c r="L43" s="11"/>
      <c r="M43" s="11"/>
    </row>
    <row r="44" spans="1:23" ht="19.5" thickBot="1" x14ac:dyDescent="0.3">
      <c r="A44" s="67"/>
      <c r="K44" s="11"/>
      <c r="L44" s="11"/>
      <c r="M44" s="11"/>
    </row>
    <row r="45" spans="1:23" ht="134.25" customHeight="1" thickBot="1" x14ac:dyDescent="0.3">
      <c r="A45" s="296" t="s">
        <v>146</v>
      </c>
      <c r="B45" s="297"/>
      <c r="C45" s="297"/>
      <c r="D45" s="297"/>
      <c r="E45" s="297"/>
      <c r="F45" s="297"/>
      <c r="G45" s="297"/>
      <c r="H45" s="297"/>
      <c r="I45" s="297"/>
      <c r="J45" s="298"/>
      <c r="K45" s="101"/>
      <c r="L45" s="101"/>
      <c r="M45" s="11"/>
    </row>
    <row r="46" spans="1:23" x14ac:dyDescent="0.25">
      <c r="B46" s="70"/>
      <c r="C46" s="70"/>
      <c r="D46" s="70"/>
      <c r="E46" s="70"/>
      <c r="F46" s="70"/>
      <c r="G46" s="70"/>
      <c r="H46" s="70"/>
      <c r="I46" s="70"/>
      <c r="J46" s="70"/>
      <c r="K46" s="112"/>
      <c r="L46" s="63"/>
      <c r="M46" s="63"/>
      <c r="N46" s="63"/>
      <c r="O46" s="63"/>
      <c r="P46" s="63"/>
      <c r="Q46" s="63"/>
      <c r="R46" s="63"/>
      <c r="S46" s="63"/>
      <c r="T46" s="63"/>
      <c r="U46" s="63"/>
      <c r="V46" s="63"/>
      <c r="W46" s="63"/>
    </row>
    <row r="47" spans="1:23" ht="39.950000000000003" customHeight="1" x14ac:dyDescent="0.25">
      <c r="B47" s="70"/>
      <c r="C47" s="70"/>
      <c r="D47" s="70"/>
      <c r="E47" s="70"/>
      <c r="F47" s="70"/>
      <c r="G47" s="70"/>
      <c r="H47" s="70"/>
      <c r="I47" s="70"/>
      <c r="J47" s="70"/>
      <c r="K47" s="112"/>
      <c r="L47" s="63"/>
      <c r="M47" s="63"/>
      <c r="N47" s="63"/>
      <c r="O47" s="63"/>
      <c r="P47" s="63"/>
      <c r="Q47" s="63"/>
      <c r="R47" s="63"/>
      <c r="S47" s="63"/>
      <c r="T47" s="63"/>
      <c r="U47" s="63"/>
      <c r="V47" s="63"/>
      <c r="W47" s="63"/>
    </row>
    <row r="48" spans="1:23" ht="18.75" x14ac:dyDescent="0.25">
      <c r="A48" s="67" t="s">
        <v>138</v>
      </c>
      <c r="B48" s="69"/>
      <c r="K48" s="63"/>
      <c r="L48" s="63"/>
      <c r="M48" s="63"/>
      <c r="N48" s="63"/>
      <c r="O48" s="63"/>
      <c r="P48" s="63"/>
      <c r="Q48" s="63"/>
      <c r="R48" s="63"/>
      <c r="S48" s="63"/>
      <c r="T48" s="63"/>
      <c r="U48" s="63"/>
      <c r="V48" s="63"/>
      <c r="W48" s="63"/>
    </row>
    <row r="49" spans="1:23" ht="19.5" thickBot="1" x14ac:dyDescent="0.3">
      <c r="A49" s="67"/>
      <c r="B49" s="69"/>
      <c r="K49" s="63"/>
      <c r="L49" s="63"/>
      <c r="M49" s="63"/>
      <c r="N49" s="63"/>
      <c r="O49" s="63"/>
      <c r="P49" s="63"/>
      <c r="Q49" s="63"/>
      <c r="R49" s="63"/>
      <c r="S49" s="63"/>
      <c r="T49" s="63"/>
      <c r="U49" s="63"/>
      <c r="V49" s="63"/>
      <c r="W49" s="63"/>
    </row>
    <row r="50" spans="1:23" ht="39.950000000000003" customHeight="1" thickBot="1" x14ac:dyDescent="0.3">
      <c r="A50" s="278" t="s">
        <v>49</v>
      </c>
      <c r="B50" s="279"/>
      <c r="C50" s="280"/>
      <c r="D50" s="278" t="s">
        <v>133</v>
      </c>
      <c r="E50" s="279"/>
      <c r="F50" s="279"/>
      <c r="G50" s="279"/>
      <c r="H50" s="279"/>
      <c r="I50" s="279"/>
      <c r="J50" s="280"/>
      <c r="K50" s="113"/>
      <c r="L50" s="113"/>
      <c r="M50" s="113"/>
      <c r="N50" s="113"/>
      <c r="O50" s="113"/>
      <c r="P50" s="113"/>
      <c r="Q50" s="113"/>
      <c r="R50" s="113"/>
      <c r="S50" s="113"/>
      <c r="T50" s="113"/>
      <c r="U50" s="113"/>
      <c r="V50" s="63"/>
      <c r="W50" s="63"/>
    </row>
    <row r="51" spans="1:23" ht="60" customHeight="1" thickBot="1" x14ac:dyDescent="0.3">
      <c r="A51" s="284"/>
      <c r="B51" s="285"/>
      <c r="C51" s="286"/>
      <c r="D51" s="287"/>
      <c r="E51" s="288"/>
      <c r="F51" s="288"/>
      <c r="G51" s="288"/>
      <c r="H51" s="288"/>
      <c r="I51" s="288"/>
      <c r="J51" s="289"/>
      <c r="K51" s="111"/>
      <c r="L51" s="111"/>
      <c r="M51" s="111"/>
      <c r="N51" s="111"/>
      <c r="O51" s="111"/>
      <c r="P51" s="111"/>
      <c r="Q51" s="111"/>
      <c r="R51" s="111"/>
      <c r="S51" s="111"/>
      <c r="T51" s="111"/>
      <c r="U51" s="111"/>
      <c r="V51" s="63"/>
      <c r="W51" s="63"/>
    </row>
    <row r="52" spans="1:23" ht="39.950000000000003" customHeight="1" thickBot="1" x14ac:dyDescent="0.3">
      <c r="A52" s="278" t="s">
        <v>50</v>
      </c>
      <c r="B52" s="279"/>
      <c r="C52" s="280"/>
      <c r="D52" s="290"/>
      <c r="E52" s="291"/>
      <c r="F52" s="291"/>
      <c r="G52" s="291"/>
      <c r="H52" s="291"/>
      <c r="I52" s="291"/>
      <c r="J52" s="292"/>
      <c r="K52" s="111"/>
      <c r="L52" s="111"/>
      <c r="M52" s="111"/>
      <c r="N52" s="111"/>
      <c r="O52" s="111"/>
      <c r="P52" s="111"/>
      <c r="Q52" s="111"/>
      <c r="R52" s="111"/>
      <c r="S52" s="111"/>
      <c r="T52" s="111"/>
      <c r="U52" s="111"/>
      <c r="V52" s="63"/>
      <c r="W52" s="63"/>
    </row>
    <row r="53" spans="1:23" ht="60" customHeight="1" thickBot="1" x14ac:dyDescent="0.3">
      <c r="A53" s="281"/>
      <c r="B53" s="282"/>
      <c r="C53" s="283"/>
      <c r="D53" s="293"/>
      <c r="E53" s="294"/>
      <c r="F53" s="294"/>
      <c r="G53" s="294"/>
      <c r="H53" s="294"/>
      <c r="I53" s="294"/>
      <c r="J53" s="295"/>
      <c r="K53" s="111"/>
      <c r="L53" s="111"/>
      <c r="M53" s="111"/>
      <c r="N53" s="111"/>
      <c r="O53" s="111"/>
      <c r="P53" s="111"/>
      <c r="Q53" s="111"/>
      <c r="R53" s="111"/>
      <c r="S53" s="111"/>
      <c r="T53" s="111"/>
      <c r="U53" s="111"/>
      <c r="V53" s="63"/>
      <c r="W53" s="63"/>
    </row>
    <row r="54" spans="1:23" x14ac:dyDescent="0.25">
      <c r="K54" s="63"/>
      <c r="L54" s="63"/>
      <c r="M54" s="63"/>
      <c r="N54" s="63"/>
      <c r="O54" s="63"/>
      <c r="P54" s="63"/>
      <c r="Q54" s="63"/>
      <c r="R54" s="63"/>
      <c r="S54" s="63"/>
      <c r="T54" s="63"/>
      <c r="U54" s="63"/>
      <c r="V54" s="63"/>
      <c r="W54" s="63"/>
    </row>
    <row r="55" spans="1:23" x14ac:dyDescent="0.25">
      <c r="K55" s="63"/>
      <c r="L55" s="63"/>
      <c r="M55" s="63"/>
      <c r="N55" s="63"/>
      <c r="O55" s="63"/>
      <c r="P55" s="63"/>
      <c r="Q55" s="63"/>
      <c r="R55" s="63"/>
      <c r="S55" s="63"/>
      <c r="T55" s="63"/>
      <c r="U55" s="63"/>
      <c r="V55" s="63"/>
      <c r="W55" s="63"/>
    </row>
    <row r="56" spans="1:23" x14ac:dyDescent="0.25">
      <c r="K56" s="63"/>
      <c r="L56" s="63"/>
      <c r="M56" s="63"/>
      <c r="N56" s="63"/>
      <c r="O56" s="63"/>
      <c r="P56" s="63"/>
      <c r="Q56" s="63"/>
      <c r="R56" s="63"/>
      <c r="S56" s="63"/>
      <c r="T56" s="63"/>
      <c r="U56" s="63"/>
      <c r="V56" s="63"/>
      <c r="W56" s="63"/>
    </row>
    <row r="57" spans="1:23" x14ac:dyDescent="0.25">
      <c r="K57" s="63"/>
      <c r="L57" s="63"/>
      <c r="M57" s="63"/>
      <c r="N57" s="63"/>
      <c r="O57" s="63"/>
      <c r="P57" s="63"/>
      <c r="Q57" s="63"/>
      <c r="R57" s="63"/>
      <c r="S57" s="63"/>
      <c r="T57" s="63"/>
      <c r="U57" s="63"/>
      <c r="V57" s="63"/>
      <c r="W57" s="63"/>
    </row>
  </sheetData>
  <mergeCells count="40">
    <mergeCell ref="A1:J2"/>
    <mergeCell ref="C6:J6"/>
    <mergeCell ref="C7:J7"/>
    <mergeCell ref="C8:J8"/>
    <mergeCell ref="C9:J9"/>
    <mergeCell ref="C12:J12"/>
    <mergeCell ref="C13:J13"/>
    <mergeCell ref="A29:J38"/>
    <mergeCell ref="C22:D22"/>
    <mergeCell ref="E20:F20"/>
    <mergeCell ref="E21:F21"/>
    <mergeCell ref="E17:F17"/>
    <mergeCell ref="B17:D17"/>
    <mergeCell ref="E19:F19"/>
    <mergeCell ref="B18:B19"/>
    <mergeCell ref="E24:F24"/>
    <mergeCell ref="C23:D23"/>
    <mergeCell ref="C24:D24"/>
    <mergeCell ref="A45:J45"/>
    <mergeCell ref="A10:A13"/>
    <mergeCell ref="A6:B6"/>
    <mergeCell ref="A7:B7"/>
    <mergeCell ref="A8:A9"/>
    <mergeCell ref="C25:D25"/>
    <mergeCell ref="E22:F22"/>
    <mergeCell ref="E23:F23"/>
    <mergeCell ref="A14:L14"/>
    <mergeCell ref="E25:F25"/>
    <mergeCell ref="C18:F18"/>
    <mergeCell ref="C19:D19"/>
    <mergeCell ref="C20:D20"/>
    <mergeCell ref="C21:D21"/>
    <mergeCell ref="C10:J10"/>
    <mergeCell ref="C11:J11"/>
    <mergeCell ref="A50:C50"/>
    <mergeCell ref="A52:C52"/>
    <mergeCell ref="A53:C53"/>
    <mergeCell ref="A51:C51"/>
    <mergeCell ref="D50:J50"/>
    <mergeCell ref="D51:J53"/>
  </mergeCells>
  <conditionalFormatting sqref="E17">
    <cfRule type="containsBlanks" dxfId="0" priority="6">
      <formula>LEN(TRIM(E17))=0</formula>
    </cfRule>
  </conditionalFormatting>
  <dataValidations count="3">
    <dataValidation type="list" allowBlank="1" showInputMessage="1" showErrorMessage="1" prompt="Wybierz z listy!" sqref="B20:B24">
      <formula1>$P$21:$P$25</formula1>
    </dataValidation>
    <dataValidation type="list" allowBlank="1" showInputMessage="1" showErrorMessage="1" prompt="Wybierz z listy!" sqref="E17:F17">
      <formula1>$R$21:$R$26</formula1>
    </dataValidation>
    <dataValidation type="whole" allowBlank="1" showInputMessage="1" showErrorMessage="1" sqref="C20:F25">
      <formula1>0</formula1>
      <formula2>100</formula2>
    </dataValidation>
  </dataValidations>
  <printOptions horizontalCentered="1"/>
  <pageMargins left="0.51181102362204722" right="0.51181102362204722" top="0.59055118110236227" bottom="0.59055118110236227" header="0.31496062992125984" footer="0.31496062992125984"/>
  <pageSetup paperSize="9" scale="55" fitToHeight="0" orientation="portrait" r:id="rId1"/>
  <rowBreaks count="1" manualBreakCount="1">
    <brk id="38" max="9" man="1"/>
  </rowBreaks>
  <colBreaks count="1" manualBreakCount="1">
    <brk id="11" max="5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A14" sqref="A14"/>
    </sheetView>
  </sheetViews>
  <sheetFormatPr defaultRowHeight="15" x14ac:dyDescent="0.25"/>
  <cols>
    <col min="1" max="1" width="50.7109375" bestFit="1" customWidth="1"/>
    <col min="2" max="2" width="11.85546875" customWidth="1"/>
  </cols>
  <sheetData>
    <row r="1" spans="1:3" x14ac:dyDescent="0.25">
      <c r="A1" t="s">
        <v>23</v>
      </c>
      <c r="C1" t="s">
        <v>24</v>
      </c>
    </row>
    <row r="2" spans="1:3" x14ac:dyDescent="0.25">
      <c r="A2" t="s">
        <v>7</v>
      </c>
      <c r="C2" t="s">
        <v>25</v>
      </c>
    </row>
    <row r="3" spans="1:3" x14ac:dyDescent="0.25">
      <c r="A3" t="s">
        <v>8</v>
      </c>
    </row>
    <row r="4" spans="1:3" x14ac:dyDescent="0.25">
      <c r="A4" s="1" t="s">
        <v>2</v>
      </c>
    </row>
    <row r="5" spans="1:3" x14ac:dyDescent="0.25">
      <c r="A5" t="s">
        <v>9</v>
      </c>
      <c r="B5" t="s">
        <v>9</v>
      </c>
      <c r="C5" t="s">
        <v>24</v>
      </c>
    </row>
    <row r="6" spans="1:3" x14ac:dyDescent="0.25">
      <c r="A6" t="s">
        <v>30</v>
      </c>
      <c r="B6" t="s">
        <v>10</v>
      </c>
      <c r="C6" t="s">
        <v>25</v>
      </c>
    </row>
    <row r="7" spans="1:3" x14ac:dyDescent="0.25">
      <c r="A7" t="s">
        <v>10</v>
      </c>
      <c r="B7" t="s">
        <v>11</v>
      </c>
    </row>
    <row r="8" spans="1:3" x14ac:dyDescent="0.25">
      <c r="A8" t="s">
        <v>11</v>
      </c>
    </row>
    <row r="9" spans="1:3" x14ac:dyDescent="0.25">
      <c r="A9" s="1" t="s">
        <v>3</v>
      </c>
    </row>
    <row r="10" spans="1:3" x14ac:dyDescent="0.25">
      <c r="A10" t="s">
        <v>12</v>
      </c>
    </row>
    <row r="11" spans="1:3" ht="30" x14ac:dyDescent="0.25">
      <c r="A11" s="73" t="s">
        <v>92</v>
      </c>
    </row>
    <row r="12" spans="1:3" x14ac:dyDescent="0.25">
      <c r="A12" t="s">
        <v>13</v>
      </c>
    </row>
    <row r="13" spans="1:3" ht="30" x14ac:dyDescent="0.25">
      <c r="A13" s="73" t="s">
        <v>93</v>
      </c>
    </row>
    <row r="14" spans="1:3" x14ac:dyDescent="0.25">
      <c r="A14" s="1" t="s">
        <v>4</v>
      </c>
    </row>
    <row r="15" spans="1:3" x14ac:dyDescent="0.25">
      <c r="A15" t="s">
        <v>14</v>
      </c>
    </row>
    <row r="16" spans="1:3" x14ac:dyDescent="0.25">
      <c r="A16" t="s">
        <v>15</v>
      </c>
    </row>
    <row r="17" spans="1:1" x14ac:dyDescent="0.25">
      <c r="A17" t="s">
        <v>29</v>
      </c>
    </row>
    <row r="18" spans="1:1" x14ac:dyDescent="0.25">
      <c r="A18" t="s">
        <v>16</v>
      </c>
    </row>
    <row r="19" spans="1:1" x14ac:dyDescent="0.25">
      <c r="A19" t="s">
        <v>17</v>
      </c>
    </row>
    <row r="20" spans="1:1" x14ac:dyDescent="0.25">
      <c r="A20" t="s">
        <v>18</v>
      </c>
    </row>
    <row r="21" spans="1:1" x14ac:dyDescent="0.25">
      <c r="A21" s="1" t="s">
        <v>5</v>
      </c>
    </row>
    <row r="22" spans="1:1" x14ac:dyDescent="0.25">
      <c r="A22" t="s">
        <v>19</v>
      </c>
    </row>
    <row r="23" spans="1:1" x14ac:dyDescent="0.25">
      <c r="A23" t="s">
        <v>20</v>
      </c>
    </row>
    <row r="24" spans="1:1" x14ac:dyDescent="0.25">
      <c r="A24" t="s">
        <v>21</v>
      </c>
    </row>
    <row r="25" spans="1:1" x14ac:dyDescent="0.25">
      <c r="A25" s="1" t="s">
        <v>6</v>
      </c>
    </row>
    <row r="26" spans="1:1" x14ac:dyDescent="0.25">
      <c r="A26" s="2">
        <v>2.25</v>
      </c>
    </row>
    <row r="27" spans="1:1" x14ac:dyDescent="0.25">
      <c r="A27" s="2">
        <v>2.5</v>
      </c>
    </row>
    <row r="28" spans="1:1" x14ac:dyDescent="0.25">
      <c r="A28" s="2">
        <v>2.75</v>
      </c>
    </row>
    <row r="29" spans="1:1" x14ac:dyDescent="0.25">
      <c r="A29" s="2">
        <v>3</v>
      </c>
    </row>
    <row r="30" spans="1:1" x14ac:dyDescent="0.25">
      <c r="A30" s="2">
        <v>3.25</v>
      </c>
    </row>
    <row r="31" spans="1:1" x14ac:dyDescent="0.25">
      <c r="A31" s="2">
        <v>3.5</v>
      </c>
    </row>
    <row r="32" spans="1:1" x14ac:dyDescent="0.25">
      <c r="A32" t="s">
        <v>26</v>
      </c>
    </row>
    <row r="33" spans="1:1" x14ac:dyDescent="0.25">
      <c r="A33" t="s">
        <v>22</v>
      </c>
    </row>
  </sheetData>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19</vt:i4>
      </vt:variant>
    </vt:vector>
  </HeadingPairs>
  <TitlesOfParts>
    <vt:vector size="25" baseType="lpstr">
      <vt:lpstr>DANE</vt:lpstr>
      <vt:lpstr>Zał. 1 Zakres</vt:lpstr>
      <vt:lpstr>Zał. 2 cz. 1 UMOWY</vt:lpstr>
      <vt:lpstr>Zał. 2 cz.2</vt:lpstr>
      <vt:lpstr>OŚWIADCZENIE</vt:lpstr>
      <vt:lpstr>lista</vt:lpstr>
      <vt:lpstr>'Zał. 2 cz. 1 UMOWY'!_ftn1</vt:lpstr>
      <vt:lpstr>'Zał. 2 cz. 1 UMOWY'!_ftn2</vt:lpstr>
      <vt:lpstr>'Zał. 2 cz. 1 UMOWY'!_ftn3</vt:lpstr>
      <vt:lpstr>'Zał. 2 cz. 1 UMOWY'!_ftnref1</vt:lpstr>
      <vt:lpstr>OŚWIADCZENIE!_ftnref2</vt:lpstr>
      <vt:lpstr>'Zał. 2 cz. 1 UMOWY'!_ftnref2</vt:lpstr>
      <vt:lpstr>OŚWIADCZENIE!_ftnref3</vt:lpstr>
      <vt:lpstr>'Zał. 2 cz. 1 UMOWY'!_ftnref3</vt:lpstr>
      <vt:lpstr>DATA</vt:lpstr>
      <vt:lpstr>OŚWIADCZENIE!Obszar_wydruku</vt:lpstr>
      <vt:lpstr>'Zał. 1 Zakres'!Obszar_wydruku</vt:lpstr>
      <vt:lpstr>'Zał. 2 cz. 1 UMOWY'!Obszar_wydruku</vt:lpstr>
      <vt:lpstr>'Zał. 2 cz.2'!Obszar_wydruku</vt:lpstr>
      <vt:lpstr>PARAGRAF</vt:lpstr>
      <vt:lpstr>ROBOTY</vt:lpstr>
      <vt:lpstr>ROZDZIAŁ</vt:lpstr>
      <vt:lpstr>RUCH</vt:lpstr>
      <vt:lpstr>UŻYTKOWANIE</vt:lpstr>
      <vt:lpstr>ZWROTY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Frydrych</dc:creator>
  <cp:lastModifiedBy>Joanna Sudykowska</cp:lastModifiedBy>
  <cp:lastPrinted>2023-01-13T14:35:30Z</cp:lastPrinted>
  <dcterms:created xsi:type="dcterms:W3CDTF">2019-03-27T14:25:08Z</dcterms:created>
  <dcterms:modified xsi:type="dcterms:W3CDTF">2023-01-13T16:11:27Z</dcterms:modified>
</cp:coreProperties>
</file>