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AKTUALNE\_DOSTĘPNOŚĆ_2024\2024_04_17\"/>
    </mc:Choice>
  </mc:AlternateContent>
  <xr:revisionPtr revIDLastSave="0" documentId="13_ncr:1_{244DE151-4E22-4C89-A597-A2E66B7A7890}" xr6:coauthVersionLast="47" xr6:coauthVersionMax="47" xr10:uidLastSave="{00000000-0000-0000-0000-000000000000}"/>
  <bookViews>
    <workbookView xWindow="-108" yWindow="-108" windowWidth="23256" windowHeight="12456" tabRatio="960" activeTab="2" xr2:uid="{00000000-000D-0000-FFFF-FFFF00000000}"/>
  </bookViews>
  <sheets>
    <sheet name="Strona tytułowa" sheetId="1" r:id="rId1"/>
    <sheet name="Tab. 1 Liczniki " sheetId="9" r:id="rId2"/>
    <sheet name="Tabela 3. Efekt ekologiczny" sheetId="10" r:id="rId3"/>
    <sheet name="Tabela.3 Obliczenie DGC" sheetId="4" state="hidden" r:id="rId4"/>
    <sheet name="Instrukcja do tab.3" sheetId="5" state="hidden" r:id="rId5"/>
  </sheets>
  <definedNames>
    <definedName name="__xlnm.Print_Area_1">'Strona tytułowa'!$A$1:$I$53</definedName>
    <definedName name="__xlnm.Print_Area_1_1">'Strona tytułowa'!$A$1:$I$53</definedName>
    <definedName name="__xlnm.Print_Area_2">#REF!</definedName>
    <definedName name="__xlnm.Print_Area_2_1">#REF!</definedName>
    <definedName name="__xlnm.Print_Area_3">#REF!</definedName>
    <definedName name="__xlnm.Print_Area_3_1">#REF!</definedName>
    <definedName name="__xlnm.Print_Area_4">'Tabela.3 Obliczenie DGC'!$A$1:$H$41</definedName>
    <definedName name="__xlnm.Print_Area_4_1">'Tabela.3 Obliczenie DGC'!$A$1:$H$41</definedName>
    <definedName name="_xlnm.Print_Area" localSheetId="4">'Instrukcja do tab.3'!$A$1:$P$28</definedName>
    <definedName name="_xlnm.Print_Area" localSheetId="0">'Strona tytułowa'!$A$1:$I$53</definedName>
    <definedName name="_xlnm.Print_Area" localSheetId="1">'Tab. 1 Liczniki '!$B$2:$F$29</definedName>
    <definedName name="_xlnm.Print_Area" localSheetId="2">'Tabela 3. Efekt ekologiczny'!$B$2:$I$29</definedName>
    <definedName name="_xlnm.Print_Area" localSheetId="3">'Tabela.3 Obliczenie DGC'!$A$1:$L$45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9" l="1"/>
  <c r="E22" i="9"/>
  <c r="E27" i="9" s="1"/>
  <c r="F9" i="10" s="1"/>
  <c r="E21" i="9"/>
  <c r="E26" i="9" s="1"/>
  <c r="E20" i="9"/>
  <c r="B8" i="4"/>
  <c r="F8" i="4" s="1"/>
  <c r="G8" i="4"/>
  <c r="B9" i="4"/>
  <c r="G9" i="4" s="1"/>
  <c r="B10" i="4"/>
  <c r="F10" i="4"/>
  <c r="B11" i="4"/>
  <c r="F11" i="4"/>
  <c r="G11" i="4"/>
  <c r="B12" i="4"/>
  <c r="F12" i="4" s="1"/>
  <c r="B13" i="4"/>
  <c r="F13" i="4" s="1"/>
  <c r="B14" i="4"/>
  <c r="F14" i="4"/>
  <c r="B15" i="4"/>
  <c r="F15" i="4" s="1"/>
  <c r="B16" i="4"/>
  <c r="F16" i="4"/>
  <c r="G16" i="4"/>
  <c r="B17" i="4"/>
  <c r="F17" i="4"/>
  <c r="G17" i="4"/>
  <c r="B18" i="4"/>
  <c r="F18" i="4"/>
  <c r="G18" i="4"/>
  <c r="B19" i="4"/>
  <c r="F19" i="4" s="1"/>
  <c r="B20" i="4"/>
  <c r="G20" i="4"/>
  <c r="F20" i="4"/>
  <c r="B21" i="4"/>
  <c r="G21" i="4"/>
  <c r="F21" i="4"/>
  <c r="B22" i="4"/>
  <c r="G22" i="4"/>
  <c r="F22" i="4"/>
  <c r="B23" i="4"/>
  <c r="F23" i="4" s="1"/>
  <c r="B24" i="4"/>
  <c r="F24" i="4"/>
  <c r="G24" i="4"/>
  <c r="B25" i="4"/>
  <c r="F25" i="4"/>
  <c r="G25" i="4"/>
  <c r="B26" i="4"/>
  <c r="G26" i="4" s="1"/>
  <c r="G10" i="4"/>
  <c r="G14" i="4"/>
  <c r="E28" i="9" l="1"/>
  <c r="F10" i="10" s="1"/>
  <c r="F8" i="10"/>
  <c r="F18" i="10"/>
  <c r="F19" i="10"/>
  <c r="F22" i="10"/>
  <c r="F21" i="10"/>
  <c r="F20" i="10"/>
  <c r="G12" i="4"/>
  <c r="G27" i="4" s="1"/>
  <c r="F26" i="4"/>
  <c r="G23" i="4"/>
  <c r="G19" i="4"/>
  <c r="G15" i="4"/>
  <c r="F9" i="4"/>
  <c r="F27" i="4" s="1"/>
  <c r="G13" i="4"/>
  <c r="H27" i="4" l="1"/>
  <c r="F14" i="10"/>
  <c r="F26" i="10" s="1"/>
  <c r="F13" i="10"/>
  <c r="F25" i="10" s="1"/>
  <c r="F15" i="10"/>
  <c r="F27" i="10" s="1"/>
  <c r="F12" i="10"/>
  <c r="F24" i="10" s="1"/>
  <c r="F16" i="10"/>
  <c r="F28" i="10" s="1"/>
</calcChain>
</file>

<file path=xl/sharedStrings.xml><?xml version="1.0" encoding="utf-8"?>
<sst xmlns="http://schemas.openxmlformats.org/spreadsheetml/2006/main" count="138" uniqueCount="84">
  <si>
    <t>Tabela 3. ARKUSZ OBLICZENIOWY DGC (dynamicznego kosztu jednostkowego)</t>
  </si>
  <si>
    <t>Stopa dyskonta:</t>
  </si>
  <si>
    <t>rok</t>
  </si>
  <si>
    <t>Czynnik dyskontujący</t>
  </si>
  <si>
    <t>Koszty inwestycyjne netto (całkowite)</t>
  </si>
  <si>
    <t>DGC</t>
  </si>
  <si>
    <t>KI</t>
  </si>
  <si>
    <t>EE</t>
  </si>
  <si>
    <t>Instrukcje:</t>
  </si>
  <si>
    <t>W roku "0" należy wpisać nakłady inwestycyjne całkowite netto poniesione w okresie kwalifikowalności oraz w roku, w którym składany jest wniosek.</t>
  </si>
  <si>
    <t>W roku "1" i latach następnych wpisać nakłady inwestycyjne całkowite netto planowane do poniesienia. Podział na lata - zgodnie z harmonogramem rzeczowo - finansowym.</t>
  </si>
  <si>
    <t>Okres analizy obejmuje 15 lat po zakończeniu realizacji projektu (efekty i koszty eksploatacyjne należy wykazywać od pierwszego roku po roku, w którym zakończono realizację projektu)</t>
  </si>
  <si>
    <t>Stopa dyskonta przyjęta do obliczeń - 8%</t>
  </si>
  <si>
    <t>Roczne koszty eksploatacyjne ponoszone po realizacji przedsięwzięcia wykazać w cenach stałych. Powinny być przeniesione z tabeli 2.</t>
  </si>
  <si>
    <t>Pola wyróżnione szarym cieniowaniem komórki nie podlegają edycji.</t>
  </si>
  <si>
    <t>Instrukcja do Tabeli 3. ARKUSZ OBLICZENIOWY DGC (dynamicznego kosztu jednostkowego)</t>
  </si>
  <si>
    <t>Wzór na obliczenie wskaźnika DGC</t>
  </si>
  <si>
    <t>–</t>
  </si>
  <si>
    <t>stopa dyskontowa (w postaci ułamka dziesiętnego);</t>
  </si>
  <si>
    <t>rok, przyjmuje wartości od 0 do n, gdzie 0 jest rokiem, w którym ponosimy pierwsze koszty, natomiast n jest ostatnim rokiem działania instalacji;</t>
  </si>
  <si>
    <t>cena za jednostkę fizyczną efektu ekologicznego.</t>
  </si>
  <si>
    <t xml:space="preserve">KIt </t>
  </si>
  <si>
    <t xml:space="preserve">– </t>
  </si>
  <si>
    <t>ΔKEt</t>
  </si>
  <si>
    <t xml:space="preserve">i </t>
  </si>
  <si>
    <t xml:space="preserve">t </t>
  </si>
  <si>
    <t xml:space="preserve">EEt </t>
  </si>
  <si>
    <t>miara efektu ekologicznego w jednostkach fizycznych uzyskiwanego w poszczególnych latach. Efekt ekologiczny, któremu przypisujemy cenę pEE za jednostkę fizyczną (przy założeniu, że cena ta jest stała w całym okresie analizy</t>
  </si>
  <si>
    <t xml:space="preserve">pEE </t>
  </si>
  <si>
    <t>Uwaga:</t>
  </si>
  <si>
    <t xml:space="preserve">Wielkość redukcji zanieczyszeń dla scenariusza bazowego </t>
  </si>
  <si>
    <t>różnica pomiędzy wysokością kosztów eksploatacyjnych wycofywanego taboru poniesionych w roku poprzedzającym realizację projektu  a wysokością planowanych, rocznych kosztów eksploatacyjnych nowego taboru;</t>
  </si>
  <si>
    <t xml:space="preserve">kwalifikowane koszty inwestycyjne poniesione w danym roku – t;          </t>
  </si>
  <si>
    <t>Różnica kosztów ekspoatacyjnych  netto</t>
  </si>
  <si>
    <t>ΔKE</t>
  </si>
  <si>
    <t>Zdyskontowany efekt ekologiczny (EE)</t>
  </si>
  <si>
    <t>Zdyskontowane koszty łączne 
(KI-ΔKE)</t>
  </si>
  <si>
    <t>EE - efekt ekologiczny powinien zostać sprowadzony do redukcji emisji dwutlenku węgla zgodnie z informacjami podanymi pod tabelami z wyliczonym efektem ekologicznym</t>
  </si>
  <si>
    <t>równoważnik CO2 [Mg/rok]</t>
  </si>
  <si>
    <t>[zł]</t>
  </si>
  <si>
    <r>
      <t xml:space="preserve"> [MgCO</t>
    </r>
    <r>
      <rPr>
        <vertAlign val="subscript"/>
        <sz val="10"/>
        <rFont val="Cambria"/>
        <family val="1"/>
        <charset val="238"/>
      </rPr>
      <t>2</t>
    </r>
    <r>
      <rPr>
        <sz val="10"/>
        <rFont val="Cambria"/>
        <family val="1"/>
        <charset val="238"/>
      </rPr>
      <t>]</t>
    </r>
  </si>
  <si>
    <t>FORMULARZ EKOLOGICZNO-TECHNICZNY -</t>
  </si>
  <si>
    <t>Program priorytetowy NFOŚiGW pn.:</t>
  </si>
  <si>
    <t>Arkusz do obliczeń efektu ekologicznego - energia elektryczna</t>
  </si>
  <si>
    <t>kg/MWh</t>
  </si>
  <si>
    <t>CO</t>
  </si>
  <si>
    <t>pyły zawieszone (pył całkowity)</t>
  </si>
  <si>
    <t>kWh</t>
  </si>
  <si>
    <t>MWh</t>
  </si>
  <si>
    <t xml:space="preserve">    WYLICZENIE EFEKTU EKOLOGICZNEGO </t>
  </si>
  <si>
    <t>Mg/rok</t>
  </si>
  <si>
    <r>
      <t>CO</t>
    </r>
    <r>
      <rPr>
        <vertAlign val="subscript"/>
        <sz val="10"/>
        <rFont val="Calibri"/>
        <family val="2"/>
        <charset val="238"/>
      </rPr>
      <t>2</t>
    </r>
  </si>
  <si>
    <r>
      <t>SO</t>
    </r>
    <r>
      <rPr>
        <vertAlign val="subscript"/>
        <sz val="10"/>
        <rFont val="Calibri"/>
        <family val="2"/>
        <charset val="238"/>
      </rPr>
      <t>2</t>
    </r>
  </si>
  <si>
    <r>
      <t>NO</t>
    </r>
    <r>
      <rPr>
        <vertAlign val="subscript"/>
        <sz val="10"/>
        <rFont val="Calibri"/>
        <family val="2"/>
        <charset val="238"/>
      </rPr>
      <t>x</t>
    </r>
  </si>
  <si>
    <t>MWh/rok</t>
  </si>
  <si>
    <t>Dane do obliczeń:</t>
  </si>
  <si>
    <t>Obliczenia:</t>
  </si>
  <si>
    <t>Tabela 1. Liczniki*</t>
  </si>
  <si>
    <t>średnie zużycie energii elektrycznej, dla obszarów wiejskich</t>
  </si>
  <si>
    <t>średnie zużycie energii elektrycznej, dla obszarów miejskich</t>
  </si>
  <si>
    <t>szt</t>
  </si>
  <si>
    <t>REDUKCJA EMISJI (ton/rok) - dla obszaru wiejskiego</t>
  </si>
  <si>
    <t>REDUKCJA EMISJI (ton/rok) - dla obszaru miejskiego</t>
  </si>
  <si>
    <t>liczba wymienionych liczników (dla wsi)</t>
  </si>
  <si>
    <t>liczba wymienionych liczników (dla miasta)</t>
  </si>
  <si>
    <t>Na podstawie raportu: "Wskaźniki emisyjności CO2, SO2, NOx, CO i pyłu całkowitego dla energii elektrycznej na podstawie informacji zawartych w krajowej bazie o emisjach gazów cieplarnianych 
i innych substancji za 2019 rok, IOŚ-PIB, grudzień 2020"</t>
  </si>
  <si>
    <t>* w przypadku konieczności należy odpowiednio zmodyfikować tabelę</t>
  </si>
  <si>
    <t>Tabela 2. Efekt Ekologiczny*</t>
  </si>
  <si>
    <t>Elektroenergetyka - Inteligentna infrastruktura energetyczna</t>
  </si>
  <si>
    <t>dla obszarów wiejskich:</t>
  </si>
  <si>
    <t>dla obszarów miejskich:</t>
  </si>
  <si>
    <t>1. Średnie zużycie energii elektrycznej, wg danych GUS na rok 2020, wynosi</t>
  </si>
  <si>
    <t>W celu obliczenia efektu ekologicznego zastosowano poniższe założenia:</t>
  </si>
  <si>
    <t>Założenia do obliczeń rocznego ograniczenia energii</t>
  </si>
  <si>
    <t>liczba wymienionych liczników (w ramach projektu)</t>
  </si>
  <si>
    <t xml:space="preserve">zakładana redukcja ilości zużytej energii </t>
  </si>
  <si>
    <t>REDUKCJA EMISJI (ton/rok) - dla projektu</t>
  </si>
  <si>
    <t>redukcja zapotrzebowania na energię elektryczną (dla wsi):</t>
  </si>
  <si>
    <t>redukcja zapotrzebowania na energię elektryczną (dla miasta):</t>
  </si>
  <si>
    <t>redukcja zapotrzebowania na energię elektryczną (dla projektu):</t>
  </si>
  <si>
    <t>Wartość redukcji zapotrzebowania na energię elektryczną (dla wsi) [MWh]</t>
  </si>
  <si>
    <t>Wartość redukcji zapotrzebowania na energię elektryczną (dla miasta) [MWh]</t>
  </si>
  <si>
    <t>Wartość redukcji zapotrzebowania na energię elektryczną (dla projektu) [MWh]</t>
  </si>
  <si>
    <t>2. Zakładana redukcja energii elektrycznej na 1 odbiorcę (gospodarstwo domowe) Benchmarking smart metering deployment in the EU-28, Final Report, EUROPEAN COMMISSION, 2019 wynosi: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</si>
</sst>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00"/>
    <numFmt numFmtId="166" formatCode="#,##0.0"/>
    <numFmt numFmtId="167" formatCode="#,##0.00_ ;\-#,##0.00\ "/>
    <numFmt numFmtId="168" formatCode="0.0%"/>
    <numFmt numFmtId="169" formatCode="0.0"/>
  </numFmts>
  <fonts count="29">
    <font>
      <sz val="10"/>
      <name val="Arial"/>
      <family val="2"/>
      <charset val="238"/>
    </font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b/>
      <sz val="10"/>
      <name val="Czcionka tekstu podstawowego"/>
      <family val="2"/>
      <charset val="238"/>
    </font>
    <font>
      <b/>
      <sz val="12"/>
      <name val="Czcionka tekstu podstawowego"/>
      <family val="2"/>
      <charset val="238"/>
    </font>
    <font>
      <b/>
      <sz val="16"/>
      <name val="Czcionka tekstu podstawowego"/>
      <family val="2"/>
      <charset val="238"/>
    </font>
    <font>
      <b/>
      <sz val="14"/>
      <color indexed="8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b/>
      <sz val="11"/>
      <color indexed="17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name val="Cambria"/>
      <family val="1"/>
      <charset val="238"/>
    </font>
    <font>
      <b/>
      <sz val="14"/>
      <name val="Cambria"/>
      <family val="1"/>
      <charset val="238"/>
    </font>
    <font>
      <b/>
      <sz val="10"/>
      <name val="Cambria"/>
      <family val="1"/>
      <charset val="238"/>
    </font>
    <font>
      <sz val="10"/>
      <color indexed="10"/>
      <name val="Cambria"/>
      <family val="1"/>
      <charset val="238"/>
    </font>
    <font>
      <vertAlign val="subscript"/>
      <sz val="10"/>
      <name val="Cambria"/>
      <family val="1"/>
      <charset val="238"/>
    </font>
    <font>
      <b/>
      <u/>
      <sz val="10"/>
      <name val="Cambria"/>
      <family val="1"/>
      <charset val="238"/>
    </font>
    <font>
      <b/>
      <sz val="12"/>
      <name val="Cambria"/>
      <family val="1"/>
      <charset val="238"/>
    </font>
    <font>
      <sz val="10"/>
      <name val="Arial"/>
      <family val="2"/>
      <charset val="238"/>
    </font>
    <font>
      <vertAlign val="subscript"/>
      <sz val="10"/>
      <name val="Calibri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0" fontId="2" fillId="0" borderId="0"/>
    <xf numFmtId="0" fontId="9" fillId="0" borderId="0"/>
    <xf numFmtId="0" fontId="17" fillId="0" borderId="0"/>
    <xf numFmtId="0" fontId="22" fillId="0" borderId="0"/>
    <xf numFmtId="9" fontId="1" fillId="0" borderId="0" applyFill="0" applyBorder="0" applyAlignment="0" applyProtection="0"/>
  </cellStyleXfs>
  <cellXfs count="178">
    <xf numFmtId="0" fontId="0" fillId="0" borderId="0" xfId="0"/>
    <xf numFmtId="0" fontId="2" fillId="2" borderId="0" xfId="2" applyFill="1"/>
    <xf numFmtId="0" fontId="2" fillId="2" borderId="1" xfId="2" applyFill="1" applyBorder="1"/>
    <xf numFmtId="0" fontId="2" fillId="2" borderId="2" xfId="2" applyFill="1" applyBorder="1"/>
    <xf numFmtId="0" fontId="2" fillId="2" borderId="3" xfId="2" applyFill="1" applyBorder="1"/>
    <xf numFmtId="0" fontId="2" fillId="2" borderId="4" xfId="2" applyFill="1" applyBorder="1"/>
    <xf numFmtId="0" fontId="2" fillId="2" borderId="5" xfId="2" applyFill="1" applyBorder="1"/>
    <xf numFmtId="0" fontId="3" fillId="2" borderId="0" xfId="2" applyFont="1" applyFill="1"/>
    <xf numFmtId="0" fontId="2" fillId="2" borderId="0" xfId="2" applyFill="1" applyAlignment="1">
      <alignment horizontal="left"/>
    </xf>
    <xf numFmtId="0" fontId="6" fillId="2" borderId="4" xfId="2" applyFont="1" applyFill="1" applyBorder="1"/>
    <xf numFmtId="0" fontId="6" fillId="2" borderId="0" xfId="2" applyFont="1" applyFill="1"/>
    <xf numFmtId="0" fontId="6" fillId="2" borderId="5" xfId="2" applyFont="1" applyFill="1" applyBorder="1"/>
    <xf numFmtId="0" fontId="8" fillId="2" borderId="0" xfId="2" applyFont="1" applyFill="1" applyAlignment="1">
      <alignment horizontal="center"/>
    </xf>
    <xf numFmtId="0" fontId="2" fillId="2" borderId="6" xfId="2" applyFill="1" applyBorder="1"/>
    <xf numFmtId="0" fontId="2" fillId="2" borderId="7" xfId="2" applyFill="1" applyBorder="1"/>
    <xf numFmtId="0" fontId="2" fillId="2" borderId="8" xfId="2" applyFill="1" applyBorder="1"/>
    <xf numFmtId="49" fontId="10" fillId="3" borderId="9" xfId="3" applyNumberFormat="1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0" fillId="2" borderId="0" xfId="3" applyFont="1" applyFill="1"/>
    <xf numFmtId="0" fontId="10" fillId="2" borderId="0" xfId="3" applyFont="1" applyFill="1" applyAlignment="1">
      <alignment vertical="center"/>
    </xf>
    <xf numFmtId="0" fontId="5" fillId="2" borderId="0" xfId="2" applyFont="1" applyFill="1"/>
    <xf numFmtId="0" fontId="10" fillId="0" borderId="0" xfId="4" applyFont="1" applyAlignment="1">
      <alignment vertical="top"/>
    </xf>
    <xf numFmtId="0" fontId="15" fillId="0" borderId="0" xfId="4" applyFont="1" applyAlignment="1">
      <alignment vertical="top"/>
    </xf>
    <xf numFmtId="49" fontId="11" fillId="0" borderId="0" xfId="3" applyNumberFormat="1" applyFont="1" applyAlignment="1">
      <alignment horizontal="left" vertical="center"/>
    </xf>
    <xf numFmtId="49" fontId="10" fillId="0" borderId="0" xfId="3" applyNumberFormat="1" applyFont="1" applyAlignment="1">
      <alignment horizontal="center" vertical="center"/>
    </xf>
    <xf numFmtId="0" fontId="10" fillId="0" borderId="0" xfId="3" applyFont="1" applyAlignment="1">
      <alignment vertical="center"/>
    </xf>
    <xf numFmtId="49" fontId="12" fillId="4" borderId="0" xfId="3" applyNumberFormat="1" applyFont="1" applyFill="1" applyAlignment="1">
      <alignment horizontal="left" vertical="center"/>
    </xf>
    <xf numFmtId="49" fontId="10" fillId="4" borderId="0" xfId="3" applyNumberFormat="1" applyFont="1" applyFill="1" applyAlignment="1">
      <alignment horizontal="center" vertical="center"/>
    </xf>
    <xf numFmtId="0" fontId="12" fillId="4" borderId="0" xfId="3" applyFont="1" applyFill="1" applyAlignment="1">
      <alignment vertical="center"/>
    </xf>
    <xf numFmtId="0" fontId="13" fillId="0" borderId="0" xfId="3" applyFont="1" applyAlignment="1">
      <alignment vertical="center"/>
    </xf>
    <xf numFmtId="49" fontId="12" fillId="0" borderId="0" xfId="3" applyNumberFormat="1" applyFont="1" applyAlignment="1">
      <alignment horizontal="left" vertical="center"/>
    </xf>
    <xf numFmtId="0" fontId="10" fillId="0" borderId="0" xfId="3" applyFont="1" applyAlignment="1">
      <alignment vertical="center" wrapText="1"/>
    </xf>
    <xf numFmtId="49" fontId="10" fillId="3" borderId="9" xfId="3" applyNumberFormat="1" applyFont="1" applyFill="1" applyBorder="1" applyAlignment="1">
      <alignment horizontal="center" vertical="center"/>
    </xf>
    <xf numFmtId="0" fontId="12" fillId="5" borderId="9" xfId="3" applyFont="1" applyFill="1" applyBorder="1" applyAlignment="1">
      <alignment horizontal="center" vertical="center"/>
    </xf>
    <xf numFmtId="0" fontId="10" fillId="6" borderId="9" xfId="3" applyFont="1" applyFill="1" applyBorder="1" applyAlignment="1">
      <alignment vertical="center"/>
    </xf>
    <xf numFmtId="0" fontId="10" fillId="3" borderId="10" xfId="3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10" fillId="5" borderId="9" xfId="3" applyFont="1" applyFill="1" applyBorder="1" applyAlignment="1">
      <alignment horizontal="center" vertical="center"/>
    </xf>
    <xf numFmtId="0" fontId="10" fillId="6" borderId="9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1" fontId="10" fillId="3" borderId="9" xfId="3" applyNumberFormat="1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3" fontId="10" fillId="7" borderId="9" xfId="3" applyNumberFormat="1" applyFont="1" applyFill="1" applyBorder="1" applyAlignment="1">
      <alignment vertical="center"/>
    </xf>
    <xf numFmtId="4" fontId="10" fillId="3" borderId="9" xfId="3" applyNumberFormat="1" applyFont="1" applyFill="1" applyBorder="1" applyAlignment="1">
      <alignment vertical="center"/>
    </xf>
    <xf numFmtId="0" fontId="10" fillId="3" borderId="11" xfId="3" applyFont="1" applyFill="1" applyBorder="1" applyAlignment="1">
      <alignment vertical="center"/>
    </xf>
    <xf numFmtId="165" fontId="10" fillId="3" borderId="9" xfId="3" applyNumberFormat="1" applyFont="1" applyFill="1" applyBorder="1" applyAlignment="1">
      <alignment horizontal="center" vertical="center"/>
    </xf>
    <xf numFmtId="1" fontId="10" fillId="3" borderId="10" xfId="3" applyNumberFormat="1" applyFont="1" applyFill="1" applyBorder="1" applyAlignment="1">
      <alignment horizontal="center" vertical="center"/>
    </xf>
    <xf numFmtId="165" fontId="10" fillId="3" borderId="10" xfId="3" applyNumberFormat="1" applyFont="1" applyFill="1" applyBorder="1" applyAlignment="1">
      <alignment horizontal="center" vertical="center"/>
    </xf>
    <xf numFmtId="3" fontId="10" fillId="7" borderId="10" xfId="3" applyNumberFormat="1" applyFont="1" applyFill="1" applyBorder="1" applyAlignment="1">
      <alignment vertical="center"/>
    </xf>
    <xf numFmtId="4" fontId="10" fillId="6" borderId="12" xfId="3" applyNumberFormat="1" applyFont="1" applyFill="1" applyBorder="1" applyAlignment="1">
      <alignment vertical="center"/>
    </xf>
    <xf numFmtId="4" fontId="10" fillId="6" borderId="13" xfId="3" applyNumberFormat="1" applyFont="1" applyFill="1" applyBorder="1" applyAlignment="1">
      <alignment vertical="center"/>
    </xf>
    <xf numFmtId="0" fontId="10" fillId="5" borderId="0" xfId="3" applyFont="1" applyFill="1" applyAlignment="1">
      <alignment vertical="center"/>
    </xf>
    <xf numFmtId="3" fontId="10" fillId="0" borderId="0" xfId="3" applyNumberFormat="1" applyFont="1" applyAlignment="1">
      <alignment vertical="center"/>
    </xf>
    <xf numFmtId="49" fontId="15" fillId="0" borderId="0" xfId="3" applyNumberFormat="1" applyFont="1" applyAlignment="1">
      <alignment horizontal="left" vertical="center"/>
    </xf>
    <xf numFmtId="49" fontId="10" fillId="0" borderId="0" xfId="3" applyNumberFormat="1" applyFont="1" applyAlignment="1">
      <alignment horizontal="left" vertical="center"/>
    </xf>
    <xf numFmtId="0" fontId="10" fillId="6" borderId="9" xfId="3" applyFont="1" applyFill="1" applyBorder="1" applyAlignment="1">
      <alignment horizontal="center" vertical="center" wrapText="1"/>
    </xf>
    <xf numFmtId="0" fontId="5" fillId="2" borderId="0" xfId="2" applyFont="1" applyFill="1" applyAlignment="1">
      <alignment wrapText="1"/>
    </xf>
    <xf numFmtId="0" fontId="23" fillId="0" borderId="0" xfId="0" applyFont="1"/>
    <xf numFmtId="0" fontId="23" fillId="0" borderId="0" xfId="0" applyFont="1" applyAlignment="1">
      <alignment vertical="center" wrapText="1"/>
    </xf>
    <xf numFmtId="4" fontId="23" fillId="8" borderId="14" xfId="0" applyNumberFormat="1" applyFont="1" applyFill="1" applyBorder="1" applyAlignment="1">
      <alignment horizontal="right" vertical="center" wrapText="1"/>
    </xf>
    <xf numFmtId="0" fontId="23" fillId="9" borderId="15" xfId="0" applyFont="1" applyFill="1" applyBorder="1" applyAlignment="1">
      <alignment horizontal="left" vertical="center"/>
    </xf>
    <xf numFmtId="0" fontId="23" fillId="8" borderId="16" xfId="0" applyFont="1" applyFill="1" applyBorder="1" applyAlignment="1">
      <alignment horizontal="left" vertical="center" wrapText="1"/>
    </xf>
    <xf numFmtId="0" fontId="23" fillId="9" borderId="17" xfId="0" applyFont="1" applyFill="1" applyBorder="1" applyAlignment="1">
      <alignment horizontal="left" vertical="center"/>
    </xf>
    <xf numFmtId="164" fontId="23" fillId="0" borderId="18" xfId="1" applyFont="1" applyFill="1" applyBorder="1" applyAlignment="1">
      <alignment vertical="center"/>
    </xf>
    <xf numFmtId="2" fontId="23" fillId="0" borderId="19" xfId="0" applyNumberFormat="1" applyFont="1" applyBorder="1" applyAlignment="1">
      <alignment horizontal="right" vertical="center"/>
    </xf>
    <xf numFmtId="2" fontId="23" fillId="0" borderId="20" xfId="0" applyNumberFormat="1" applyFont="1" applyBorder="1" applyAlignment="1">
      <alignment horizontal="right" vertical="center"/>
    </xf>
    <xf numFmtId="2" fontId="23" fillId="0" borderId="21" xfId="0" applyNumberFormat="1" applyFont="1" applyBorder="1" applyAlignment="1">
      <alignment horizontal="right" vertical="center"/>
    </xf>
    <xf numFmtId="2" fontId="23" fillId="0" borderId="22" xfId="0" applyNumberFormat="1" applyFont="1" applyBorder="1" applyAlignment="1">
      <alignment horizontal="left" vertical="center"/>
    </xf>
    <xf numFmtId="2" fontId="23" fillId="0" borderId="23" xfId="0" applyNumberFormat="1" applyFont="1" applyBorder="1" applyAlignment="1">
      <alignment horizontal="left" vertical="center"/>
    </xf>
    <xf numFmtId="2" fontId="23" fillId="0" borderId="24" xfId="0" applyNumberFormat="1" applyFont="1" applyBorder="1" applyAlignment="1">
      <alignment horizontal="left" vertical="center"/>
    </xf>
    <xf numFmtId="166" fontId="24" fillId="10" borderId="18" xfId="0" applyNumberFormat="1" applyFont="1" applyFill="1" applyBorder="1" applyAlignment="1">
      <alignment vertical="center"/>
    </xf>
    <xf numFmtId="166" fontId="24" fillId="10" borderId="15" xfId="0" applyNumberFormat="1" applyFont="1" applyFill="1" applyBorder="1" applyAlignment="1">
      <alignment vertical="center"/>
    </xf>
    <xf numFmtId="166" fontId="24" fillId="10" borderId="25" xfId="0" applyNumberFormat="1" applyFont="1" applyFill="1" applyBorder="1" applyAlignment="1">
      <alignment vertical="center"/>
    </xf>
    <xf numFmtId="2" fontId="23" fillId="0" borderId="18" xfId="0" applyNumberFormat="1" applyFont="1" applyBorder="1" applyAlignment="1">
      <alignment horizontal="left" vertical="center"/>
    </xf>
    <xf numFmtId="2" fontId="23" fillId="0" borderId="15" xfId="0" applyNumberFormat="1" applyFont="1" applyBorder="1" applyAlignment="1">
      <alignment horizontal="left" vertical="center"/>
    </xf>
    <xf numFmtId="2" fontId="23" fillId="0" borderId="25" xfId="0" applyNumberFormat="1" applyFont="1" applyBorder="1" applyAlignment="1">
      <alignment horizontal="left" vertical="center"/>
    </xf>
    <xf numFmtId="0" fontId="23" fillId="8" borderId="26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8" fontId="1" fillId="9" borderId="27" xfId="6" applyNumberFormat="1" applyFill="1" applyBorder="1" applyAlignment="1">
      <alignment horizontal="right" vertical="center"/>
    </xf>
    <xf numFmtId="169" fontId="23" fillId="0" borderId="28" xfId="0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4" fontId="23" fillId="8" borderId="29" xfId="0" applyNumberFormat="1" applyFont="1" applyFill="1" applyBorder="1" applyAlignment="1">
      <alignment horizontal="right" vertical="center" wrapText="1"/>
    </xf>
    <xf numFmtId="3" fontId="23" fillId="0" borderId="30" xfId="0" applyNumberFormat="1" applyFont="1" applyBorder="1" applyAlignment="1">
      <alignment horizontal="center" vertical="center"/>
    </xf>
    <xf numFmtId="166" fontId="23" fillId="11" borderId="0" xfId="0" applyNumberFormat="1" applyFont="1" applyFill="1" applyAlignment="1">
      <alignment horizontal="center" vertical="center" wrapText="1"/>
    </xf>
    <xf numFmtId="168" fontId="23" fillId="11" borderId="0" xfId="6" applyNumberFormat="1" applyFont="1" applyFill="1" applyAlignment="1">
      <alignment horizontal="center" vertical="center" wrapText="1"/>
    </xf>
    <xf numFmtId="3" fontId="23" fillId="12" borderId="31" xfId="0" applyNumberFormat="1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/>
    </xf>
    <xf numFmtId="49" fontId="2" fillId="2" borderId="11" xfId="2" applyNumberForma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7" fillId="2" borderId="11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7" fillId="2" borderId="4" xfId="2" applyFont="1" applyFill="1" applyBorder="1" applyAlignment="1">
      <alignment horizontal="center" wrapText="1"/>
    </xf>
    <xf numFmtId="0" fontId="7" fillId="2" borderId="0" xfId="2" applyFont="1" applyFill="1" applyAlignment="1">
      <alignment horizontal="center" wrapText="1"/>
    </xf>
    <xf numFmtId="0" fontId="7" fillId="2" borderId="5" xfId="2" applyFont="1" applyFill="1" applyBorder="1" applyAlignment="1">
      <alignment horizontal="center" wrapText="1"/>
    </xf>
    <xf numFmtId="0" fontId="24" fillId="8" borderId="29" xfId="0" applyFont="1" applyFill="1" applyBorder="1" applyAlignment="1">
      <alignment horizontal="left" vertical="center" wrapText="1"/>
    </xf>
    <xf numFmtId="0" fontId="24" fillId="8" borderId="39" xfId="0" applyFont="1" applyFill="1" applyBorder="1" applyAlignment="1">
      <alignment horizontal="left" vertical="center" wrapText="1"/>
    </xf>
    <xf numFmtId="0" fontId="24" fillId="8" borderId="26" xfId="0" applyFont="1" applyFill="1" applyBorder="1" applyAlignment="1">
      <alignment horizontal="left" vertical="center" wrapText="1"/>
    </xf>
    <xf numFmtId="0" fontId="23" fillId="8" borderId="29" xfId="0" applyFont="1" applyFill="1" applyBorder="1" applyAlignment="1">
      <alignment horizontal="left" vertical="center" wrapText="1"/>
    </xf>
    <xf numFmtId="0" fontId="23" fillId="8" borderId="39" xfId="0" applyFont="1" applyFill="1" applyBorder="1" applyAlignment="1">
      <alignment horizontal="left" vertical="center" wrapText="1"/>
    </xf>
    <xf numFmtId="0" fontId="23" fillId="8" borderId="26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4" fillId="8" borderId="29" xfId="0" applyFont="1" applyFill="1" applyBorder="1" applyAlignment="1">
      <alignment horizontal="right" vertical="center" wrapText="1"/>
    </xf>
    <xf numFmtId="0" fontId="24" fillId="8" borderId="39" xfId="0" applyFont="1" applyFill="1" applyBorder="1" applyAlignment="1">
      <alignment horizontal="right" vertical="center" wrapText="1"/>
    </xf>
    <xf numFmtId="0" fontId="24" fillId="8" borderId="26" xfId="0" applyFont="1" applyFill="1" applyBorder="1" applyAlignment="1">
      <alignment horizontal="right" vertical="center" wrapText="1"/>
    </xf>
    <xf numFmtId="0" fontId="26" fillId="0" borderId="29" xfId="2" applyFont="1" applyBorder="1" applyAlignment="1">
      <alignment horizontal="center" vertical="center" wrapText="1"/>
    </xf>
    <xf numFmtId="0" fontId="26" fillId="0" borderId="39" xfId="2" applyFont="1" applyBorder="1" applyAlignment="1">
      <alignment horizontal="center" vertical="center" wrapText="1"/>
    </xf>
    <xf numFmtId="0" fontId="26" fillId="0" borderId="26" xfId="2" applyFont="1" applyBorder="1" applyAlignment="1">
      <alignment horizontal="center" vertical="center" wrapText="1"/>
    </xf>
    <xf numFmtId="0" fontId="24" fillId="0" borderId="34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right" vertical="center" wrapText="1"/>
    </xf>
    <xf numFmtId="0" fontId="24" fillId="0" borderId="39" xfId="0" applyFont="1" applyBorder="1" applyAlignment="1">
      <alignment horizontal="right" vertical="center" wrapText="1"/>
    </xf>
    <xf numFmtId="0" fontId="0" fillId="0" borderId="39" xfId="0" applyBorder="1" applyAlignment="1">
      <alignment vertical="center"/>
    </xf>
    <xf numFmtId="0" fontId="0" fillId="0" borderId="26" xfId="0" applyBorder="1" applyAlignment="1">
      <alignment vertical="center"/>
    </xf>
    <xf numFmtId="4" fontId="27" fillId="10" borderId="23" xfId="0" applyNumberFormat="1" applyFont="1" applyFill="1" applyBorder="1" applyAlignment="1">
      <alignment horizontal="right" vertical="center"/>
    </xf>
    <xf numFmtId="4" fontId="27" fillId="10" borderId="24" xfId="0" applyNumberFormat="1" applyFont="1" applyFill="1" applyBorder="1" applyAlignment="1">
      <alignment horizontal="right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4" fontId="27" fillId="10" borderId="22" xfId="0" applyNumberFormat="1" applyFont="1" applyFill="1" applyBorder="1" applyAlignment="1">
      <alignment horizontal="right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5" fillId="0" borderId="14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0" fillId="8" borderId="29" xfId="0" applyFont="1" applyFill="1" applyBorder="1" applyAlignment="1">
      <alignment horizontal="left" vertical="center"/>
    </xf>
    <xf numFmtId="0" fontId="20" fillId="8" borderId="39" xfId="0" applyFont="1" applyFill="1" applyBorder="1" applyAlignment="1">
      <alignment horizontal="left" vertical="center"/>
    </xf>
    <xf numFmtId="0" fontId="20" fillId="8" borderId="26" xfId="0" applyFont="1" applyFill="1" applyBorder="1" applyAlignment="1">
      <alignment horizontal="left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167" fontId="23" fillId="0" borderId="50" xfId="1" applyNumberFormat="1" applyFont="1" applyFill="1" applyBorder="1" applyAlignment="1">
      <alignment horizontal="right" vertical="center"/>
    </xf>
    <xf numFmtId="167" fontId="23" fillId="0" borderId="22" xfId="1" applyNumberFormat="1" applyFont="1" applyFill="1" applyBorder="1" applyAlignment="1">
      <alignment horizontal="right" vertical="center"/>
    </xf>
    <xf numFmtId="49" fontId="10" fillId="0" borderId="0" xfId="3" applyNumberFormat="1" applyFont="1" applyAlignment="1">
      <alignment horizontal="left" vertical="center" wrapText="1"/>
    </xf>
    <xf numFmtId="0" fontId="12" fillId="0" borderId="0" xfId="3" applyFont="1" applyAlignment="1">
      <alignment horizontal="center" vertical="center"/>
    </xf>
    <xf numFmtId="0" fontId="10" fillId="5" borderId="53" xfId="3" applyFont="1" applyFill="1" applyBorder="1" applyAlignment="1">
      <alignment horizontal="left" vertical="center"/>
    </xf>
    <xf numFmtId="0" fontId="10" fillId="5" borderId="54" xfId="3" applyFont="1" applyFill="1" applyBorder="1" applyAlignment="1">
      <alignment horizontal="left" vertical="center"/>
    </xf>
    <xf numFmtId="0" fontId="10" fillId="5" borderId="55" xfId="3" applyFont="1" applyFill="1" applyBorder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16" fillId="2" borderId="0" xfId="3" applyFont="1" applyFill="1" applyAlignment="1">
      <alignment horizontal="left" wrapText="1"/>
    </xf>
    <xf numFmtId="0" fontId="10" fillId="2" borderId="0" xfId="3" applyFont="1" applyFill="1" applyAlignment="1">
      <alignment horizontal="left" vertical="top" wrapText="1"/>
    </xf>
    <xf numFmtId="0" fontId="10" fillId="0" borderId="0" xfId="4" applyFont="1" applyAlignment="1">
      <alignment horizontal="left" vertical="top" wrapText="1"/>
    </xf>
    <xf numFmtId="0" fontId="10" fillId="0" borderId="0" xfId="4" applyFont="1" applyAlignment="1">
      <alignment vertical="top" wrapText="1"/>
    </xf>
    <xf numFmtId="0" fontId="10" fillId="2" borderId="0" xfId="3" applyFont="1" applyFill="1" applyAlignment="1">
      <alignment horizontal="left" vertical="center" wrapText="1"/>
    </xf>
    <xf numFmtId="4" fontId="28" fillId="10" borderId="50" xfId="0" applyNumberFormat="1" applyFont="1" applyFill="1" applyBorder="1" applyAlignment="1">
      <alignment horizontal="right" vertical="center"/>
    </xf>
    <xf numFmtId="4" fontId="28" fillId="10" borderId="22" xfId="0" applyNumberFormat="1" applyFont="1" applyFill="1" applyBorder="1" applyAlignment="1">
      <alignment horizontal="right" vertical="center"/>
    </xf>
    <xf numFmtId="4" fontId="28" fillId="10" borderId="32" xfId="0" applyNumberFormat="1" applyFont="1" applyFill="1" applyBorder="1" applyAlignment="1">
      <alignment horizontal="right" vertical="center"/>
    </xf>
    <xf numFmtId="4" fontId="28" fillId="10" borderId="23" xfId="0" applyNumberFormat="1" applyFont="1" applyFill="1" applyBorder="1" applyAlignment="1">
      <alignment horizontal="right" vertical="center"/>
    </xf>
    <xf numFmtId="4" fontId="28" fillId="10" borderId="34" xfId="0" applyNumberFormat="1" applyFont="1" applyFill="1" applyBorder="1" applyAlignment="1">
      <alignment horizontal="right" vertical="center"/>
    </xf>
    <xf numFmtId="4" fontId="28" fillId="10" borderId="24" xfId="0" applyNumberFormat="1" applyFont="1" applyFill="1" applyBorder="1" applyAlignment="1">
      <alignment horizontal="right" vertical="center"/>
    </xf>
  </cellXfs>
  <cellStyles count="7">
    <cellStyle name="Dziesiętny" xfId="1" builtinId="3"/>
    <cellStyle name="Excel Built-in Normal" xfId="2" xr:uid="{00000000-0005-0000-0000-000001000000}"/>
    <cellStyle name="Excel Built-in Normalny 2" xfId="3" xr:uid="{00000000-0005-0000-0000-000002000000}"/>
    <cellStyle name="Normalny" xfId="0" builtinId="0"/>
    <cellStyle name="Normalny 2" xfId="4" xr:uid="{00000000-0005-0000-0000-000004000000}"/>
    <cellStyle name="Normalny 3" xfId="5" xr:uid="{00000000-0005-0000-0000-000005000000}"/>
    <cellStyle name="Procentowy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9898" name="Picture 33">
          <a:extLst>
            <a:ext uri="{FF2B5EF4-FFF2-40B4-BE49-F238E27FC236}">
              <a16:creationId xmlns:a16="http://schemas.microsoft.com/office/drawing/2014/main" id="{0F907ED9-63AA-0398-1F41-DF373FA14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9899" name="Picture 34">
          <a:extLst>
            <a:ext uri="{FF2B5EF4-FFF2-40B4-BE49-F238E27FC236}">
              <a16:creationId xmlns:a16="http://schemas.microsoft.com/office/drawing/2014/main" id="{251EADE3-D460-B7D3-C0FE-DE55E7DF1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9900" name="Picture 65">
          <a:extLst>
            <a:ext uri="{FF2B5EF4-FFF2-40B4-BE49-F238E27FC236}">
              <a16:creationId xmlns:a16="http://schemas.microsoft.com/office/drawing/2014/main" id="{A841ACC3-06E6-56AF-C22E-1E46DAF63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9901" name="Picture 66">
          <a:extLst>
            <a:ext uri="{FF2B5EF4-FFF2-40B4-BE49-F238E27FC236}">
              <a16:creationId xmlns:a16="http://schemas.microsoft.com/office/drawing/2014/main" id="{3FE0C548-E50C-7A22-DC78-E85DF691E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9902" name="Picture 97">
          <a:extLst>
            <a:ext uri="{FF2B5EF4-FFF2-40B4-BE49-F238E27FC236}">
              <a16:creationId xmlns:a16="http://schemas.microsoft.com/office/drawing/2014/main" id="{37E3E4E1-064C-2E25-E71A-B4E327613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137160</xdr:colOff>
      <xdr:row>5</xdr:row>
      <xdr:rowOff>144780</xdr:rowOff>
    </xdr:from>
    <xdr:to>
      <xdr:col>0</xdr:col>
      <xdr:colOff>7620</xdr:colOff>
      <xdr:row>12</xdr:row>
      <xdr:rowOff>45720</xdr:rowOff>
    </xdr:to>
    <xdr:pic>
      <xdr:nvPicPr>
        <xdr:cNvPr id="9903" name="Picture 98">
          <a:extLst>
            <a:ext uri="{FF2B5EF4-FFF2-40B4-BE49-F238E27FC236}">
              <a16:creationId xmlns:a16="http://schemas.microsoft.com/office/drawing/2014/main" id="{9F2458C0-21F8-F173-C8FD-3B2A16D36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8220"/>
          <a:ext cx="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312420</xdr:colOff>
      <xdr:row>4</xdr:row>
      <xdr:rowOff>114300</xdr:rowOff>
    </xdr:from>
    <xdr:to>
      <xdr:col>9</xdr:col>
      <xdr:colOff>480060</xdr:colOff>
      <xdr:row>14</xdr:row>
      <xdr:rowOff>541020</xdr:rowOff>
    </xdr:to>
    <xdr:pic>
      <xdr:nvPicPr>
        <xdr:cNvPr id="9904" name="Obraz 9">
          <a:extLst>
            <a:ext uri="{FF2B5EF4-FFF2-40B4-BE49-F238E27FC236}">
              <a16:creationId xmlns:a16="http://schemas.microsoft.com/office/drawing/2014/main" id="{EB56E639-1786-8FE7-723F-10BFBFA9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440" y="807720"/>
          <a:ext cx="3596640" cy="211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view="pageBreakPreview" topLeftCell="A17" zoomScaleNormal="100" zoomScaleSheetLayoutView="100" workbookViewId="0">
      <selection activeCell="L28" sqref="L28"/>
    </sheetView>
  </sheetViews>
  <sheetFormatPr defaultColWidth="10" defaultRowHeight="13.8"/>
  <cols>
    <col min="1" max="16384" width="10" style="1"/>
  </cols>
  <sheetData>
    <row r="1" spans="1:9" ht="14.25" customHeight="1">
      <c r="A1" s="2"/>
      <c r="B1" s="3"/>
      <c r="C1" s="3"/>
      <c r="D1" s="3"/>
      <c r="E1" s="3"/>
      <c r="F1" s="3"/>
      <c r="G1" s="3"/>
      <c r="H1" s="3"/>
      <c r="I1" s="4"/>
    </row>
    <row r="2" spans="1:9" ht="14.25" customHeight="1">
      <c r="A2" s="5"/>
      <c r="I2" s="6"/>
    </row>
    <row r="3" spans="1:9" ht="14.25" customHeight="1">
      <c r="A3" s="5"/>
      <c r="D3" s="7"/>
      <c r="E3" s="7"/>
      <c r="F3" s="7"/>
      <c r="I3" s="6"/>
    </row>
    <row r="4" spans="1:9" ht="14.25" customHeight="1">
      <c r="A4" s="5"/>
      <c r="I4" s="6"/>
    </row>
    <row r="5" spans="1:9" ht="14.25" customHeight="1">
      <c r="A5" s="5"/>
      <c r="I5" s="6"/>
    </row>
    <row r="6" spans="1:9" ht="14.25" customHeight="1">
      <c r="A6" s="5"/>
      <c r="I6" s="6"/>
    </row>
    <row r="7" spans="1:9" ht="14.25" customHeight="1">
      <c r="A7" s="5"/>
      <c r="D7" s="7"/>
      <c r="E7" s="7"/>
      <c r="F7" s="7"/>
      <c r="I7" s="6"/>
    </row>
    <row r="8" spans="1:9" ht="14.25" customHeight="1">
      <c r="A8" s="5"/>
      <c r="I8" s="6"/>
    </row>
    <row r="9" spans="1:9" ht="14.25" customHeight="1">
      <c r="A9" s="5"/>
      <c r="I9" s="6"/>
    </row>
    <row r="10" spans="1:9" ht="14.25" customHeight="1">
      <c r="A10" s="5"/>
      <c r="I10" s="6"/>
    </row>
    <row r="11" spans="1:9" ht="14.25" customHeight="1">
      <c r="A11" s="5"/>
      <c r="I11" s="6"/>
    </row>
    <row r="12" spans="1:9" ht="14.25" customHeight="1">
      <c r="A12" s="5"/>
      <c r="I12" s="6"/>
    </row>
    <row r="13" spans="1:9" ht="20.25" customHeight="1">
      <c r="A13" s="5"/>
      <c r="B13" s="21" t="s">
        <v>41</v>
      </c>
      <c r="C13" s="21"/>
      <c r="D13" s="21"/>
      <c r="E13" s="21"/>
      <c r="F13" s="58"/>
      <c r="G13" s="21"/>
      <c r="H13" s="21"/>
      <c r="I13" s="6"/>
    </row>
    <row r="14" spans="1:9" ht="14.25" customHeight="1">
      <c r="A14" s="5"/>
      <c r="I14" s="6"/>
    </row>
    <row r="15" spans="1:9" ht="22.5" customHeight="1">
      <c r="A15" s="5"/>
      <c r="B15" s="21" t="s">
        <v>49</v>
      </c>
      <c r="C15" s="21"/>
      <c r="D15" s="21"/>
      <c r="E15" s="21"/>
      <c r="F15" s="21"/>
      <c r="I15" s="6"/>
    </row>
    <row r="16" spans="1:9" ht="14.25" customHeight="1">
      <c r="A16" s="5"/>
      <c r="I16" s="6"/>
    </row>
    <row r="17" spans="1:9" ht="14.25" customHeight="1">
      <c r="A17" s="5"/>
      <c r="I17" s="6"/>
    </row>
    <row r="18" spans="1:9" ht="14.25" customHeight="1">
      <c r="A18" s="5"/>
      <c r="I18" s="6"/>
    </row>
    <row r="19" spans="1:9" ht="14.25" customHeight="1">
      <c r="A19" s="5"/>
      <c r="I19" s="6"/>
    </row>
    <row r="20" spans="1:9" ht="14.25" customHeight="1">
      <c r="A20" s="5"/>
      <c r="B20" s="8"/>
      <c r="C20" s="8"/>
      <c r="D20" s="8"/>
      <c r="E20" s="8"/>
      <c r="F20" s="8"/>
      <c r="G20" s="8"/>
      <c r="H20" s="8"/>
      <c r="I20" s="6"/>
    </row>
    <row r="21" spans="1:9" ht="18" customHeight="1">
      <c r="A21" s="90" t="s">
        <v>42</v>
      </c>
      <c r="B21" s="90"/>
      <c r="C21" s="90"/>
      <c r="D21" s="90"/>
      <c r="E21" s="90"/>
      <c r="F21" s="90"/>
      <c r="G21" s="90"/>
      <c r="H21" s="90"/>
      <c r="I21" s="90"/>
    </row>
    <row r="22" spans="1:9" ht="14.25" customHeight="1">
      <c r="A22" s="91"/>
      <c r="B22" s="91"/>
      <c r="C22" s="91"/>
      <c r="D22" s="91"/>
      <c r="E22" s="91"/>
      <c r="F22" s="91"/>
      <c r="G22" s="91"/>
      <c r="H22" s="91"/>
      <c r="I22" s="91"/>
    </row>
    <row r="23" spans="1:9" ht="14.25" customHeight="1">
      <c r="A23" s="93" t="s">
        <v>68</v>
      </c>
      <c r="B23" s="94"/>
      <c r="C23" s="94"/>
      <c r="D23" s="94"/>
      <c r="E23" s="94"/>
      <c r="F23" s="94"/>
      <c r="G23" s="94"/>
      <c r="H23" s="94"/>
      <c r="I23" s="95"/>
    </row>
    <row r="24" spans="1:9" ht="22.5" customHeight="1">
      <c r="A24" s="93"/>
      <c r="B24" s="94"/>
      <c r="C24" s="94"/>
      <c r="D24" s="94"/>
      <c r="E24" s="94"/>
      <c r="F24" s="94"/>
      <c r="G24" s="94"/>
      <c r="H24" s="94"/>
      <c r="I24" s="95"/>
    </row>
    <row r="25" spans="1:9" ht="21.75" customHeight="1">
      <c r="A25" s="93"/>
      <c r="B25" s="94"/>
      <c r="C25" s="94"/>
      <c r="D25" s="94"/>
      <c r="E25" s="94"/>
      <c r="F25" s="94"/>
      <c r="G25" s="94"/>
      <c r="H25" s="94"/>
      <c r="I25" s="95"/>
    </row>
    <row r="26" spans="1:9" ht="14.25" customHeight="1">
      <c r="A26" s="5"/>
      <c r="I26" s="6"/>
    </row>
    <row r="27" spans="1:9" ht="14.25" customHeight="1">
      <c r="A27" s="9"/>
      <c r="B27" s="10"/>
      <c r="E27" s="10"/>
      <c r="F27" s="10"/>
      <c r="G27" s="10"/>
      <c r="H27" s="10"/>
      <c r="I27" s="11"/>
    </row>
    <row r="28" spans="1:9" ht="18" customHeight="1">
      <c r="A28" s="92"/>
      <c r="B28" s="92"/>
      <c r="C28" s="92"/>
      <c r="D28" s="92"/>
      <c r="E28" s="92"/>
      <c r="F28" s="92"/>
      <c r="G28" s="92"/>
      <c r="H28" s="92"/>
      <c r="I28" s="92"/>
    </row>
    <row r="29" spans="1:9" ht="14.25" customHeight="1">
      <c r="A29" s="5"/>
      <c r="I29" s="6"/>
    </row>
    <row r="30" spans="1:9" ht="14.25" customHeight="1">
      <c r="A30" s="5"/>
      <c r="B30" s="7"/>
      <c r="I30" s="6"/>
    </row>
    <row r="31" spans="1:9" ht="14.25" customHeight="1">
      <c r="A31" s="5"/>
      <c r="I31" s="6"/>
    </row>
    <row r="32" spans="1:9" ht="15.75" customHeight="1">
      <c r="A32" s="88"/>
      <c r="B32" s="88"/>
      <c r="C32" s="88"/>
      <c r="D32" s="88"/>
      <c r="E32" s="88"/>
      <c r="F32" s="88"/>
      <c r="G32" s="88"/>
      <c r="H32" s="88"/>
      <c r="I32" s="88"/>
    </row>
    <row r="33" spans="1:9" ht="14.25" customHeight="1">
      <c r="A33" s="5"/>
      <c r="I33" s="6"/>
    </row>
    <row r="34" spans="1:9" ht="14.25" customHeight="1">
      <c r="A34" s="5"/>
      <c r="I34" s="6"/>
    </row>
    <row r="35" spans="1:9" ht="14.25" customHeight="1">
      <c r="A35" s="5"/>
      <c r="I35" s="6"/>
    </row>
    <row r="36" spans="1:9" ht="14.25" customHeight="1">
      <c r="A36" s="5"/>
      <c r="I36" s="6"/>
    </row>
    <row r="37" spans="1:9" ht="14.25" customHeight="1">
      <c r="A37" s="5"/>
      <c r="I37" s="6"/>
    </row>
    <row r="38" spans="1:9" ht="14.25" customHeight="1">
      <c r="A38" s="5"/>
      <c r="I38" s="6"/>
    </row>
    <row r="39" spans="1:9" ht="14.25" customHeight="1">
      <c r="A39" s="5"/>
      <c r="I39" s="6"/>
    </row>
    <row r="40" spans="1:9" ht="14.25" customHeight="1">
      <c r="A40" s="5"/>
      <c r="I40" s="6"/>
    </row>
    <row r="41" spans="1:9" ht="14.25" customHeight="1">
      <c r="A41" s="5"/>
      <c r="I41" s="6"/>
    </row>
    <row r="42" spans="1:9" ht="14.25" customHeight="1">
      <c r="A42" s="5"/>
      <c r="I42" s="6"/>
    </row>
    <row r="43" spans="1:9" ht="14.25" customHeight="1">
      <c r="A43" s="5"/>
      <c r="I43" s="6"/>
    </row>
    <row r="44" spans="1:9" ht="14.25" customHeight="1">
      <c r="A44" s="5"/>
      <c r="I44" s="6"/>
    </row>
    <row r="45" spans="1:9" ht="14.25" customHeight="1">
      <c r="A45" s="5"/>
      <c r="I45" s="6"/>
    </row>
    <row r="46" spans="1:9" ht="14.25" customHeight="1">
      <c r="A46" s="5"/>
      <c r="I46" s="6"/>
    </row>
    <row r="47" spans="1:9" ht="14.25" customHeight="1">
      <c r="A47" s="5"/>
      <c r="I47" s="6"/>
    </row>
    <row r="48" spans="1:9" ht="15" customHeight="1">
      <c r="A48" s="5"/>
      <c r="E48" s="12"/>
      <c r="I48" s="6"/>
    </row>
    <row r="49" spans="1:9" ht="15" customHeight="1">
      <c r="A49" s="5"/>
      <c r="E49" s="12"/>
      <c r="I49" s="6"/>
    </row>
    <row r="50" spans="1:9" ht="14.25" customHeight="1">
      <c r="A50" s="5"/>
      <c r="I50" s="6"/>
    </row>
    <row r="51" spans="1:9" ht="14.25" customHeight="1">
      <c r="A51" s="5"/>
      <c r="I51" s="6"/>
    </row>
    <row r="52" spans="1:9" ht="14.25" customHeight="1">
      <c r="A52" s="89"/>
      <c r="B52" s="89"/>
      <c r="C52" s="89"/>
      <c r="D52" s="89"/>
      <c r="E52" s="89"/>
      <c r="F52" s="89"/>
      <c r="G52" s="89"/>
      <c r="H52" s="89"/>
      <c r="I52" s="89"/>
    </row>
    <row r="53" spans="1:9" ht="14.25" customHeight="1">
      <c r="A53" s="13"/>
      <c r="B53" s="14"/>
      <c r="C53" s="14"/>
      <c r="D53" s="14"/>
      <c r="E53" s="14"/>
      <c r="F53" s="14"/>
      <c r="G53" s="14"/>
      <c r="H53" s="14"/>
      <c r="I53" s="15"/>
    </row>
  </sheetData>
  <sheetProtection selectLockedCells="1" selectUnlockedCells="1"/>
  <mergeCells count="6">
    <mergeCell ref="A32:I32"/>
    <mergeCell ref="A52:I52"/>
    <mergeCell ref="A21:I21"/>
    <mergeCell ref="A22:I22"/>
    <mergeCell ref="A28:I28"/>
    <mergeCell ref="A23:I25"/>
  </mergeCells>
  <pageMargins left="0.70972222222222225" right="0.50972222222222219" top="0.67013888888888884" bottom="0.35" header="0.51180555555555551" footer="0.51180555555555551"/>
  <pageSetup paperSize="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29"/>
  <sheetViews>
    <sheetView view="pageBreakPreview" topLeftCell="A13" zoomScaleNormal="100" zoomScaleSheetLayoutView="100" workbookViewId="0">
      <selection activeCell="E19" sqref="E19"/>
    </sheetView>
  </sheetViews>
  <sheetFormatPr defaultColWidth="9.109375" defaultRowHeight="13.8"/>
  <cols>
    <col min="1" max="1" width="3.44140625" style="60" customWidth="1"/>
    <col min="2" max="2" width="14.109375" style="60" customWidth="1"/>
    <col min="3" max="3" width="11.33203125" style="60" customWidth="1"/>
    <col min="4" max="4" width="20.44140625" style="60" customWidth="1"/>
    <col min="5" max="5" width="22.109375" style="60" customWidth="1"/>
    <col min="6" max="6" width="14" style="60" customWidth="1"/>
    <col min="7" max="7" width="16.109375" style="60" customWidth="1"/>
    <col min="8" max="16384" width="9.109375" style="60"/>
  </cols>
  <sheetData>
    <row r="1" spans="2:6" ht="14.4" thickBot="1"/>
    <row r="2" spans="2:6" ht="20.100000000000001" customHeight="1" thickBot="1">
      <c r="B2" s="96" t="s">
        <v>57</v>
      </c>
      <c r="C2" s="97"/>
      <c r="D2" s="97"/>
      <c r="E2" s="97"/>
      <c r="F2" s="98"/>
    </row>
    <row r="3" spans="2:6" ht="38.25" customHeight="1" thickBot="1">
      <c r="B3" s="116" t="s">
        <v>73</v>
      </c>
      <c r="C3" s="117"/>
      <c r="D3" s="117"/>
      <c r="E3" s="117"/>
      <c r="F3" s="118"/>
    </row>
    <row r="4" spans="2:6">
      <c r="C4" s="79"/>
      <c r="D4" s="79"/>
      <c r="E4" s="79"/>
      <c r="F4" s="79"/>
    </row>
    <row r="5" spans="2:6">
      <c r="B5" s="102" t="s">
        <v>72</v>
      </c>
      <c r="C5" s="103"/>
      <c r="D5" s="103"/>
      <c r="E5" s="103"/>
      <c r="F5" s="103"/>
    </row>
    <row r="6" spans="2:6">
      <c r="B6" s="79"/>
      <c r="C6" s="79"/>
      <c r="D6" s="79"/>
      <c r="E6" s="79"/>
      <c r="F6" s="79"/>
    </row>
    <row r="7" spans="2:6">
      <c r="B7" s="104" t="s">
        <v>71</v>
      </c>
      <c r="C7" s="105"/>
      <c r="D7" s="105"/>
      <c r="E7" s="105"/>
      <c r="F7" s="105"/>
    </row>
    <row r="8" spans="2:6">
      <c r="B8" s="79"/>
      <c r="C8" s="79"/>
      <c r="D8" s="79"/>
      <c r="E8" s="79"/>
      <c r="F8" s="79"/>
    </row>
    <row r="9" spans="2:6">
      <c r="B9" s="79"/>
      <c r="C9" s="106" t="s">
        <v>69</v>
      </c>
      <c r="D9" s="107"/>
      <c r="E9" s="85">
        <v>2486.1999999999998</v>
      </c>
      <c r="F9" s="82" t="s">
        <v>47</v>
      </c>
    </row>
    <row r="10" spans="2:6">
      <c r="B10" s="79"/>
      <c r="C10" s="106" t="s">
        <v>70</v>
      </c>
      <c r="D10" s="107"/>
      <c r="E10" s="85">
        <v>1752.5</v>
      </c>
      <c r="F10" s="82" t="s">
        <v>47</v>
      </c>
    </row>
    <row r="11" spans="2:6">
      <c r="B11" s="79"/>
      <c r="C11" s="79"/>
      <c r="D11" s="79"/>
      <c r="E11" s="79"/>
      <c r="F11" s="79"/>
    </row>
    <row r="12" spans="2:6" ht="25.2" customHeight="1">
      <c r="B12" s="104" t="s">
        <v>83</v>
      </c>
      <c r="C12" s="105"/>
      <c r="D12" s="105"/>
      <c r="E12" s="105"/>
      <c r="F12" s="105"/>
    </row>
    <row r="13" spans="2:6">
      <c r="B13" s="79"/>
      <c r="E13" s="86">
        <v>5.3999999999999999E-2</v>
      </c>
      <c r="F13" s="79"/>
    </row>
    <row r="14" spans="2:6">
      <c r="B14" s="79"/>
      <c r="E14" s="79"/>
      <c r="F14" s="79"/>
    </row>
    <row r="15" spans="2:6" ht="14.4" thickBot="1"/>
    <row r="16" spans="2:6" ht="20.100000000000001" customHeight="1" thickBot="1">
      <c r="B16" s="99" t="s">
        <v>55</v>
      </c>
      <c r="C16" s="100"/>
      <c r="D16" s="100"/>
      <c r="E16" s="100"/>
      <c r="F16" s="101"/>
    </row>
    <row r="17" spans="2:8" ht="19.95" customHeight="1" thickBot="1">
      <c r="B17" s="122"/>
      <c r="C17" s="123"/>
      <c r="D17" s="123"/>
      <c r="E17" s="123"/>
      <c r="F17" s="124"/>
      <c r="G17" s="59"/>
      <c r="H17" s="59"/>
    </row>
    <row r="18" spans="2:8" ht="27" customHeight="1" thickBot="1">
      <c r="B18" s="108" t="s">
        <v>63</v>
      </c>
      <c r="C18" s="109"/>
      <c r="D18" s="110"/>
      <c r="E18" s="87"/>
      <c r="F18" s="62" t="s">
        <v>60</v>
      </c>
      <c r="G18" s="59"/>
      <c r="H18" s="59"/>
    </row>
    <row r="19" spans="2:8" ht="28.2" customHeight="1" thickBot="1">
      <c r="B19" s="108" t="s">
        <v>64</v>
      </c>
      <c r="C19" s="109"/>
      <c r="D19" s="110"/>
      <c r="E19" s="87"/>
      <c r="F19" s="62" t="s">
        <v>60</v>
      </c>
      <c r="G19" s="59"/>
      <c r="H19" s="59"/>
    </row>
    <row r="20" spans="2:8" ht="27.6" customHeight="1" thickBot="1">
      <c r="B20" s="108" t="s">
        <v>74</v>
      </c>
      <c r="C20" s="109"/>
      <c r="D20" s="110"/>
      <c r="E20" s="84">
        <f>E18+E19</f>
        <v>0</v>
      </c>
      <c r="F20" s="62" t="s">
        <v>60</v>
      </c>
      <c r="G20" s="59"/>
      <c r="H20" s="59"/>
    </row>
    <row r="21" spans="2:8" ht="40.200000000000003" customHeight="1">
      <c r="B21" s="108" t="s">
        <v>58</v>
      </c>
      <c r="C21" s="109"/>
      <c r="D21" s="111"/>
      <c r="E21" s="81">
        <f>E9</f>
        <v>2486.1999999999998</v>
      </c>
      <c r="F21" s="62" t="s">
        <v>47</v>
      </c>
      <c r="G21" s="59"/>
      <c r="H21" s="59"/>
    </row>
    <row r="22" spans="2:8" ht="40.200000000000003" customHeight="1">
      <c r="B22" s="108" t="s">
        <v>59</v>
      </c>
      <c r="C22" s="109"/>
      <c r="D22" s="111"/>
      <c r="E22" s="81">
        <f>E10</f>
        <v>1752.5</v>
      </c>
      <c r="F22" s="62" t="s">
        <v>47</v>
      </c>
      <c r="G22" s="59"/>
      <c r="H22" s="59"/>
    </row>
    <row r="23" spans="2:8" ht="29.4" customHeight="1" thickBot="1">
      <c r="B23" s="119" t="s">
        <v>75</v>
      </c>
      <c r="C23" s="120"/>
      <c r="D23" s="121"/>
      <c r="E23" s="80">
        <f>E13</f>
        <v>5.3999999999999999E-2</v>
      </c>
      <c r="F23" s="64"/>
      <c r="G23" s="59"/>
      <c r="H23" s="59"/>
    </row>
    <row r="24" spans="2:8" ht="20.100000000000001" customHeight="1" thickBot="1">
      <c r="B24" s="99" t="s">
        <v>56</v>
      </c>
      <c r="C24" s="100"/>
      <c r="D24" s="100"/>
      <c r="E24" s="100"/>
      <c r="F24" s="101"/>
      <c r="G24" s="59"/>
      <c r="H24" s="59"/>
    </row>
    <row r="25" spans="2:8" ht="20.100000000000001" customHeight="1" thickBot="1">
      <c r="B25" s="125"/>
      <c r="C25" s="126"/>
      <c r="D25" s="126"/>
      <c r="E25" s="127"/>
      <c r="F25" s="128"/>
    </row>
    <row r="26" spans="2:8" ht="34.950000000000003" customHeight="1" thickBot="1">
      <c r="B26" s="113" t="s">
        <v>77</v>
      </c>
      <c r="C26" s="114"/>
      <c r="D26" s="115"/>
      <c r="E26" s="83">
        <f>(E21*E23/1000)*E18</f>
        <v>0</v>
      </c>
      <c r="F26" s="78" t="s">
        <v>48</v>
      </c>
    </row>
    <row r="27" spans="2:8" ht="32.4" customHeight="1" thickBot="1">
      <c r="B27" s="113" t="s">
        <v>78</v>
      </c>
      <c r="C27" s="114"/>
      <c r="D27" s="115"/>
      <c r="E27" s="61">
        <f>(E22*E23/1000)*E19</f>
        <v>0</v>
      </c>
      <c r="F27" s="63" t="s">
        <v>48</v>
      </c>
    </row>
    <row r="28" spans="2:8" ht="34.950000000000003" customHeight="1" thickBot="1">
      <c r="B28" s="113" t="s">
        <v>79</v>
      </c>
      <c r="C28" s="114"/>
      <c r="D28" s="115"/>
      <c r="E28" s="61">
        <f>E26+E27</f>
        <v>0</v>
      </c>
      <c r="F28" s="63" t="s">
        <v>48</v>
      </c>
    </row>
    <row r="29" spans="2:8" ht="20.100000000000001" customHeight="1">
      <c r="B29" s="112" t="s">
        <v>66</v>
      </c>
      <c r="C29" s="112"/>
      <c r="D29" s="112"/>
      <c r="E29" s="112"/>
      <c r="F29" s="112"/>
    </row>
  </sheetData>
  <mergeCells count="21">
    <mergeCell ref="B29:F29"/>
    <mergeCell ref="B28:D28"/>
    <mergeCell ref="B3:F3"/>
    <mergeCell ref="B26:D26"/>
    <mergeCell ref="B27:D27"/>
    <mergeCell ref="B12:F12"/>
    <mergeCell ref="B22:D22"/>
    <mergeCell ref="B23:D23"/>
    <mergeCell ref="B17:F17"/>
    <mergeCell ref="B25:F25"/>
    <mergeCell ref="B2:F2"/>
    <mergeCell ref="B24:F24"/>
    <mergeCell ref="B16:F16"/>
    <mergeCell ref="B5:F5"/>
    <mergeCell ref="B7:F7"/>
    <mergeCell ref="C9:D9"/>
    <mergeCell ref="C10:D10"/>
    <mergeCell ref="B18:D18"/>
    <mergeCell ref="B19:D19"/>
    <mergeCell ref="B20:D20"/>
    <mergeCell ref="B21:D21"/>
  </mergeCells>
  <phoneticPr fontId="2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9"/>
  <sheetViews>
    <sheetView tabSelected="1" view="pageBreakPreview" topLeftCell="B21" zoomScale="142" zoomScaleNormal="100" zoomScaleSheetLayoutView="142" workbookViewId="0">
      <selection activeCell="K23" sqref="K23"/>
    </sheetView>
  </sheetViews>
  <sheetFormatPr defaultRowHeight="13.2"/>
  <cols>
    <col min="2" max="2" width="13" customWidth="1"/>
    <col min="3" max="9" width="10.6640625" customWidth="1"/>
  </cols>
  <sheetData>
    <row r="1" spans="2:9" ht="13.8" thickBot="1"/>
    <row r="2" spans="2:9" ht="13.8" thickBot="1">
      <c r="B2" s="144" t="s">
        <v>67</v>
      </c>
      <c r="C2" s="145"/>
      <c r="D2" s="145"/>
      <c r="E2" s="145"/>
      <c r="F2" s="145"/>
      <c r="G2" s="145"/>
      <c r="H2" s="145"/>
      <c r="I2" s="146"/>
    </row>
    <row r="3" spans="2:9" ht="41.25" customHeight="1">
      <c r="B3" s="147" t="s">
        <v>43</v>
      </c>
      <c r="C3" s="148"/>
      <c r="D3" s="148"/>
      <c r="E3" s="148"/>
      <c r="F3" s="148"/>
      <c r="G3" s="148"/>
      <c r="H3" s="148"/>
      <c r="I3" s="149"/>
    </row>
    <row r="4" spans="2:9" ht="50.25" customHeight="1">
      <c r="B4" s="153" t="s">
        <v>65</v>
      </c>
      <c r="C4" s="154"/>
      <c r="D4" s="154"/>
      <c r="E4" s="154"/>
      <c r="F4" s="154"/>
      <c r="G4" s="154"/>
      <c r="H4" s="154"/>
      <c r="I4" s="155"/>
    </row>
    <row r="5" spans="2:9">
      <c r="B5" s="153"/>
      <c r="C5" s="154"/>
      <c r="D5" s="154"/>
      <c r="E5" s="154"/>
      <c r="F5" s="154"/>
      <c r="G5" s="154"/>
      <c r="H5" s="154"/>
      <c r="I5" s="155"/>
    </row>
    <row r="6" spans="2:9">
      <c r="B6" s="153"/>
      <c r="C6" s="154"/>
      <c r="D6" s="154"/>
      <c r="E6" s="154"/>
      <c r="F6" s="154"/>
      <c r="G6" s="154"/>
      <c r="H6" s="154"/>
      <c r="I6" s="155"/>
    </row>
    <row r="7" spans="2:9" ht="13.8" thickBot="1">
      <c r="B7" s="156"/>
      <c r="C7" s="157"/>
      <c r="D7" s="157"/>
      <c r="E7" s="157"/>
      <c r="F7" s="157"/>
      <c r="G7" s="157"/>
      <c r="H7" s="157"/>
      <c r="I7" s="158"/>
    </row>
    <row r="8" spans="2:9" ht="30" customHeight="1" thickBot="1">
      <c r="B8" s="150" t="s">
        <v>80</v>
      </c>
      <c r="C8" s="151"/>
      <c r="D8" s="151"/>
      <c r="E8" s="152"/>
      <c r="F8" s="159">
        <f>'Tab. 1 Liczniki '!E26</f>
        <v>0</v>
      </c>
      <c r="G8" s="160"/>
      <c r="H8" s="160"/>
      <c r="I8" s="65" t="s">
        <v>54</v>
      </c>
    </row>
    <row r="9" spans="2:9" ht="30" customHeight="1" thickBot="1">
      <c r="B9" s="150" t="s">
        <v>81</v>
      </c>
      <c r="C9" s="151"/>
      <c r="D9" s="151"/>
      <c r="E9" s="152"/>
      <c r="F9" s="159">
        <f>'Tab. 1 Liczniki '!E27</f>
        <v>0</v>
      </c>
      <c r="G9" s="160"/>
      <c r="H9" s="160"/>
      <c r="I9" s="65" t="s">
        <v>54</v>
      </c>
    </row>
    <row r="10" spans="2:9" ht="30" customHeight="1" thickBot="1">
      <c r="B10" s="150" t="s">
        <v>82</v>
      </c>
      <c r="C10" s="151"/>
      <c r="D10" s="151"/>
      <c r="E10" s="152"/>
      <c r="F10" s="159">
        <f>'Tab. 1 Liczniki '!E28</f>
        <v>0</v>
      </c>
      <c r="G10" s="160"/>
      <c r="H10" s="160"/>
      <c r="I10" s="65" t="s">
        <v>54</v>
      </c>
    </row>
    <row r="11" spans="2:9" ht="15" customHeight="1" thickBot="1">
      <c r="B11" s="141" t="s">
        <v>61</v>
      </c>
      <c r="C11" s="142"/>
      <c r="D11" s="142"/>
      <c r="E11" s="142"/>
      <c r="F11" s="142"/>
      <c r="G11" s="142"/>
      <c r="H11" s="142"/>
      <c r="I11" s="143"/>
    </row>
    <row r="12" spans="2:9" ht="30" customHeight="1">
      <c r="B12" s="136" t="s">
        <v>51</v>
      </c>
      <c r="C12" s="137"/>
      <c r="D12" s="66">
        <v>758</v>
      </c>
      <c r="E12" s="69" t="s">
        <v>44</v>
      </c>
      <c r="F12" s="172">
        <f>D12*F8/1000</f>
        <v>0</v>
      </c>
      <c r="G12" s="173"/>
      <c r="H12" s="173"/>
      <c r="I12" s="72" t="s">
        <v>50</v>
      </c>
    </row>
    <row r="13" spans="2:9" ht="30" customHeight="1">
      <c r="B13" s="131" t="s">
        <v>52</v>
      </c>
      <c r="C13" s="132"/>
      <c r="D13" s="67">
        <v>0.53900000000000003</v>
      </c>
      <c r="E13" s="70" t="s">
        <v>44</v>
      </c>
      <c r="F13" s="174">
        <f>D13*F8/1000</f>
        <v>0</v>
      </c>
      <c r="G13" s="175"/>
      <c r="H13" s="175"/>
      <c r="I13" s="73" t="s">
        <v>50</v>
      </c>
    </row>
    <row r="14" spans="2:9" ht="30" customHeight="1">
      <c r="B14" s="131" t="s">
        <v>53</v>
      </c>
      <c r="C14" s="132"/>
      <c r="D14" s="67">
        <v>0.60799999999999998</v>
      </c>
      <c r="E14" s="70" t="s">
        <v>44</v>
      </c>
      <c r="F14" s="174">
        <f>D14*F8/1000</f>
        <v>0</v>
      </c>
      <c r="G14" s="175"/>
      <c r="H14" s="175"/>
      <c r="I14" s="73" t="s">
        <v>50</v>
      </c>
    </row>
    <row r="15" spans="2:9" ht="30" customHeight="1">
      <c r="B15" s="131" t="s">
        <v>45</v>
      </c>
      <c r="C15" s="132"/>
      <c r="D15" s="67">
        <v>0.246</v>
      </c>
      <c r="E15" s="70" t="s">
        <v>44</v>
      </c>
      <c r="F15" s="174">
        <f>D15*F8/1000</f>
        <v>0</v>
      </c>
      <c r="G15" s="175"/>
      <c r="H15" s="175"/>
      <c r="I15" s="73" t="s">
        <v>50</v>
      </c>
    </row>
    <row r="16" spans="2:9" ht="40.5" customHeight="1" thickBot="1">
      <c r="B16" s="133" t="s">
        <v>46</v>
      </c>
      <c r="C16" s="134"/>
      <c r="D16" s="68">
        <v>3.1E-2</v>
      </c>
      <c r="E16" s="71" t="s">
        <v>44</v>
      </c>
      <c r="F16" s="176">
        <f>D16*F8/1000</f>
        <v>0</v>
      </c>
      <c r="G16" s="177"/>
      <c r="H16" s="177"/>
      <c r="I16" s="74" t="s">
        <v>50</v>
      </c>
    </row>
    <row r="17" spans="2:9" ht="19.2" customHeight="1" thickBot="1">
      <c r="B17" s="141" t="s">
        <v>62</v>
      </c>
      <c r="C17" s="142"/>
      <c r="D17" s="142"/>
      <c r="E17" s="142"/>
      <c r="F17" s="142"/>
      <c r="G17" s="142"/>
      <c r="H17" s="142"/>
      <c r="I17" s="143"/>
    </row>
    <row r="18" spans="2:9" ht="40.5" customHeight="1">
      <c r="B18" s="136" t="s">
        <v>51</v>
      </c>
      <c r="C18" s="137"/>
      <c r="D18" s="66">
        <v>758</v>
      </c>
      <c r="E18" s="75" t="s">
        <v>44</v>
      </c>
      <c r="F18" s="172">
        <f>D18*F9/1000</f>
        <v>0</v>
      </c>
      <c r="G18" s="135"/>
      <c r="H18" s="135"/>
      <c r="I18" s="72" t="s">
        <v>50</v>
      </c>
    </row>
    <row r="19" spans="2:9" ht="40.5" customHeight="1">
      <c r="B19" s="131" t="s">
        <v>52</v>
      </c>
      <c r="C19" s="132"/>
      <c r="D19" s="67">
        <v>0.53900000000000003</v>
      </c>
      <c r="E19" s="76" t="s">
        <v>44</v>
      </c>
      <c r="F19" s="174">
        <f>D19*F9/1000</f>
        <v>0</v>
      </c>
      <c r="G19" s="129"/>
      <c r="H19" s="129"/>
      <c r="I19" s="73" t="s">
        <v>50</v>
      </c>
    </row>
    <row r="20" spans="2:9" ht="40.5" customHeight="1">
      <c r="B20" s="131" t="s">
        <v>53</v>
      </c>
      <c r="C20" s="132"/>
      <c r="D20" s="67">
        <v>0.60799999999999998</v>
      </c>
      <c r="E20" s="76" t="s">
        <v>44</v>
      </c>
      <c r="F20" s="174">
        <f>D20*F9/1000</f>
        <v>0</v>
      </c>
      <c r="G20" s="129"/>
      <c r="H20" s="129"/>
      <c r="I20" s="73" t="s">
        <v>50</v>
      </c>
    </row>
    <row r="21" spans="2:9" ht="40.5" customHeight="1">
      <c r="B21" s="131" t="s">
        <v>45</v>
      </c>
      <c r="C21" s="132"/>
      <c r="D21" s="67">
        <v>0.246</v>
      </c>
      <c r="E21" s="76" t="s">
        <v>44</v>
      </c>
      <c r="F21" s="174">
        <f>D21*F9/1000</f>
        <v>0</v>
      </c>
      <c r="G21" s="129"/>
      <c r="H21" s="129"/>
      <c r="I21" s="73" t="s">
        <v>50</v>
      </c>
    </row>
    <row r="22" spans="2:9" ht="40.5" customHeight="1" thickBot="1">
      <c r="B22" s="133" t="s">
        <v>46</v>
      </c>
      <c r="C22" s="134"/>
      <c r="D22" s="68">
        <v>3.1E-2</v>
      </c>
      <c r="E22" s="77" t="s">
        <v>44</v>
      </c>
      <c r="F22" s="176">
        <f>D22*F9/1000</f>
        <v>0</v>
      </c>
      <c r="G22" s="130"/>
      <c r="H22" s="130"/>
      <c r="I22" s="74" t="s">
        <v>50</v>
      </c>
    </row>
    <row r="23" spans="2:9" ht="21.6" customHeight="1" thickBot="1">
      <c r="B23" s="141" t="s">
        <v>76</v>
      </c>
      <c r="C23" s="142"/>
      <c r="D23" s="142"/>
      <c r="E23" s="142"/>
      <c r="F23" s="142"/>
      <c r="G23" s="142"/>
      <c r="H23" s="142"/>
      <c r="I23" s="143"/>
    </row>
    <row r="24" spans="2:9" ht="40.5" customHeight="1">
      <c r="B24" s="136" t="s">
        <v>51</v>
      </c>
      <c r="C24" s="137"/>
      <c r="D24" s="66">
        <v>758</v>
      </c>
      <c r="E24" s="75" t="s">
        <v>44</v>
      </c>
      <c r="F24" s="172">
        <f>F12+F18</f>
        <v>0</v>
      </c>
      <c r="G24" s="135"/>
      <c r="H24" s="135"/>
      <c r="I24" s="72" t="s">
        <v>50</v>
      </c>
    </row>
    <row r="25" spans="2:9" ht="40.5" customHeight="1">
      <c r="B25" s="131" t="s">
        <v>52</v>
      </c>
      <c r="C25" s="132"/>
      <c r="D25" s="67">
        <v>0.53900000000000003</v>
      </c>
      <c r="E25" s="76" t="s">
        <v>44</v>
      </c>
      <c r="F25" s="174">
        <f>F13+F19</f>
        <v>0</v>
      </c>
      <c r="G25" s="129"/>
      <c r="H25" s="129"/>
      <c r="I25" s="73" t="s">
        <v>50</v>
      </c>
    </row>
    <row r="26" spans="2:9" ht="40.5" customHeight="1">
      <c r="B26" s="131" t="s">
        <v>53</v>
      </c>
      <c r="C26" s="132"/>
      <c r="D26" s="67">
        <v>0.60799999999999998</v>
      </c>
      <c r="E26" s="76" t="s">
        <v>44</v>
      </c>
      <c r="F26" s="174">
        <f>F14+F20</f>
        <v>0</v>
      </c>
      <c r="G26" s="129"/>
      <c r="H26" s="129"/>
      <c r="I26" s="73" t="s">
        <v>50</v>
      </c>
    </row>
    <row r="27" spans="2:9" ht="40.5" customHeight="1">
      <c r="B27" s="131" t="s">
        <v>45</v>
      </c>
      <c r="C27" s="132"/>
      <c r="D27" s="67">
        <v>0.246</v>
      </c>
      <c r="E27" s="76" t="s">
        <v>44</v>
      </c>
      <c r="F27" s="174">
        <f>F15+F21</f>
        <v>0</v>
      </c>
      <c r="G27" s="129"/>
      <c r="H27" s="129"/>
      <c r="I27" s="73" t="s">
        <v>50</v>
      </c>
    </row>
    <row r="28" spans="2:9" ht="40.5" customHeight="1" thickBot="1">
      <c r="B28" s="133" t="s">
        <v>46</v>
      </c>
      <c r="C28" s="134"/>
      <c r="D28" s="68">
        <v>3.1E-2</v>
      </c>
      <c r="E28" s="77" t="s">
        <v>44</v>
      </c>
      <c r="F28" s="176">
        <f>F16+F22</f>
        <v>0</v>
      </c>
      <c r="G28" s="130"/>
      <c r="H28" s="130"/>
      <c r="I28" s="74" t="s">
        <v>50</v>
      </c>
    </row>
    <row r="29" spans="2:9" ht="14.4" thickBot="1">
      <c r="B29" s="138" t="s">
        <v>66</v>
      </c>
      <c r="C29" s="139"/>
      <c r="D29" s="139"/>
      <c r="E29" s="139"/>
      <c r="F29" s="139"/>
      <c r="G29" s="139"/>
      <c r="H29" s="139"/>
      <c r="I29" s="140"/>
    </row>
  </sheetData>
  <mergeCells count="43">
    <mergeCell ref="F16:H16"/>
    <mergeCell ref="B12:C12"/>
    <mergeCell ref="B13:C13"/>
    <mergeCell ref="B14:C14"/>
    <mergeCell ref="B15:C15"/>
    <mergeCell ref="B2:I2"/>
    <mergeCell ref="B3:I3"/>
    <mergeCell ref="B8:E8"/>
    <mergeCell ref="B4:I7"/>
    <mergeCell ref="B11:I11"/>
    <mergeCell ref="F8:H8"/>
    <mergeCell ref="B9:E9"/>
    <mergeCell ref="B10:E10"/>
    <mergeCell ref="F9:H9"/>
    <mergeCell ref="F10:H10"/>
    <mergeCell ref="B18:C18"/>
    <mergeCell ref="B29:I29"/>
    <mergeCell ref="F12:H12"/>
    <mergeCell ref="F13:H13"/>
    <mergeCell ref="F14:H14"/>
    <mergeCell ref="F15:H15"/>
    <mergeCell ref="B22:C22"/>
    <mergeCell ref="B24:C24"/>
    <mergeCell ref="B25:C25"/>
    <mergeCell ref="B16:C16"/>
    <mergeCell ref="B23:I23"/>
    <mergeCell ref="B17:I17"/>
    <mergeCell ref="F18:H18"/>
    <mergeCell ref="F19:H19"/>
    <mergeCell ref="F21:H21"/>
    <mergeCell ref="F22:H22"/>
    <mergeCell ref="F20:H20"/>
    <mergeCell ref="B19:C19"/>
    <mergeCell ref="B20:C20"/>
    <mergeCell ref="B21:C21"/>
    <mergeCell ref="F24:H24"/>
    <mergeCell ref="F25:H25"/>
    <mergeCell ref="F26:H26"/>
    <mergeCell ref="F27:H27"/>
    <mergeCell ref="F28:H28"/>
    <mergeCell ref="B26:C26"/>
    <mergeCell ref="B27:C27"/>
    <mergeCell ref="B28:C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3"/>
  <sheetViews>
    <sheetView view="pageBreakPreview" zoomScaleNormal="100" zoomScaleSheetLayoutView="100" workbookViewId="0">
      <selection activeCell="K24" sqref="K24"/>
    </sheetView>
  </sheetViews>
  <sheetFormatPr defaultColWidth="10" defaultRowHeight="13.2"/>
  <cols>
    <col min="1" max="1" width="4.5546875" style="25" customWidth="1"/>
    <col min="2" max="2" width="12.6640625" style="25" customWidth="1"/>
    <col min="3" max="3" width="16.33203125" style="26" customWidth="1"/>
    <col min="4" max="4" width="17.33203125" style="26" customWidth="1"/>
    <col min="5" max="5" width="15.88671875" style="26" customWidth="1"/>
    <col min="6" max="6" width="12.44140625" style="26" customWidth="1"/>
    <col min="7" max="7" width="17.5546875" style="26" customWidth="1"/>
    <col min="8" max="8" width="15" style="26" customWidth="1"/>
    <col min="9" max="16384" width="10" style="26"/>
  </cols>
  <sheetData>
    <row r="1" spans="1:11" ht="18" customHeight="1">
      <c r="A1" s="24" t="s">
        <v>0</v>
      </c>
    </row>
    <row r="3" spans="1:11" ht="14.25" customHeight="1">
      <c r="A3" s="27" t="s">
        <v>1</v>
      </c>
      <c r="B3" s="28"/>
      <c r="C3" s="29">
        <v>0.08</v>
      </c>
      <c r="D3" s="30"/>
    </row>
    <row r="4" spans="1:11" ht="14.25" customHeight="1">
      <c r="A4" s="31"/>
      <c r="C4" s="162"/>
      <c r="D4" s="162"/>
    </row>
    <row r="5" spans="1:11" s="32" customFormat="1" ht="60.75" customHeight="1">
      <c r="A5" s="16" t="s">
        <v>2</v>
      </c>
      <c r="B5" s="16" t="s">
        <v>3</v>
      </c>
      <c r="C5" s="17" t="s">
        <v>4</v>
      </c>
      <c r="D5" s="17" t="s">
        <v>33</v>
      </c>
      <c r="E5" s="17" t="s">
        <v>30</v>
      </c>
      <c r="F5" s="17" t="s">
        <v>36</v>
      </c>
      <c r="G5" s="17" t="s">
        <v>35</v>
      </c>
      <c r="H5" s="18" t="s">
        <v>5</v>
      </c>
    </row>
    <row r="6" spans="1:11" ht="12.75" customHeight="1" thickBot="1">
      <c r="A6" s="33"/>
      <c r="B6" s="33"/>
      <c r="C6" s="34" t="s">
        <v>6</v>
      </c>
      <c r="D6" s="34" t="s">
        <v>34</v>
      </c>
      <c r="E6" s="34" t="s">
        <v>7</v>
      </c>
      <c r="F6" s="35"/>
      <c r="G6" s="35"/>
      <c r="H6" s="36"/>
      <c r="K6" s="37"/>
    </row>
    <row r="7" spans="1:11" s="41" customFormat="1" ht="29.25" customHeight="1" thickBot="1">
      <c r="A7" s="33"/>
      <c r="B7" s="33"/>
      <c r="C7" s="38" t="s">
        <v>39</v>
      </c>
      <c r="D7" s="38" t="s">
        <v>39</v>
      </c>
      <c r="E7" s="57" t="s">
        <v>38</v>
      </c>
      <c r="F7" s="39" t="s">
        <v>39</v>
      </c>
      <c r="G7" s="39" t="s">
        <v>40</v>
      </c>
      <c r="H7" s="40"/>
    </row>
    <row r="8" spans="1:11" ht="12.75" customHeight="1" thickBot="1">
      <c r="A8" s="42">
        <v>0</v>
      </c>
      <c r="B8" s="43">
        <f t="shared" ref="B8:B26" si="0">1/(1+C$3)^A8</f>
        <v>1</v>
      </c>
      <c r="C8" s="44"/>
      <c r="D8" s="44"/>
      <c r="E8" s="44"/>
      <c r="F8" s="45">
        <f>(C8-D8)*B8</f>
        <v>0</v>
      </c>
      <c r="G8" s="45">
        <f>E8*B8</f>
        <v>0</v>
      </c>
      <c r="H8" s="46"/>
    </row>
    <row r="9" spans="1:11" ht="12.75" customHeight="1" thickBot="1">
      <c r="A9" s="42">
        <v>1</v>
      </c>
      <c r="B9" s="47">
        <f t="shared" si="0"/>
        <v>0.92592592592592582</v>
      </c>
      <c r="C9" s="44"/>
      <c r="D9" s="44"/>
      <c r="E9" s="44"/>
      <c r="F9" s="45">
        <f t="shared" ref="F9:F26" si="1">(C9-D9)*B9</f>
        <v>0</v>
      </c>
      <c r="G9" s="45">
        <f t="shared" ref="G9:G26" si="2">E9*B9</f>
        <v>0</v>
      </c>
      <c r="H9" s="46"/>
    </row>
    <row r="10" spans="1:11" ht="12.75" customHeight="1" thickBot="1">
      <c r="A10" s="42">
        <v>2</v>
      </c>
      <c r="B10" s="47">
        <f t="shared" si="0"/>
        <v>0.85733882030178321</v>
      </c>
      <c r="C10" s="44"/>
      <c r="D10" s="44"/>
      <c r="E10" s="44"/>
      <c r="F10" s="45">
        <f t="shared" si="1"/>
        <v>0</v>
      </c>
      <c r="G10" s="45">
        <f t="shared" si="2"/>
        <v>0</v>
      </c>
      <c r="H10" s="46"/>
    </row>
    <row r="11" spans="1:11" ht="12.75" customHeight="1" thickBot="1">
      <c r="A11" s="42">
        <v>3</v>
      </c>
      <c r="B11" s="47">
        <f t="shared" si="0"/>
        <v>0.79383224102016958</v>
      </c>
      <c r="C11" s="44"/>
      <c r="D11" s="44"/>
      <c r="E11" s="44"/>
      <c r="F11" s="45">
        <f t="shared" si="1"/>
        <v>0</v>
      </c>
      <c r="G11" s="45">
        <f t="shared" si="2"/>
        <v>0</v>
      </c>
      <c r="H11" s="46"/>
    </row>
    <row r="12" spans="1:11" ht="12.75" customHeight="1" thickBot="1">
      <c r="A12" s="42">
        <v>4</v>
      </c>
      <c r="B12" s="47">
        <f t="shared" si="0"/>
        <v>0.73502985279645328</v>
      </c>
      <c r="C12" s="44"/>
      <c r="D12" s="44"/>
      <c r="E12" s="44"/>
      <c r="F12" s="45">
        <f t="shared" si="1"/>
        <v>0</v>
      </c>
      <c r="G12" s="45">
        <f t="shared" si="2"/>
        <v>0</v>
      </c>
      <c r="H12" s="46"/>
    </row>
    <row r="13" spans="1:11" ht="12.75" customHeight="1" thickBot="1">
      <c r="A13" s="42">
        <v>5</v>
      </c>
      <c r="B13" s="47">
        <f t="shared" si="0"/>
        <v>0.68058319703375303</v>
      </c>
      <c r="C13" s="44"/>
      <c r="D13" s="44"/>
      <c r="E13" s="44"/>
      <c r="F13" s="45">
        <f t="shared" si="1"/>
        <v>0</v>
      </c>
      <c r="G13" s="45">
        <f t="shared" si="2"/>
        <v>0</v>
      </c>
      <c r="H13" s="46"/>
    </row>
    <row r="14" spans="1:11" ht="12.75" customHeight="1" thickBot="1">
      <c r="A14" s="42">
        <v>6</v>
      </c>
      <c r="B14" s="47">
        <f t="shared" si="0"/>
        <v>0.63016962688310452</v>
      </c>
      <c r="C14" s="44"/>
      <c r="D14" s="44"/>
      <c r="E14" s="44"/>
      <c r="F14" s="45">
        <f t="shared" si="1"/>
        <v>0</v>
      </c>
      <c r="G14" s="45">
        <f t="shared" si="2"/>
        <v>0</v>
      </c>
      <c r="H14" s="46"/>
    </row>
    <row r="15" spans="1:11" ht="12.75" customHeight="1" thickBot="1">
      <c r="A15" s="42">
        <v>7</v>
      </c>
      <c r="B15" s="47">
        <f t="shared" si="0"/>
        <v>0.58349039526213387</v>
      </c>
      <c r="C15" s="44"/>
      <c r="D15" s="44"/>
      <c r="E15" s="44"/>
      <c r="F15" s="45">
        <f t="shared" si="1"/>
        <v>0</v>
      </c>
      <c r="G15" s="45">
        <f t="shared" si="2"/>
        <v>0</v>
      </c>
      <c r="H15" s="46"/>
    </row>
    <row r="16" spans="1:11" ht="12.75" customHeight="1" thickBot="1">
      <c r="A16" s="42">
        <v>8</v>
      </c>
      <c r="B16" s="47">
        <f t="shared" si="0"/>
        <v>0.54026888450197574</v>
      </c>
      <c r="C16" s="44"/>
      <c r="D16" s="44"/>
      <c r="E16" s="44"/>
      <c r="F16" s="45">
        <f t="shared" si="1"/>
        <v>0</v>
      </c>
      <c r="G16" s="45">
        <f t="shared" si="2"/>
        <v>0</v>
      </c>
      <c r="H16" s="46"/>
    </row>
    <row r="17" spans="1:12" ht="12.75" customHeight="1" thickBot="1">
      <c r="A17" s="42">
        <v>9</v>
      </c>
      <c r="B17" s="47">
        <f t="shared" si="0"/>
        <v>0.50024896713145905</v>
      </c>
      <c r="C17" s="44"/>
      <c r="D17" s="44"/>
      <c r="E17" s="44"/>
      <c r="F17" s="45">
        <f t="shared" si="1"/>
        <v>0</v>
      </c>
      <c r="G17" s="45">
        <f t="shared" si="2"/>
        <v>0</v>
      </c>
      <c r="H17" s="46"/>
    </row>
    <row r="18" spans="1:12" ht="12.75" customHeight="1" thickBot="1">
      <c r="A18" s="42">
        <v>10</v>
      </c>
      <c r="B18" s="47">
        <f t="shared" si="0"/>
        <v>0.46319348808468425</v>
      </c>
      <c r="C18" s="44"/>
      <c r="D18" s="44"/>
      <c r="E18" s="44"/>
      <c r="F18" s="45">
        <f t="shared" si="1"/>
        <v>0</v>
      </c>
      <c r="G18" s="45">
        <f t="shared" si="2"/>
        <v>0</v>
      </c>
      <c r="H18" s="46"/>
    </row>
    <row r="19" spans="1:12" ht="12.75" customHeight="1" thickBot="1">
      <c r="A19" s="42">
        <v>11</v>
      </c>
      <c r="B19" s="47">
        <f t="shared" si="0"/>
        <v>0.42888285933767062</v>
      </c>
      <c r="C19" s="44"/>
      <c r="D19" s="44"/>
      <c r="E19" s="44"/>
      <c r="F19" s="45">
        <f t="shared" si="1"/>
        <v>0</v>
      </c>
      <c r="G19" s="45">
        <f t="shared" si="2"/>
        <v>0</v>
      </c>
      <c r="H19" s="46"/>
    </row>
    <row r="20" spans="1:12" ht="12.75" customHeight="1" thickBot="1">
      <c r="A20" s="42">
        <v>12</v>
      </c>
      <c r="B20" s="47">
        <f t="shared" si="0"/>
        <v>0.39711375864599124</v>
      </c>
      <c r="C20" s="44"/>
      <c r="D20" s="44"/>
      <c r="E20" s="44"/>
      <c r="F20" s="45">
        <f t="shared" si="1"/>
        <v>0</v>
      </c>
      <c r="G20" s="45">
        <f t="shared" si="2"/>
        <v>0</v>
      </c>
      <c r="H20" s="46"/>
    </row>
    <row r="21" spans="1:12" ht="12.75" customHeight="1" thickBot="1">
      <c r="A21" s="42">
        <v>13</v>
      </c>
      <c r="B21" s="47">
        <f t="shared" si="0"/>
        <v>0.36769792467221413</v>
      </c>
      <c r="C21" s="44"/>
      <c r="D21" s="44"/>
      <c r="E21" s="44"/>
      <c r="F21" s="45">
        <f t="shared" si="1"/>
        <v>0</v>
      </c>
      <c r="G21" s="45">
        <f t="shared" si="2"/>
        <v>0</v>
      </c>
      <c r="H21" s="46"/>
    </row>
    <row r="22" spans="1:12" ht="12.75" customHeight="1" thickBot="1">
      <c r="A22" s="42">
        <v>14</v>
      </c>
      <c r="B22" s="47">
        <f t="shared" si="0"/>
        <v>0.34046104136316119</v>
      </c>
      <c r="C22" s="44"/>
      <c r="D22" s="44"/>
      <c r="E22" s="44"/>
      <c r="F22" s="45">
        <f t="shared" si="1"/>
        <v>0</v>
      </c>
      <c r="G22" s="45">
        <f t="shared" si="2"/>
        <v>0</v>
      </c>
      <c r="H22" s="46"/>
    </row>
    <row r="23" spans="1:12" ht="12.75" customHeight="1" thickBot="1">
      <c r="A23" s="42">
        <v>15</v>
      </c>
      <c r="B23" s="47">
        <f t="shared" si="0"/>
        <v>0.31524170496588994</v>
      </c>
      <c r="C23" s="44"/>
      <c r="D23" s="44"/>
      <c r="E23" s="44"/>
      <c r="F23" s="45">
        <f t="shared" si="1"/>
        <v>0</v>
      </c>
      <c r="G23" s="45">
        <f t="shared" si="2"/>
        <v>0</v>
      </c>
      <c r="H23" s="46"/>
    </row>
    <row r="24" spans="1:12" ht="12.75" customHeight="1" thickBot="1">
      <c r="A24" s="42">
        <v>16</v>
      </c>
      <c r="B24" s="47">
        <f t="shared" si="0"/>
        <v>0.29189046756100923</v>
      </c>
      <c r="C24" s="44"/>
      <c r="D24" s="44"/>
      <c r="E24" s="44"/>
      <c r="F24" s="45">
        <f t="shared" si="1"/>
        <v>0</v>
      </c>
      <c r="G24" s="45">
        <f t="shared" si="2"/>
        <v>0</v>
      </c>
      <c r="H24" s="46"/>
    </row>
    <row r="25" spans="1:12" ht="12.75" customHeight="1" thickBot="1">
      <c r="A25" s="42">
        <v>17</v>
      </c>
      <c r="B25" s="47">
        <f t="shared" si="0"/>
        <v>0.27026895144537894</v>
      </c>
      <c r="C25" s="44"/>
      <c r="D25" s="44"/>
      <c r="E25" s="44"/>
      <c r="F25" s="45">
        <f t="shared" si="1"/>
        <v>0</v>
      </c>
      <c r="G25" s="45">
        <f t="shared" si="2"/>
        <v>0</v>
      </c>
      <c r="H25" s="46"/>
    </row>
    <row r="26" spans="1:12" ht="13.5" customHeight="1" thickBot="1">
      <c r="A26" s="48">
        <v>18</v>
      </c>
      <c r="B26" s="49">
        <f t="shared" si="0"/>
        <v>0.25024902911609154</v>
      </c>
      <c r="C26" s="50"/>
      <c r="D26" s="50"/>
      <c r="E26" s="50"/>
      <c r="F26" s="45">
        <f t="shared" si="1"/>
        <v>0</v>
      </c>
      <c r="G26" s="45">
        <f t="shared" si="2"/>
        <v>0</v>
      </c>
      <c r="H26" s="46"/>
    </row>
    <row r="27" spans="1:12" s="53" customFormat="1" ht="13.5" customHeight="1" thickTop="1" thickBot="1">
      <c r="A27" s="163"/>
      <c r="B27" s="164"/>
      <c r="C27" s="164"/>
      <c r="D27" s="164"/>
      <c r="E27" s="165"/>
      <c r="F27" s="51">
        <f>SUM(F8:F26)</f>
        <v>0</v>
      </c>
      <c r="G27" s="51">
        <f>SUM(G8:G26)</f>
        <v>0</v>
      </c>
      <c r="H27" s="52" t="e">
        <f>F27/G27</f>
        <v>#DIV/0!</v>
      </c>
      <c r="I27" s="26"/>
      <c r="J27" s="26"/>
      <c r="K27" s="26"/>
      <c r="L27" s="26"/>
    </row>
    <row r="28" spans="1:12" ht="12.75" customHeight="1" thickTop="1">
      <c r="C28" s="54"/>
    </row>
    <row r="29" spans="1:12" ht="12.75" customHeight="1">
      <c r="B29" s="55" t="s">
        <v>8</v>
      </c>
    </row>
    <row r="30" spans="1:12" ht="12.75" customHeight="1">
      <c r="A30" s="25">
        <v>1</v>
      </c>
      <c r="B30" s="161" t="s">
        <v>9</v>
      </c>
      <c r="C30" s="161"/>
      <c r="D30" s="161"/>
      <c r="E30" s="161"/>
      <c r="F30" s="161"/>
      <c r="G30" s="161"/>
      <c r="H30" s="161"/>
      <c r="I30" s="161"/>
      <c r="J30" s="161"/>
      <c r="K30" s="161"/>
    </row>
    <row r="31" spans="1:12" ht="18.75" customHeight="1">
      <c r="A31" s="25">
        <v>2</v>
      </c>
      <c r="B31" s="161" t="s">
        <v>10</v>
      </c>
      <c r="C31" s="161"/>
      <c r="D31" s="161"/>
      <c r="E31" s="161"/>
      <c r="F31" s="161"/>
      <c r="G31" s="161"/>
      <c r="H31" s="161"/>
      <c r="I31" s="161"/>
      <c r="J31" s="161"/>
      <c r="K31" s="161"/>
    </row>
    <row r="32" spans="1:12" ht="23.25" customHeight="1">
      <c r="A32" s="25">
        <v>3</v>
      </c>
      <c r="B32" s="161" t="s">
        <v>11</v>
      </c>
      <c r="C32" s="161"/>
      <c r="D32" s="161"/>
      <c r="E32" s="161"/>
      <c r="F32" s="161"/>
      <c r="G32" s="161"/>
      <c r="H32" s="161"/>
      <c r="I32" s="161"/>
      <c r="J32" s="161"/>
      <c r="K32" s="161"/>
    </row>
    <row r="33" spans="1:11" ht="12.75" customHeight="1">
      <c r="A33" s="25">
        <v>4</v>
      </c>
      <c r="B33" s="161" t="s">
        <v>12</v>
      </c>
      <c r="C33" s="161"/>
      <c r="D33" s="161"/>
      <c r="E33" s="161"/>
      <c r="F33" s="161"/>
      <c r="G33" s="161"/>
      <c r="H33" s="161"/>
      <c r="I33" s="161"/>
      <c r="J33" s="161"/>
      <c r="K33" s="161"/>
    </row>
    <row r="34" spans="1:11" ht="12.75" customHeight="1">
      <c r="A34" s="25">
        <v>4</v>
      </c>
      <c r="B34" s="161" t="s">
        <v>13</v>
      </c>
      <c r="C34" s="161"/>
      <c r="D34" s="161"/>
      <c r="E34" s="161"/>
      <c r="F34" s="161"/>
      <c r="G34" s="161"/>
      <c r="H34" s="161"/>
      <c r="I34" s="161"/>
      <c r="J34" s="161"/>
      <c r="K34" s="161"/>
    </row>
    <row r="35" spans="1:11" ht="12.75" customHeight="1">
      <c r="A35" s="25">
        <v>5</v>
      </c>
      <c r="B35" s="161" t="s">
        <v>14</v>
      </c>
      <c r="C35" s="161"/>
      <c r="D35" s="161"/>
      <c r="E35" s="161"/>
      <c r="F35" s="161"/>
      <c r="G35" s="161"/>
      <c r="H35" s="161"/>
      <c r="I35" s="161"/>
      <c r="J35" s="161"/>
      <c r="K35" s="161"/>
    </row>
    <row r="36" spans="1:11" ht="12.75" customHeight="1">
      <c r="B36" s="56"/>
    </row>
    <row r="37" spans="1:11" ht="12.75" customHeight="1">
      <c r="B37" s="56"/>
    </row>
    <row r="38" spans="1:11" ht="12.75" customHeight="1">
      <c r="B38" s="56"/>
    </row>
    <row r="39" spans="1:11" ht="12.75" customHeight="1">
      <c r="B39" s="56"/>
    </row>
    <row r="40" spans="1:11" ht="12.75" customHeight="1">
      <c r="B40" s="56"/>
    </row>
    <row r="41" spans="1:11" ht="12.75" customHeight="1"/>
    <row r="42" spans="1:11" ht="12.75" customHeight="1">
      <c r="B42" s="56"/>
    </row>
    <row r="44" spans="1:11" ht="15.75" customHeight="1"/>
    <row r="45" spans="1:11" s="25" customFormat="1" ht="15.75" customHeight="1"/>
    <row r="46" spans="1:11" s="25" customFormat="1" ht="15.75" customHeight="1"/>
    <row r="47" spans="1:11" s="25" customFormat="1" ht="15.75" customHeight="1"/>
    <row r="48" spans="1:11" s="25" customFormat="1" ht="15.75" customHeight="1"/>
    <row r="49" s="25" customFormat="1" ht="15.75" customHeight="1"/>
    <row r="50" s="25" customFormat="1" ht="15.75" customHeight="1"/>
    <row r="51" s="25" customFormat="1" ht="15.75" customHeight="1"/>
    <row r="52" s="25" customFormat="1" ht="15.75" customHeight="1"/>
    <row r="53" s="25" customFormat="1" ht="15.75" customHeight="1"/>
    <row r="54" s="25" customFormat="1" ht="15.75" customHeight="1"/>
    <row r="55" s="25" customFormat="1" ht="15.75" customHeight="1"/>
    <row r="56" s="25" customFormat="1" ht="15.75" customHeight="1"/>
    <row r="57" s="25" customFormat="1" ht="15.75" customHeight="1"/>
    <row r="58" s="25" customFormat="1" ht="15.75" customHeight="1"/>
    <row r="59" s="25" customFormat="1" ht="15.75" customHeight="1"/>
    <row r="60" s="25" customFormat="1" ht="15.75" customHeight="1"/>
    <row r="61" s="25" customFormat="1" ht="15.75" customHeight="1"/>
    <row r="62" s="25" customFormat="1" ht="15.75" customHeight="1"/>
    <row r="63" s="25" customFormat="1" ht="15.75" customHeight="1"/>
  </sheetData>
  <sheetProtection selectLockedCells="1" selectUnlockedCells="1"/>
  <mergeCells count="8">
    <mergeCell ref="B34:K34"/>
    <mergeCell ref="B35:K35"/>
    <mergeCell ref="C4:D4"/>
    <mergeCell ref="A27:E27"/>
    <mergeCell ref="B32:K32"/>
    <mergeCell ref="B30:K30"/>
    <mergeCell ref="B31:K31"/>
    <mergeCell ref="B33:K33"/>
  </mergeCells>
  <pageMargins left="1.3" right="0.75" top="0.74027777777777781" bottom="0.17986111111111111" header="0.51180555555555551" footer="0.17986111111111111"/>
  <pageSetup paperSize="9" scale="53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27"/>
  <sheetViews>
    <sheetView view="pageBreakPreview" topLeftCell="A20" zoomScale="130" zoomScaleNormal="100" zoomScaleSheetLayoutView="130" workbookViewId="0">
      <selection activeCell="D25" sqref="D25"/>
    </sheetView>
  </sheetViews>
  <sheetFormatPr defaultColWidth="10" defaultRowHeight="13.2"/>
  <cols>
    <col min="1" max="1" width="3.6640625" style="19" customWidth="1"/>
    <col min="2" max="2" width="6.88671875" style="19" customWidth="1"/>
    <col min="3" max="3" width="4" style="19" customWidth="1"/>
    <col min="4" max="16384" width="10" style="19"/>
  </cols>
  <sheetData>
    <row r="2" spans="2:20" ht="15.75" customHeight="1">
      <c r="B2" s="167" t="s">
        <v>15</v>
      </c>
      <c r="C2" s="167"/>
      <c r="D2" s="167"/>
      <c r="E2" s="167"/>
      <c r="F2" s="167"/>
      <c r="G2" s="167"/>
      <c r="H2" s="167"/>
    </row>
    <row r="4" spans="2:20" ht="12.75" customHeight="1">
      <c r="L4" s="168"/>
      <c r="M4" s="168"/>
      <c r="N4" s="168"/>
      <c r="O4" s="168"/>
      <c r="P4" s="168"/>
      <c r="Q4" s="168"/>
      <c r="R4" s="168"/>
      <c r="S4" s="168"/>
      <c r="T4" s="168"/>
    </row>
    <row r="5" spans="2:20" ht="12.75" customHeight="1">
      <c r="B5" s="19" t="s">
        <v>16</v>
      </c>
      <c r="L5" s="168"/>
      <c r="M5" s="168"/>
      <c r="N5" s="168"/>
      <c r="O5" s="168"/>
      <c r="P5" s="168"/>
      <c r="Q5" s="168"/>
      <c r="R5" s="168"/>
      <c r="S5" s="168"/>
      <c r="T5" s="168"/>
    </row>
    <row r="6" spans="2:20" ht="12.75" customHeight="1">
      <c r="L6" s="168"/>
      <c r="M6" s="168"/>
      <c r="N6" s="168"/>
      <c r="O6" s="168"/>
      <c r="P6" s="168"/>
      <c r="Q6" s="168"/>
      <c r="R6" s="168"/>
      <c r="S6" s="168"/>
      <c r="T6" s="168"/>
    </row>
    <row r="7" spans="2:20" ht="12.75" customHeight="1">
      <c r="L7" s="168"/>
      <c r="M7" s="168"/>
      <c r="N7" s="168"/>
      <c r="O7" s="168"/>
      <c r="P7" s="168"/>
      <c r="Q7" s="168"/>
      <c r="R7" s="168"/>
      <c r="S7" s="168"/>
      <c r="T7" s="168"/>
    </row>
    <row r="8" spans="2:20" ht="12.75" customHeight="1">
      <c r="L8" s="168"/>
      <c r="M8" s="168"/>
      <c r="N8" s="168"/>
      <c r="O8" s="168"/>
      <c r="P8" s="168"/>
      <c r="Q8" s="168"/>
      <c r="R8" s="168"/>
      <c r="S8" s="168"/>
      <c r="T8" s="168"/>
    </row>
    <row r="9" spans="2:20" ht="12.75" customHeight="1">
      <c r="L9" s="168"/>
      <c r="M9" s="168"/>
      <c r="N9" s="168"/>
      <c r="O9" s="168"/>
      <c r="P9" s="168"/>
      <c r="Q9" s="168"/>
      <c r="R9" s="168"/>
      <c r="S9" s="168"/>
      <c r="T9" s="168"/>
    </row>
    <row r="10" spans="2:20" ht="12.75" customHeight="1">
      <c r="L10" s="168"/>
      <c r="M10" s="168"/>
      <c r="N10" s="168"/>
      <c r="O10" s="168"/>
      <c r="P10" s="168"/>
      <c r="Q10" s="168"/>
      <c r="R10" s="168"/>
      <c r="S10" s="168"/>
      <c r="T10" s="168"/>
    </row>
    <row r="11" spans="2:20" ht="12.75" customHeight="1">
      <c r="L11" s="168"/>
      <c r="M11" s="168"/>
      <c r="N11" s="168"/>
      <c r="O11" s="168"/>
      <c r="P11" s="168"/>
      <c r="Q11" s="168"/>
      <c r="R11" s="168"/>
      <c r="S11" s="168"/>
      <c r="T11" s="168"/>
    </row>
    <row r="12" spans="2:20" ht="12.75" customHeight="1">
      <c r="L12" s="168"/>
      <c r="M12" s="168"/>
      <c r="N12" s="168"/>
      <c r="O12" s="168"/>
      <c r="P12" s="168"/>
      <c r="Q12" s="168"/>
      <c r="R12" s="168"/>
      <c r="S12" s="168"/>
      <c r="T12" s="168"/>
    </row>
    <row r="13" spans="2:20" ht="12.75" customHeight="1">
      <c r="L13" s="168"/>
      <c r="M13" s="168"/>
      <c r="N13" s="168"/>
      <c r="O13" s="168"/>
      <c r="P13" s="168"/>
      <c r="Q13" s="168"/>
      <c r="R13" s="168"/>
      <c r="S13" s="168"/>
      <c r="T13" s="168"/>
    </row>
    <row r="14" spans="2:20" ht="20.25" customHeight="1">
      <c r="B14" s="20"/>
      <c r="C14" s="20"/>
      <c r="D14" s="171"/>
      <c r="E14" s="171"/>
      <c r="F14" s="171"/>
      <c r="G14" s="171"/>
      <c r="H14" s="171"/>
      <c r="I14" s="171"/>
      <c r="J14" s="20"/>
    </row>
    <row r="15" spans="2:20" ht="54" customHeight="1">
      <c r="B15" s="20"/>
      <c r="C15" s="20"/>
      <c r="D15" s="171"/>
      <c r="E15" s="171"/>
      <c r="F15" s="171"/>
      <c r="G15" s="171"/>
      <c r="H15" s="171"/>
      <c r="I15" s="171"/>
      <c r="J15" s="171"/>
    </row>
    <row r="16" spans="2:20" ht="17.25" hidden="1" customHeight="1">
      <c r="B16" s="20"/>
      <c r="C16" s="20"/>
      <c r="D16" s="20"/>
      <c r="E16" s="20"/>
      <c r="F16" s="20"/>
      <c r="G16" s="20"/>
      <c r="H16" s="20"/>
      <c r="I16" s="20"/>
      <c r="J16" s="20"/>
    </row>
    <row r="17" spans="2:12" ht="22.5" customHeight="1">
      <c r="B17" s="20"/>
      <c r="C17" s="20"/>
      <c r="D17" s="22" t="s">
        <v>21</v>
      </c>
      <c r="E17" s="22" t="s">
        <v>22</v>
      </c>
      <c r="F17" s="169" t="s">
        <v>32</v>
      </c>
      <c r="G17" s="169"/>
      <c r="H17" s="169"/>
      <c r="I17" s="169"/>
      <c r="J17" s="169"/>
      <c r="K17" s="169"/>
      <c r="L17" s="22"/>
    </row>
    <row r="18" spans="2:12" ht="45.75" customHeight="1">
      <c r="B18" s="20"/>
      <c r="C18" s="20"/>
      <c r="D18" s="22" t="s">
        <v>23</v>
      </c>
      <c r="E18" s="22" t="s">
        <v>22</v>
      </c>
      <c r="F18" s="169" t="s">
        <v>31</v>
      </c>
      <c r="G18" s="169"/>
      <c r="H18" s="169"/>
      <c r="I18" s="169"/>
      <c r="J18" s="169"/>
      <c r="K18" s="169"/>
      <c r="L18" s="169"/>
    </row>
    <row r="19" spans="2:12" ht="21" customHeight="1">
      <c r="B19" s="20"/>
      <c r="C19" s="20"/>
      <c r="D19" s="22" t="s">
        <v>24</v>
      </c>
      <c r="E19" s="22" t="s">
        <v>22</v>
      </c>
      <c r="F19" s="22" t="s">
        <v>18</v>
      </c>
      <c r="G19" s="22"/>
      <c r="H19" s="22"/>
      <c r="I19" s="22"/>
      <c r="J19" s="22"/>
      <c r="K19" s="22"/>
      <c r="L19" s="22"/>
    </row>
    <row r="20" spans="2:12">
      <c r="D20" s="22" t="s">
        <v>25</v>
      </c>
      <c r="E20" s="22" t="s">
        <v>22</v>
      </c>
      <c r="F20" s="169" t="s">
        <v>19</v>
      </c>
      <c r="G20" s="169"/>
      <c r="H20" s="169"/>
      <c r="I20" s="169"/>
      <c r="J20" s="169"/>
      <c r="K20" s="22"/>
      <c r="L20" s="22"/>
    </row>
    <row r="21" spans="2:12">
      <c r="D21" s="22" t="s">
        <v>26</v>
      </c>
      <c r="E21" s="22" t="s">
        <v>22</v>
      </c>
      <c r="F21" s="170" t="s">
        <v>27</v>
      </c>
      <c r="G21" s="170"/>
      <c r="H21" s="170"/>
      <c r="I21" s="170"/>
      <c r="J21" s="170"/>
      <c r="K21" s="22"/>
      <c r="L21" s="22"/>
    </row>
    <row r="22" spans="2:12">
      <c r="D22" s="22" t="s">
        <v>28</v>
      </c>
      <c r="E22" s="22" t="s">
        <v>17</v>
      </c>
      <c r="F22" s="22" t="s">
        <v>20</v>
      </c>
      <c r="G22" s="22"/>
      <c r="H22" s="22"/>
      <c r="I22" s="22"/>
      <c r="J22" s="22"/>
      <c r="K22" s="22"/>
      <c r="L22" s="22"/>
    </row>
    <row r="23" spans="2:12">
      <c r="D23" s="22"/>
      <c r="E23" s="22"/>
      <c r="F23" s="22"/>
      <c r="G23" s="22"/>
      <c r="H23" s="22"/>
      <c r="I23" s="22"/>
      <c r="J23" s="22"/>
      <c r="K23" s="22"/>
      <c r="L23" s="22"/>
    </row>
    <row r="24" spans="2:12">
      <c r="D24" s="22"/>
      <c r="E24" s="22"/>
      <c r="F24" s="22"/>
      <c r="G24" s="22"/>
      <c r="H24" s="22"/>
      <c r="I24" s="22"/>
      <c r="J24" s="22"/>
      <c r="K24" s="22"/>
      <c r="L24" s="22"/>
    </row>
    <row r="25" spans="2:12">
      <c r="D25" s="23" t="s">
        <v>29</v>
      </c>
      <c r="E25" s="22"/>
      <c r="F25" s="22"/>
      <c r="G25" s="22"/>
      <c r="H25" s="22"/>
      <c r="I25" s="22"/>
      <c r="J25" s="22"/>
      <c r="K25" s="22"/>
      <c r="L25" s="22"/>
    </row>
    <row r="26" spans="2:12" ht="30" customHeight="1">
      <c r="D26" s="166" t="s">
        <v>37</v>
      </c>
      <c r="E26" s="166"/>
      <c r="F26" s="166"/>
      <c r="G26" s="166"/>
      <c r="H26" s="166"/>
      <c r="I26" s="166"/>
      <c r="J26" s="166"/>
      <c r="K26" s="166"/>
      <c r="L26" s="22"/>
    </row>
    <row r="27" spans="2:12">
      <c r="D27" s="22"/>
      <c r="E27" s="22"/>
      <c r="F27" s="22"/>
      <c r="G27" s="22"/>
      <c r="H27" s="22"/>
      <c r="I27" s="22"/>
      <c r="J27" s="22"/>
      <c r="K27" s="22"/>
      <c r="L27" s="22"/>
    </row>
  </sheetData>
  <sheetProtection selectLockedCells="1" selectUnlockedCells="1"/>
  <mergeCells count="9">
    <mergeCell ref="D26:K26"/>
    <mergeCell ref="B2:H2"/>
    <mergeCell ref="L4:T13"/>
    <mergeCell ref="F20:J20"/>
    <mergeCell ref="F21:J21"/>
    <mergeCell ref="D15:J15"/>
    <mergeCell ref="D14:I14"/>
    <mergeCell ref="F17:K17"/>
    <mergeCell ref="F18:L18"/>
  </mergeCells>
  <pageMargins left="0.7" right="0.7" top="0.75" bottom="0.75" header="0.51180555555555551" footer="0.51180555555555551"/>
  <pageSetup paperSize="9" scale="61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Strona tytułowa</vt:lpstr>
      <vt:lpstr>Tab. 1 Liczniki </vt:lpstr>
      <vt:lpstr>Tabela 3. Efekt ekologiczny</vt:lpstr>
      <vt:lpstr>Tabela.3 Obliczenie DGC</vt:lpstr>
      <vt:lpstr>Instrukcja do tab.3</vt:lpstr>
      <vt:lpstr>__xlnm.Print_Area_1</vt:lpstr>
      <vt:lpstr>__xlnm.Print_Area_1_1</vt:lpstr>
      <vt:lpstr>__xlnm.Print_Area_4</vt:lpstr>
      <vt:lpstr>__xlnm.Print_Area_4_1</vt:lpstr>
      <vt:lpstr>'Instrukcja do tab.3'!Obszar_wydruku</vt:lpstr>
      <vt:lpstr>'Strona tytułowa'!Obszar_wydruku</vt:lpstr>
      <vt:lpstr>'Tab. 1 Liczniki '!Obszar_wydruku</vt:lpstr>
      <vt:lpstr>'Tabela 3. Efekt ekologiczny'!Obszar_wydruku</vt:lpstr>
      <vt:lpstr>'Tabela.3 Obliczenie DGC'!Obszar_wydruku</vt:lpstr>
    </vt:vector>
  </TitlesOfParts>
  <Company>NFOŚiGW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 Formularz do metodyki wyliczania efektu ekologicznego</dc:title>
  <dc:creator>Julia Rochala-Wojciechowska</dc:creator>
  <cp:lastModifiedBy>Janicka-Struska Agnieszka</cp:lastModifiedBy>
  <cp:lastPrinted>2021-10-14T12:36:37Z</cp:lastPrinted>
  <dcterms:created xsi:type="dcterms:W3CDTF">2012-12-17T10:29:24Z</dcterms:created>
  <dcterms:modified xsi:type="dcterms:W3CDTF">2024-04-17T08:21:57Z</dcterms:modified>
</cp:coreProperties>
</file>