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3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3_kraj" sheetId="3" r:id="rId3"/>
    <sheet name="Obroty_2009-2023_kraj" sheetId="4" r:id="rId4"/>
    <sheet name="Ceny_zakupu sieci handlowe" sheetId="19" r:id="rId5"/>
    <sheet name="Ceny_zakupu przetwórstwo" sheetId="20" r:id="rId6"/>
    <sheet name="Handel zagr. I 2023" sheetId="18" r:id="rId7"/>
  </sheets>
  <externalReferences>
    <externalReference r:id="rId8"/>
    <externalReference r:id="rId9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<sst xmlns="http://schemas.openxmlformats.org/spreadsheetml/2006/main" count="185" uniqueCount="110">
  <si>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</si>
  <si>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</si>
  <si>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</si>
  <si>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</si>
  <si>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</si>
  <si>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</si>
  <si>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</si>
  <si>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</si>
  <si>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</si>
  <si>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</si>
  <si>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</si>
  <si>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</si>
  <si>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</si>
  <si>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</si>
  <si>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</si>
  <si>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</si>
  <si>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</si>
  <si>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</si>
  <si>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</si>
  <si>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</si>
  <si>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</si>
  <si>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</si>
  <si>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</si>
  <si>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</si>
  <si>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</si>
  <si>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</si>
  <si>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</si>
  <si>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</si>
  <si>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</si>
  <si>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</si>
  <si>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</si>
  <si>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</si>
  <si>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</si>
  <si>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</si>
  <si>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</si>
  <si>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</si>
  <si>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</si>
  <si>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</si>
  <si>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</si>
  <si>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</si>
  <si>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</si>
  <si>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</si>
  <si>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</si>
  <si>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</si>
  <si>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</si>
  <si>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</si>
  <si>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</si>
  <si>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</si>
  <si>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</si>
  <si>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</si>
  <si>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</si>
  <si>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</si>
  <si>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</si>
  <si>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</si>
  <si>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</si>
  <si>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</si>
  <si>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</si>
  <si>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</si>
  <si>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</si>
  <si>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</si>
  <si>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</si>
  <si>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</si>
  <si>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</si>
  <si>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</si>
  <si>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</si>
  <si>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</si>
  <si>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</si>
  <si>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</si>
  <si>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</si>
  <si>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</si>
  <si>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</si>
  <si>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</si>
  <si>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Włochy</t>
  </si>
  <si>
    <t>Cukier biały (luz + big bag, worki)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</si>
  <si>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</si>
  <si>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</si>
  <si>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</si>
  <si>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</si>
  <si>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</si>
  <si>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</si>
  <si>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</si>
  <si>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</si>
  <si>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</si>
  <si>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</si>
  <si>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</si>
  <si>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Wielka Brytania</t>
  </si>
  <si>
    <t>Aleksandra Chylińska</t>
  </si>
  <si>
    <t>tel: 22 623 16 63</t>
  </si>
  <si>
    <t>Aleksandra.Chylinska@minrol.gov.pl</t>
  </si>
  <si>
    <t>i Transformacji Energetycznej Obszarów Wiejskich</t>
  </si>
  <si>
    <t>Egipt</t>
  </si>
  <si>
    <t>styczeń 2023</t>
  </si>
  <si>
    <t>styczeń
2023</t>
  </si>
  <si>
    <t>styczeń 
2023</t>
  </si>
  <si>
    <t>NR 2/2023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</si>
  <si>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luty 2023 r.</t>
    </r>
  </si>
  <si>
    <t>luty 2023</t>
  </si>
  <si>
    <t>luty
2023</t>
  </si>
  <si>
    <t>luty
2022</t>
  </si>
  <si>
    <t>luty 
2023</t>
  </si>
  <si>
    <t xml:space="preserve">              w okresie I 2023 r.*</t>
  </si>
  <si>
    <t>I 2022 r.</t>
  </si>
  <si>
    <t>I 2023 r.*</t>
  </si>
  <si>
    <t>Stany Zjednoczone Ameryki</t>
  </si>
  <si>
    <t>Arabia Saudyjska</t>
  </si>
  <si>
    <t>Kosowo</t>
  </si>
  <si>
    <t>Mongolia</t>
  </si>
  <si>
    <t>Paragwaj</t>
  </si>
  <si>
    <t>Brazylia</t>
  </si>
  <si>
    <t>24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</si>
</sst>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117" fillId="0" borderId="29" xfId="1" applyFont="1" applyFill="1" applyBorder="1" applyAlignment="1">
      <alignment wrapText="1"/>
    </xf>
    <xf numFmtId="0" fontId="117" fillId="0" borderId="29" xfId="1" applyFont="1" applyFill="1" applyBorder="1" applyAlignment="1">
      <alignment vertical="top"/>
    </xf>
    <xf numFmtId="3" fontId="117" fillId="58" borderId="30" xfId="590" applyNumberFormat="1" applyFont="1" applyFill="1" applyBorder="1" applyAlignment="1">
      <alignment vertical="top"/>
    </xf>
    <xf numFmtId="3" fontId="117" fillId="0" borderId="31" xfId="590" applyNumberFormat="1" applyFont="1" applyFill="1" applyBorder="1" applyAlignment="1">
      <alignment vertical="top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2019 -</a:t>
            </a:r>
            <a:r>
              <a:rPr lang="pl-PL" sz="1400" b="1" baseline="0">
                <a:latin typeface="+mn-lt"/>
              </a:rPr>
              <a:t> luty</a:t>
            </a:r>
            <a:r>
              <a:rPr lang="pl-PL" sz="1400" b="1">
                <a:latin typeface="+mn-lt"/>
              </a:rPr>
              <a:t> 2023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22371928387E-2"/>
          <c:y val="0.16568969079870041"/>
          <c:w val="0.90916992611907865"/>
          <c:h val="0.64706036745406825"/>
        </c:manualLayout>
      </c:layout>
      <c:lineChart>
        <c:grouping val="standard"/>
        <c:varyColors val="0"/>
        <c:ser>
          <c:idx val="2"/>
          <c:order val="1"/>
          <c:tx>
            <c:strRef>
              <c:f>'Ceny_2009-2023_kraj'!$A$9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6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1"/>
              <c:layout>
                <c:manualLayout>
                  <c:x val="-1.2857604660648835E-3"/>
                  <c:y val="3.1267448352875489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accent4">
                          <a:lumMod val="50000"/>
                        </a:schemeClr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0-4513-91EA-971E811596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6"/>
            <c:spPr>
              <a:solidFill>
                <a:schemeClr val="tx2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'Ceny_2009-2023_kraj'!$A$11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triang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3.4758661241904895E-2"/>
                  <c:y val="4.059000162668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3.913672624934709E-3"/>
                  <c:y val="-2.873158443134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'Ceny_2009-2023_kraj'!$A$12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3"/>
              </a:solidFill>
            </a:ln>
            <a:effectLst>
              <a:outerShdw blurRad="50800" dist="38100" dir="2700000" algn="tl" rotWithShape="0">
                <a:prstClr val="black">
                  <a:alpha val="30000"/>
                </a:prstClr>
              </a:outerShdw>
            </a:effectLst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30000"/>
                  </a:prstClr>
                </a:outerShdw>
              </a:effectLst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8.4679981813070068E-3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3">
                        <a:lumMod val="50000"/>
                      </a:schemeClr>
                    </a:solidFill>
                    <a:latin typeface="+mn-lt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'Ceny_2009-2023_kraj'!$B$4:$M$4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'Ceny_2009-2023_kraj'!$B$12:$M$12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ser>
          <c:idx val="5"/>
          <c:order val="5"/>
          <c:tx>
            <c:strRef>
              <c:f>'Ceny_2009-2023_kraj'!$A$13</c:f>
              <c:strCache>
                <c:ptCount val="1"/>
                <c:pt idx="0">
                  <c:v>2023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'Ceny_2009-2023_kraj'!$B$13:$M$13</c:f>
              <c:numCache>
                <c:formatCode>#,##0</c:formatCode>
                <c:ptCount val="12"/>
                <c:pt idx="0">
                  <c:v>4751.6880000000001</c:v>
                </c:pt>
                <c:pt idx="1">
                  <c:v>4653.9369999999999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0-4513-91EA-971E81159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'Ceny_2009-2023_kraj'!$A$8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ln>
                    <a:solidFill>
                      <a:srgbClr val="006600"/>
                    </a:solidFill>
                  </a:ln>
                </c:spPr>
                <c:marker>
                  <c:spPr>
                    <a:solidFill>
                      <a:srgbClr val="006600"/>
                    </a:solidFill>
                    <a:ln>
                      <a:solidFill>
                        <a:srgbClr val="006600"/>
                      </a:solidFill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3269692196948112E-2"/>
                        <c:y val="3.121820827672914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5E6A-46B6-9A5E-CF082DD10C60}"/>
                      </c:ext>
                    </c:extLst>
                  </c:dLbl>
                  <c:dLbl>
                    <c:idx val="1"/>
                    <c:layout>
                      <c:manualLayout>
                        <c:x val="-2.2364449542288715E-2"/>
                        <c:y val="3.10539574512984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5E6A-46B6-9A5E-CF082DD10C60}"/>
                      </c:ext>
                    </c:extLst>
                  </c:dLbl>
                  <c:dLbl>
                    <c:idx val="2"/>
                    <c:layout>
                      <c:manualLayout>
                        <c:x val="-2.7813993915688801E-2"/>
                        <c:y val="-3.267973856209156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E6A-46B6-9A5E-CF082DD10C60}"/>
                      </c:ext>
                    </c:extLst>
                  </c:dLbl>
                  <c:dLbl>
                    <c:idx val="3"/>
                    <c:layout>
                      <c:manualLayout>
                        <c:x val="-3.4928493262364871E-2"/>
                        <c:y val="-3.37118308901250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E6A-46B6-9A5E-CF082DD10C60}"/>
                      </c:ext>
                    </c:extLst>
                  </c:dLbl>
                  <c:dLbl>
                    <c:idx val="4"/>
                    <c:layout>
                      <c:manualLayout>
                        <c:x val="-3.6505821387711156E-2"/>
                        <c:y val="-3.59477124183006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E6A-46B6-9A5E-CF082DD10C60}"/>
                      </c:ext>
                    </c:extLst>
                  </c:dLbl>
                  <c:dLbl>
                    <c:idx val="5"/>
                    <c:layout>
                      <c:manualLayout>
                        <c:x val="-3.6344901331777972E-2"/>
                        <c:y val="-3.594771241830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E6A-46B6-9A5E-CF082DD10C60}"/>
                      </c:ext>
                    </c:extLst>
                  </c:dLbl>
                  <c:dLbl>
                    <c:idx val="6"/>
                    <c:layout>
                      <c:manualLayout>
                        <c:x val="-3.8607480667798136E-2"/>
                        <c:y val="-3.424576953006510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5E6A-46B6-9A5E-CF082DD10C60}"/>
                      </c:ext>
                    </c:extLst>
                  </c:dLbl>
                  <c:dLbl>
                    <c:idx val="7"/>
                    <c:layout>
                      <c:manualLayout>
                        <c:x val="-3.6774945054989815E-2"/>
                        <c:y val="-3.38915926966414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5E6A-46B6-9A5E-CF082DD10C60}"/>
                      </c:ext>
                    </c:extLst>
                  </c:dLbl>
                  <c:dLbl>
                    <c:idx val="8"/>
                    <c:layout>
                      <c:manualLayout>
                        <c:x val="-2.7331137069625169E-2"/>
                        <c:y val="-3.73237469899740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5E6A-46B6-9A5E-CF082DD10C60}"/>
                      </c:ext>
                    </c:extLst>
                  </c:dLbl>
                  <c:dLbl>
                    <c:idx val="9"/>
                    <c:layout>
                      <c:manualLayout>
                        <c:x val="-4.49814012490889E-2"/>
                        <c:y val="-4.4031624066025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5E6A-46B6-9A5E-CF082DD10C60}"/>
                      </c:ext>
                    </c:extLst>
                  </c:dLbl>
                  <c:dLbl>
                    <c:idx val="10"/>
                    <c:layout>
                      <c:manualLayout>
                        <c:x val="-4.0181265836499849E-2"/>
                        <c:y val="-2.325345010265676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5E6A-46B6-9A5E-CF082DD10C60}"/>
                      </c:ext>
                    </c:extLst>
                  </c:dLbl>
                  <c:dLbl>
                    <c:idx val="11"/>
                    <c:layout>
                      <c:manualLayout>
                        <c:x val="-2.3447006004823068E-2"/>
                        <c:y val="3.43219157906768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5E6A-46B6-9A5E-CF082DD10C60}"/>
                      </c:ext>
                    </c:extLst>
                  </c:dLbl>
                  <c:spPr>
                    <a:solidFill>
                      <a:schemeClr val="bg1"/>
                    </a:solidFill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800" b="0" baseline="0">
                          <a:solidFill>
                            <a:srgbClr val="006600"/>
                          </a:solidFill>
                          <a:latin typeface="Times New Roman" panose="02020603050405020304" pitchFamily="18" charset="0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'Ceny_2009-2023_kraj'!$B$4:$M$4</c15:sqref>
                        </c15:formulaRef>
                      </c:ext>
                    </c:extLst>
                    <c:strCache>
                      <c:ptCount val="12"/>
                      <c:pt idx="0">
                        <c:v>styczeń</c:v>
                      </c:pt>
                      <c:pt idx="1">
                        <c:v>luty</c:v>
                      </c:pt>
                      <c:pt idx="2">
                        <c:v>marzec</c:v>
                      </c:pt>
                      <c:pt idx="3">
                        <c:v>kwiecień</c:v>
                      </c:pt>
                      <c:pt idx="4">
                        <c:v>maj</c:v>
                      </c:pt>
                      <c:pt idx="5">
                        <c:v>czerwiec</c:v>
                      </c:pt>
                      <c:pt idx="6">
                        <c:v>lipiec</c:v>
                      </c:pt>
                      <c:pt idx="7">
                        <c:v>sierpień</c:v>
                      </c:pt>
                      <c:pt idx="8">
                        <c:v>wrzesień</c:v>
                      </c:pt>
                      <c:pt idx="9">
                        <c:v>październik</c:v>
                      </c:pt>
                      <c:pt idx="10">
                        <c:v>listopad</c:v>
                      </c:pt>
                      <c:pt idx="11">
                        <c:v>grudzień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'Ceny_2009-2023_kraj'!$B$8:$M$8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1498.886</c:v>
                      </c:pt>
                      <c:pt idx="1">
                        <c:v>1456.146</c:v>
                      </c:pt>
                      <c:pt idx="2">
                        <c:v>1427.9939999999999</c:v>
                      </c:pt>
                      <c:pt idx="3">
                        <c:v>1337.194</c:v>
                      </c:pt>
                      <c:pt idx="4">
                        <c:v>1306.184</c:v>
                      </c:pt>
                      <c:pt idx="5">
                        <c:v>1272.0070000000001</c:v>
                      </c:pt>
                      <c:pt idx="6">
                        <c:v>1368.6679999999999</c:v>
                      </c:pt>
                      <c:pt idx="7">
                        <c:v>1557.184</c:v>
                      </c:pt>
                      <c:pt idx="8">
                        <c:v>1505.537</c:v>
                      </c:pt>
                      <c:pt idx="9">
                        <c:v>1421.4549999999999</c:v>
                      </c:pt>
                      <c:pt idx="10">
                        <c:v>1575.442</c:v>
                      </c:pt>
                      <c:pt idx="11">
                        <c:v>1705.9159999999999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C-5E6A-46B6-9A5E-CF082DD10C60}"/>
                  </c:ext>
                </c:extLst>
              </c15:ser>
            </c15:filteredLineSeries>
          </c:ext>
        </c:extLst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[zł/t]</a:t>
                </a:r>
              </a:p>
            </c:rich>
          </c:tx>
          <c:layout>
            <c:manualLayout>
              <c:xMode val="edge"/>
              <c:yMode val="edge"/>
              <c:x val="3.2737735548351334E-2"/>
              <c:y val="9.21070795798766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672138370504131"/>
          <c:h val="3.81088293611539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2019 - luty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2023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'Obroty_2009-2023_kraj'!$L$4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'Obroty_2009-2023_kraj'!$M$4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'Obroty_2009-2023_kraj'!$N$4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'Obroty_2009-2023_kraj'!$O$4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5"/>
          <c:order val="4"/>
          <c:tx>
            <c:strRef>
              <c:f>'Obroty_2009-2023_kraj'!$P$4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'Obroty_2009-2023_kraj'!$A$5:$A$16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'Obroty_2009-2023_kraj'!$P$5:$P$16</c:f>
              <c:numCache>
                <c:formatCode>#,##0</c:formatCode>
                <c:ptCount val="12"/>
                <c:pt idx="0">
                  <c:v>104222.23999999999</c:v>
                </c:pt>
                <c:pt idx="1">
                  <c:v>99691.760000000009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F-4468-B5AF-911E33FD7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311152</xdr:colOff>
      <xdr:row>15</xdr:row>
      <xdr:rowOff>15875</xdr:rowOff>
    </xdr:from>
    <xdr:to>
      <xdr:col>15</xdr:col>
      <xdr:colOff>276225</xdr:colOff>
      <xdr:row>50</xdr:row>
      <xdr:rowOff>34925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10583</xdr:colOff>
      <xdr:row>2</xdr:row>
      <xdr:rowOff>127000</xdr:rowOff>
    </xdr:from>
    <xdr:to>
      <xdr:col>18</xdr:col>
      <xdr:colOff>123825</xdr:colOff>
      <xdr:row>23</xdr:row>
      <xdr:rowOff>109008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7583" y="635000"/>
          <a:ext cx="8802159" cy="4956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12%20Cukier/2%20Cukier%20Zakupy%20-%20DETAL%20i%20przetw&#243;rstwo%20i%20NON%20FOOD/Cukier%20-%20ceny%20detal%20baza%20i%20przetw&#243;rst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_zakupu sieci handlowe"/>
      <sheetName val="Wykres 2022-2023 sieci"/>
      <sheetName val="Zakup i obroty przetwórstwo"/>
      <sheetName val="Arkusz2"/>
    </sheetNames>
    <sheetDataSet>
      <sheetData sheetId="0"/>
      <sheetData sheetId="1">
        <row r="1">
          <cell r="C1" t="str">
            <v>Cena [zł/tonę]</v>
          </cell>
        </row>
        <row r="2">
          <cell r="A2">
            <v>2021</v>
          </cell>
          <cell r="C2">
            <v>1846.325</v>
          </cell>
        </row>
        <row r="3">
          <cell r="C3">
            <v>1851.13</v>
          </cell>
        </row>
        <row r="4">
          <cell r="C4">
            <v>1837.2719999999999</v>
          </cell>
        </row>
        <row r="5">
          <cell r="C5">
            <v>1868.1510000000001</v>
          </cell>
        </row>
        <row r="6">
          <cell r="C6">
            <v>1909.9280000000001</v>
          </cell>
        </row>
        <row r="7">
          <cell r="C7">
            <v>2265.9140000000002</v>
          </cell>
        </row>
        <row r="8">
          <cell r="C8">
            <v>2266.9499999999998</v>
          </cell>
        </row>
        <row r="9">
          <cell r="C9">
            <v>2284.098</v>
          </cell>
        </row>
        <row r="10">
          <cell r="A10">
            <v>2022</v>
          </cell>
          <cell r="C10">
            <v>2291.9450000000002</v>
          </cell>
        </row>
        <row r="11">
          <cell r="C11">
            <v>2292.9679999999998</v>
          </cell>
        </row>
        <row r="12">
          <cell r="C12">
            <v>2315.5880000000002</v>
          </cell>
        </row>
        <row r="13">
          <cell r="C13">
            <v>2316.3339999999998</v>
          </cell>
        </row>
        <row r="14">
          <cell r="C14">
            <v>2595.8139999999999</v>
          </cell>
        </row>
        <row r="15">
          <cell r="C15">
            <v>2419.3119999999999</v>
          </cell>
        </row>
        <row r="16">
          <cell r="C16">
            <v>2842.02</v>
          </cell>
        </row>
        <row r="17">
          <cell r="C17">
            <v>2941.7489999999998</v>
          </cell>
        </row>
        <row r="18">
          <cell r="C18">
            <v>3643.3580000000002</v>
          </cell>
        </row>
        <row r="19">
          <cell r="C19">
            <v>4003.1</v>
          </cell>
        </row>
        <row r="20">
          <cell r="C20">
            <v>4376.0709999999999</v>
          </cell>
        </row>
        <row r="21">
          <cell r="C21">
            <v>4412.9390000000003</v>
          </cell>
        </row>
        <row r="22">
          <cell r="A22">
            <v>2023</v>
          </cell>
          <cell r="B22" t="str">
            <v>styczeń</v>
          </cell>
          <cell r="C22">
            <v>4843.4960000000001</v>
          </cell>
        </row>
        <row r="23">
          <cell r="B23" t="str">
            <v>luty</v>
          </cell>
          <cell r="C23">
            <v>4712.5339999999997</v>
          </cell>
        </row>
        <row r="24">
          <cell r="B24" t="str">
            <v>marzec</v>
          </cell>
        </row>
        <row r="25">
          <cell r="B25" t="str">
            <v>kwiecień</v>
          </cell>
        </row>
        <row r="26">
          <cell r="B26" t="str">
            <v>maj</v>
          </cell>
        </row>
        <row r="27">
          <cell r="B27" t="str">
            <v>czerwiec</v>
          </cell>
        </row>
        <row r="28">
          <cell r="B28" t="str">
            <v>lipiec</v>
          </cell>
        </row>
        <row r="29">
          <cell r="B29" t="str">
            <v>sierpień</v>
          </cell>
        </row>
        <row r="30">
          <cell r="B30" t="str">
            <v>wrzesień</v>
          </cell>
        </row>
        <row r="31">
          <cell r="B31" t="str">
            <v>październik</v>
          </cell>
        </row>
        <row r="32">
          <cell r="B32" t="str">
            <v>listopad</v>
          </cell>
        </row>
        <row r="33">
          <cell r="B33" t="str">
            <v>grudzień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H15" sqref="H15"/>
    </sheetView>
  </sheetViews>
  <sheetFormatPr defaultRowHeight="12.75"/>
  <cols>
    <col min="1" max="1" width="7.85546875" style="150" customWidth="1"/>
    <col min="2" max="2" width="19.28515625" style="150" customWidth="1"/>
    <col min="3" max="3" width="18.7109375" style="150" customWidth="1"/>
    <col min="4" max="4" width="21" style="150" customWidth="1"/>
    <col min="5" max="5" width="9.140625" style="150"/>
    <col min="6" max="6" width="13.42578125" style="150" customWidth="1"/>
    <col min="7" max="7" width="11.28515625" style="150" customWidth="1"/>
    <col min="8" max="16384" width="9.140625" style="150"/>
  </cols>
  <sheetData>
    <row r="1" spans="2:36" ht="8.25" customHeight="1">
      <c r="B1" s="207"/>
      <c r="C1" s="207"/>
      <c r="D1" s="207"/>
      <c r="E1" s="208"/>
      <c r="F1" s="208"/>
      <c r="G1" s="208"/>
      <c r="L1" s="151"/>
      <c r="M1" s="151"/>
      <c r="N1" s="151"/>
      <c r="O1" s="151"/>
      <c r="P1" s="151"/>
      <c r="Q1" s="151"/>
      <c r="R1" s="151"/>
      <c r="S1" s="151"/>
      <c r="T1" s="151"/>
    </row>
    <row r="2" spans="2:36" ht="15.75">
      <c r="B2" s="207"/>
      <c r="C2" s="207"/>
      <c r="D2" s="209" t="s">
        <v>74</v>
      </c>
      <c r="E2" s="208"/>
      <c r="F2" s="208"/>
      <c r="G2" s="208"/>
      <c r="L2" s="151"/>
      <c r="M2" s="151"/>
      <c r="N2" s="151"/>
      <c r="O2" s="151"/>
      <c r="P2" s="151"/>
      <c r="Q2" s="151"/>
      <c r="R2" s="151"/>
      <c r="S2" s="151"/>
      <c r="T2" s="151"/>
      <c r="AI2" s="152"/>
      <c r="AJ2" s="152"/>
    </row>
    <row r="3" spans="2:36" ht="17.25" customHeight="1">
      <c r="B3" s="207"/>
      <c r="C3" s="207"/>
      <c r="D3" s="209" t="s">
        <v>89</v>
      </c>
      <c r="E3" s="207"/>
      <c r="F3" s="208"/>
      <c r="G3" s="208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AI3" s="152"/>
      <c r="AJ3" s="152"/>
    </row>
    <row r="4" spans="2:36" ht="15.75">
      <c r="B4" s="208"/>
      <c r="C4" s="208"/>
      <c r="D4" s="210" t="s">
        <v>75</v>
      </c>
      <c r="E4" s="208"/>
      <c r="F4" s="208"/>
      <c r="G4" s="208"/>
      <c r="H4" s="154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36" ht="15.75">
      <c r="B5" s="153"/>
      <c r="C5" s="153"/>
      <c r="D5" s="153"/>
      <c r="E5" s="153"/>
      <c r="F5" s="153"/>
      <c r="G5" s="153"/>
      <c r="H5" s="154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36" ht="18" customHeight="1">
      <c r="B6" s="155" t="s">
        <v>0</v>
      </c>
      <c r="C6" s="151"/>
      <c r="D6" s="151"/>
      <c r="E6" s="151"/>
      <c r="F6" s="151"/>
      <c r="G6" s="153"/>
      <c r="H6" s="15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2:36" ht="16.5" customHeight="1">
      <c r="B7" s="151"/>
      <c r="C7" s="151"/>
      <c r="D7" s="151"/>
      <c r="E7" s="151"/>
      <c r="F7" s="151"/>
      <c r="G7" s="15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2:36" ht="18.75" customHeight="1">
      <c r="B8" s="151"/>
      <c r="C8" s="151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2:36" s="149" customFormat="1" ht="33" customHeight="1">
      <c r="B9" s="172" t="s">
        <v>69</v>
      </c>
      <c r="C9" s="15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2:36" s="149" customFormat="1" ht="23.25" customHeight="1">
      <c r="B10" s="15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2:36">
      <c r="B11" s="151"/>
      <c r="C11" s="151"/>
      <c r="D11" s="151"/>
      <c r="E11" s="151"/>
      <c r="F11" s="151"/>
      <c r="G11" s="15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36" ht="23.25">
      <c r="B12" s="158" t="s">
        <v>94</v>
      </c>
      <c r="C12" s="16"/>
      <c r="D12" s="159"/>
      <c r="E12" s="215" t="s">
        <v>109</v>
      </c>
      <c r="F12" s="215"/>
      <c r="G12" s="215"/>
      <c r="Q12" s="151"/>
      <c r="R12" s="151"/>
      <c r="S12" s="151"/>
      <c r="T12" s="151"/>
    </row>
    <row r="13" spans="2:36">
      <c r="B13" s="151"/>
      <c r="C13" s="151"/>
      <c r="D13" s="151"/>
      <c r="E13" s="151"/>
      <c r="F13" s="151"/>
      <c r="G13" s="15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36">
      <c r="B14" s="151"/>
      <c r="C14" s="151"/>
      <c r="D14" s="151"/>
      <c r="E14" s="151"/>
      <c r="F14" s="151"/>
      <c r="G14" s="1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2:36" ht="26.25">
      <c r="B15" s="173" t="s">
        <v>95</v>
      </c>
      <c r="C15" s="160"/>
      <c r="D15" s="161"/>
      <c r="E15" s="160"/>
      <c r="F15" s="160"/>
      <c r="G15" s="1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36" ht="15">
      <c r="B16" s="162"/>
      <c r="C16" s="162"/>
      <c r="D16" s="162"/>
      <c r="E16" s="162"/>
      <c r="F16" s="162"/>
      <c r="G16" s="15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15">
      <c r="B17" s="162" t="s">
        <v>70</v>
      </c>
      <c r="C17" s="162"/>
      <c r="D17" s="162"/>
      <c r="E17" s="162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2:20" ht="15">
      <c r="B18" s="162" t="s">
        <v>1</v>
      </c>
      <c r="C18" s="162"/>
      <c r="D18" s="162"/>
      <c r="E18" s="162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5">
      <c r="B19" s="163" t="s">
        <v>65</v>
      </c>
      <c r="C19" s="163"/>
      <c r="D19" s="163"/>
      <c r="E19" s="163"/>
      <c r="F19" s="163"/>
      <c r="G19" s="164"/>
      <c r="H19" s="164"/>
      <c r="I19" s="164"/>
      <c r="J19" s="164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2:20" ht="15">
      <c r="B20" s="162" t="s">
        <v>2</v>
      </c>
      <c r="C20" s="162"/>
      <c r="D20" s="162"/>
      <c r="E20" s="162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15">
      <c r="B21" s="162" t="s">
        <v>3</v>
      </c>
      <c r="C21" s="162"/>
      <c r="D21" s="162"/>
      <c r="E21" s="162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2:20" ht="15">
      <c r="B22" s="162" t="s">
        <v>66</v>
      </c>
      <c r="C22" s="162"/>
      <c r="D22" s="162"/>
      <c r="E22" s="162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2:20" ht="15">
      <c r="B23" s="162"/>
      <c r="C23" s="162"/>
      <c r="D23" s="162"/>
      <c r="E23" s="162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2:20" ht="15">
      <c r="B24" s="162"/>
      <c r="C24" s="15"/>
      <c r="D24" s="162"/>
      <c r="E24" s="162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5">
      <c r="B25" s="162"/>
      <c r="C25" s="15"/>
      <c r="D25" s="162"/>
      <c r="E25" s="162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2:20" ht="15">
      <c r="B26" s="163" t="s">
        <v>67</v>
      </c>
      <c r="C26" s="162"/>
      <c r="D26" s="162"/>
      <c r="E26" s="162"/>
      <c r="F26" s="16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>
      <c r="B27" s="163" t="s">
        <v>86</v>
      </c>
      <c r="C27" s="163"/>
      <c r="D27" s="163"/>
      <c r="E27" s="163"/>
      <c r="F27" s="163"/>
      <c r="G27" s="164"/>
      <c r="H27" s="164"/>
      <c r="I27" s="164"/>
      <c r="J27" s="164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0" ht="15">
      <c r="B28" s="162" t="s">
        <v>68</v>
      </c>
      <c r="C28" s="206" t="s">
        <v>88</v>
      </c>
      <c r="D28" s="162"/>
      <c r="E28" s="162"/>
      <c r="F28" s="16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0" ht="15">
      <c r="B29" s="162" t="s">
        <v>87</v>
      </c>
      <c r="C29" s="162"/>
      <c r="D29" s="162"/>
      <c r="E29" s="162"/>
      <c r="F29" s="16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20" ht="15">
      <c r="B30" s="162"/>
      <c r="C30" s="162"/>
      <c r="D30" s="162"/>
      <c r="E30" s="162"/>
      <c r="F30" s="16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5">
      <c r="B31" s="165" t="s">
        <v>76</v>
      </c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51"/>
      <c r="R31" s="151"/>
      <c r="S31" s="151"/>
      <c r="T31" s="151"/>
    </row>
    <row r="32" spans="2:20" ht="15">
      <c r="B32" s="168" t="s">
        <v>77</v>
      </c>
      <c r="C32" s="166"/>
      <c r="D32" s="166"/>
      <c r="E32" s="166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51"/>
      <c r="R32" s="151"/>
      <c r="S32" s="151"/>
      <c r="T32" s="151"/>
    </row>
    <row r="33" spans="2:20" ht="15.75">
      <c r="B33" s="168" t="s">
        <v>78</v>
      </c>
      <c r="C33" s="162"/>
      <c r="D33" s="162"/>
      <c r="E33" s="162"/>
      <c r="F33" s="162"/>
      <c r="G33" s="151"/>
      <c r="H33" s="151"/>
      <c r="I33" s="151"/>
      <c r="J33" s="151"/>
      <c r="K33" s="151"/>
      <c r="L33" s="151"/>
      <c r="M33" s="151"/>
      <c r="N33" s="169"/>
      <c r="O33" s="151"/>
      <c r="P33" s="151"/>
      <c r="Q33" s="151"/>
      <c r="R33" s="151"/>
      <c r="S33" s="151"/>
      <c r="T33" s="151"/>
    </row>
    <row r="34" spans="2:20" ht="15.75">
      <c r="B34" s="162"/>
      <c r="C34" s="162"/>
      <c r="D34" s="162"/>
      <c r="E34" s="162"/>
      <c r="F34" s="162"/>
      <c r="G34" s="151"/>
      <c r="H34" s="151"/>
      <c r="I34" s="151"/>
      <c r="J34" s="151"/>
      <c r="K34" s="151"/>
      <c r="L34" s="151"/>
      <c r="M34" s="151"/>
      <c r="N34" s="169"/>
      <c r="O34" s="151"/>
      <c r="P34" s="151"/>
      <c r="Q34" s="151"/>
      <c r="R34" s="151"/>
      <c r="S34" s="151"/>
      <c r="T34" s="151"/>
    </row>
    <row r="35" spans="2:20" ht="15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69"/>
      <c r="O35" s="151"/>
      <c r="P35" s="151"/>
      <c r="Q35" s="151"/>
      <c r="R35" s="151"/>
      <c r="S35" s="151"/>
      <c r="T35" s="151"/>
    </row>
    <row r="36" spans="2:20" ht="15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69"/>
      <c r="O36" s="151"/>
      <c r="P36" s="151"/>
      <c r="Q36" s="151"/>
      <c r="R36" s="151"/>
      <c r="S36" s="151"/>
      <c r="T36" s="151"/>
    </row>
    <row r="37" spans="2:20" ht="15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N37" s="171"/>
    </row>
    <row r="38" spans="2:20" ht="15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N38" s="171"/>
    </row>
    <row r="39" spans="2:20"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2:20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2:20"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2:20"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20"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A13" sqref="A13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4" t="s">
        <v>33</v>
      </c>
      <c r="B5" s="44" t="s">
        <v>96</v>
      </c>
      <c r="C5" s="29" t="s">
        <v>91</v>
      </c>
      <c r="D5" s="30" t="s">
        <v>35</v>
      </c>
      <c r="E5" s="28" t="s">
        <v>96</v>
      </c>
      <c r="F5" s="31" t="s">
        <v>91</v>
      </c>
      <c r="G5" s="30" t="s">
        <v>36</v>
      </c>
      <c r="H5" s="32" t="s">
        <v>96</v>
      </c>
      <c r="I5" s="33" t="s">
        <v>91</v>
      </c>
      <c r="J5" s="13"/>
    </row>
    <row r="6" spans="1:10" ht="23.25" customHeight="1">
      <c r="A6" s="34" t="s">
        <v>34</v>
      </c>
      <c r="B6" s="175"/>
      <c r="C6" s="176"/>
      <c r="D6" s="177"/>
      <c r="E6" s="35"/>
      <c r="F6" s="35"/>
      <c r="G6" s="36"/>
      <c r="H6" s="178"/>
      <c r="I6" s="179"/>
      <c r="J6" s="13"/>
    </row>
    <row r="7" spans="1:10" ht="19.5" customHeight="1" thickBot="1">
      <c r="A7" s="180" t="s">
        <v>37</v>
      </c>
      <c r="B7" s="181">
        <v>4653.9369999999999</v>
      </c>
      <c r="C7" s="182">
        <v>4751.6880000000001</v>
      </c>
      <c r="D7" s="183">
        <v>-2.0571847309840252</v>
      </c>
      <c r="E7" s="181">
        <v>16954.04</v>
      </c>
      <c r="F7" s="184">
        <v>22761.94</v>
      </c>
      <c r="G7" s="185">
        <v>-25.515839159579535</v>
      </c>
      <c r="H7" s="186">
        <v>17.006460714506392</v>
      </c>
      <c r="I7" s="187">
        <v>21.839810773593047</v>
      </c>
      <c r="J7" s="13"/>
    </row>
    <row r="8" spans="1:10" ht="23.25" customHeight="1">
      <c r="A8" s="34" t="s">
        <v>47</v>
      </c>
      <c r="B8" s="35"/>
      <c r="C8" s="35"/>
      <c r="D8" s="177"/>
      <c r="E8" s="35"/>
      <c r="F8" s="35"/>
      <c r="G8" s="188"/>
      <c r="H8" s="178"/>
      <c r="I8" s="179"/>
      <c r="J8" s="13"/>
    </row>
    <row r="9" spans="1:10" ht="17.25" customHeight="1">
      <c r="A9" s="180" t="s">
        <v>48</v>
      </c>
      <c r="B9" s="181">
        <v>3920.9110000000001</v>
      </c>
      <c r="C9" s="182">
        <v>4074.9589999999998</v>
      </c>
      <c r="D9" s="183">
        <v>-3.7803570538991873</v>
      </c>
      <c r="E9" s="181">
        <v>20146.060000000001</v>
      </c>
      <c r="F9" s="189">
        <v>18760.689999999999</v>
      </c>
      <c r="G9" s="190">
        <v>7.3844298903718508</v>
      </c>
      <c r="H9" s="186">
        <v>20.208350218714163</v>
      </c>
      <c r="I9" s="187">
        <v>18.000658976433435</v>
      </c>
      <c r="J9" s="13"/>
    </row>
    <row r="10" spans="1:10" ht="17.25" customHeight="1" thickBot="1">
      <c r="A10" s="191" t="s">
        <v>49</v>
      </c>
      <c r="B10" s="192">
        <v>3762.3049999999998</v>
      </c>
      <c r="C10" s="193">
        <v>3594.0520000000001</v>
      </c>
      <c r="D10" s="194">
        <v>4.6814292058100353</v>
      </c>
      <c r="E10" s="192">
        <v>62591.66</v>
      </c>
      <c r="F10" s="195">
        <v>62699.61</v>
      </c>
      <c r="G10" s="185">
        <v>-0.17217012992584338</v>
      </c>
      <c r="H10" s="196">
        <v>62.785189066779438</v>
      </c>
      <c r="I10" s="197">
        <v>60.159530249973528</v>
      </c>
      <c r="J10" s="13"/>
    </row>
    <row r="11" spans="1:10" ht="21.95" customHeight="1" thickBot="1">
      <c r="A11" s="198"/>
      <c r="B11" s="198"/>
      <c r="C11" s="198"/>
      <c r="D11" s="204" t="s">
        <v>38</v>
      </c>
      <c r="E11" s="199">
        <v>99691.760000000009</v>
      </c>
      <c r="F11" s="200">
        <v>104222.23999999999</v>
      </c>
      <c r="G11" s="201">
        <v>-4.3469416892210164</v>
      </c>
      <c r="H11" s="202">
        <v>100</v>
      </c>
      <c r="I11" s="203">
        <v>100.00000000000001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1" operator="lessThan">
      <formula>0</formula>
    </cfRule>
    <cfRule type="cellIs" dxfId="8" priority="2" operator="greaterThan">
      <formula>0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5"/>
  <sheetViews>
    <sheetView showGridLines="0" workbookViewId="0">
      <selection activeCell="B52" sqref="B52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>
        <v>4610.09</v>
      </c>
      <c r="M12" s="135">
        <v>4748.0659999999998</v>
      </c>
      <c r="N12" s="13"/>
      <c r="O12" s="13"/>
    </row>
    <row r="13" spans="1:16" ht="15">
      <c r="A13" s="146">
        <v>2023</v>
      </c>
      <c r="B13" s="135">
        <v>4751.6880000000001</v>
      </c>
      <c r="C13" s="135">
        <v>4653.9369999999999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"/>
      <c r="O13" s="13"/>
    </row>
    <row r="14" spans="1:16" ht="15.75">
      <c r="A14" s="144" t="s">
        <v>40</v>
      </c>
      <c r="B14" s="13"/>
      <c r="C14" s="13"/>
      <c r="D14" s="13"/>
      <c r="E14" s="13"/>
      <c r="F14" s="13"/>
      <c r="G14" s="13"/>
      <c r="H14" s="13"/>
      <c r="I14" s="13"/>
      <c r="J14" s="147"/>
      <c r="K14" s="147"/>
      <c r="L14" s="147"/>
      <c r="M14" s="147"/>
      <c r="N14" s="147"/>
      <c r="O14" s="147"/>
      <c r="P14" s="8"/>
    </row>
    <row r="15" spans="1:16">
      <c r="A15" s="13" t="s">
        <v>59</v>
      </c>
      <c r="B15" s="13"/>
      <c r="C15" s="13"/>
      <c r="D15" s="13"/>
      <c r="E15" s="13"/>
      <c r="F15" s="13"/>
      <c r="G15" s="13"/>
      <c r="H15" s="148"/>
      <c r="I15" s="148"/>
      <c r="J15" s="148"/>
      <c r="K15" s="148"/>
      <c r="L15" s="148"/>
      <c r="M15" s="148"/>
      <c r="N15" s="13"/>
      <c r="O15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Q42"/>
  <sheetViews>
    <sheetView showGridLines="0" topLeftCell="B1" workbookViewId="0">
      <selection activeCell="B44" sqref="B44"/>
    </sheetView>
  </sheetViews>
  <sheetFormatPr defaultRowHeight="12.75"/>
  <cols>
    <col min="1" max="1" width="12.28515625" customWidth="1"/>
  </cols>
  <sheetData>
    <row r="1" spans="1:17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24">
        <v>2023</v>
      </c>
      <c r="Q4" s="13"/>
    </row>
    <row r="5" spans="1:17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1">
        <v>104222.23999999999</v>
      </c>
      <c r="Q5" s="13"/>
    </row>
    <row r="6" spans="1:17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7">
        <v>99691.760000000009</v>
      </c>
      <c r="Q6" s="13"/>
    </row>
    <row r="7" spans="1:17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7"/>
      <c r="Q7" s="13"/>
    </row>
    <row r="8" spans="1:17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7"/>
      <c r="Q8" s="13"/>
    </row>
    <row r="9" spans="1:17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7"/>
      <c r="Q9" s="13"/>
    </row>
    <row r="10" spans="1:17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7"/>
      <c r="Q10" s="13"/>
    </row>
    <row r="11" spans="1:17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7"/>
      <c r="Q11" s="13"/>
    </row>
    <row r="12" spans="1:17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7"/>
      <c r="Q12" s="13"/>
    </row>
    <row r="13" spans="1:17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7"/>
      <c r="Q13" s="13"/>
    </row>
    <row r="14" spans="1:17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7"/>
      <c r="Q14" s="13"/>
    </row>
    <row r="15" spans="1:17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>
        <v>115801.66</v>
      </c>
      <c r="P15" s="137"/>
      <c r="Q15" s="13"/>
    </row>
    <row r="16" spans="1:17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>
        <v>108694.43</v>
      </c>
      <c r="P16" s="143"/>
      <c r="Q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80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S5" sqref="S5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81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97</v>
      </c>
      <c r="C5" s="45" t="s">
        <v>92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4712.5339999999997</v>
      </c>
      <c r="C6" s="49">
        <v>4843.4960000000001</v>
      </c>
      <c r="D6" s="50">
        <f>((B6-C6)/C6)*100</f>
        <v>-2.7038734005354903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79</v>
      </c>
      <c r="E8" s="13"/>
      <c r="F8" s="13"/>
      <c r="G8" s="13"/>
    </row>
    <row r="9" spans="1:7" ht="32.25" thickBot="1">
      <c r="A9" s="43" t="s">
        <v>63</v>
      </c>
      <c r="B9" s="44" t="s">
        <v>97</v>
      </c>
      <c r="C9" s="45" t="s">
        <v>98</v>
      </c>
      <c r="D9" s="46" t="s">
        <v>35</v>
      </c>
    </row>
    <row r="10" spans="1:7" ht="30" customHeight="1" thickBot="1">
      <c r="A10" s="47" t="s">
        <v>62</v>
      </c>
      <c r="B10" s="48">
        <v>4712.5339999999997</v>
      </c>
      <c r="C10" s="49">
        <v>2292.9679999999998</v>
      </c>
      <c r="D10" s="50">
        <f>((B10-C10)/C10)*100</f>
        <v>105.5211411585334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11" sqref="A11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82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99</v>
      </c>
      <c r="C5" s="113" t="s">
        <v>93</v>
      </c>
      <c r="D5" s="114" t="s">
        <v>35</v>
      </c>
      <c r="E5" s="13"/>
      <c r="F5" s="13"/>
      <c r="G5" s="13"/>
    </row>
    <row r="6" spans="1:7" ht="33.75" customHeight="1" thickBot="1">
      <c r="A6" s="115" t="s">
        <v>73</v>
      </c>
      <c r="B6" s="117">
        <v>4218.9889999999996</v>
      </c>
      <c r="C6" s="118">
        <v>4139.5379999999996</v>
      </c>
      <c r="D6" s="116">
        <f>((B6-C6)/C6)*100</f>
        <v>1.9193204652306617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70"/>
  <sheetViews>
    <sheetView showGridLines="0" zoomScale="85" zoomScaleNormal="85" workbookViewId="0">
      <selection activeCell="A44" sqref="A4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83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5" t="s">
        <v>100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101</v>
      </c>
      <c r="B6" s="62"/>
      <c r="C6" s="63"/>
      <c r="D6" s="13"/>
      <c r="E6" s="64" t="s">
        <v>102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22622.707999999999</v>
      </c>
      <c r="C8" s="75">
        <v>48395.75</v>
      </c>
      <c r="D8" s="13"/>
      <c r="E8" s="73" t="s">
        <v>28</v>
      </c>
      <c r="F8" s="76">
        <v>26726.324000000001</v>
      </c>
      <c r="G8" s="77">
        <v>30206.429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13529.616</v>
      </c>
      <c r="C10" s="83">
        <v>28239.306</v>
      </c>
      <c r="D10" s="13"/>
      <c r="E10" s="81" t="s">
        <v>61</v>
      </c>
      <c r="F10" s="84">
        <v>19057.577000000001</v>
      </c>
      <c r="G10" s="85">
        <v>20427.536</v>
      </c>
      <c r="H10" s="54"/>
    </row>
    <row r="11" spans="1:9" ht="15.75">
      <c r="A11" s="86" t="s">
        <v>21</v>
      </c>
      <c r="B11" s="87">
        <v>4155.3760000000002</v>
      </c>
      <c r="C11" s="88">
        <v>8905.2109999999993</v>
      </c>
      <c r="D11" s="13"/>
      <c r="E11" s="86" t="s">
        <v>72</v>
      </c>
      <c r="F11" s="87">
        <v>5272.3429999999998</v>
      </c>
      <c r="G11" s="88">
        <v>5124.424</v>
      </c>
      <c r="H11" s="54"/>
    </row>
    <row r="12" spans="1:9" ht="15.75">
      <c r="A12" s="86" t="s">
        <v>39</v>
      </c>
      <c r="B12" s="87">
        <v>3787.0680000000002</v>
      </c>
      <c r="C12" s="88">
        <v>7608.7370000000001</v>
      </c>
      <c r="D12" s="13"/>
      <c r="E12" s="86" t="s">
        <v>21</v>
      </c>
      <c r="F12" s="87">
        <v>4663.8180000000002</v>
      </c>
      <c r="G12" s="88">
        <v>5529.0379999999996</v>
      </c>
      <c r="H12" s="54"/>
    </row>
    <row r="13" spans="1:9" ht="15.75">
      <c r="A13" s="86" t="s">
        <v>31</v>
      </c>
      <c r="B13" s="87">
        <v>1579.82</v>
      </c>
      <c r="C13" s="88">
        <v>3426.7860000000001</v>
      </c>
      <c r="D13" s="13"/>
      <c r="E13" s="86" t="s">
        <v>39</v>
      </c>
      <c r="F13" s="87">
        <v>2203.0590000000002</v>
      </c>
      <c r="G13" s="88">
        <v>2263.422</v>
      </c>
      <c r="H13" s="54"/>
    </row>
    <row r="14" spans="1:9" ht="15.75">
      <c r="A14" s="86" t="s">
        <v>20</v>
      </c>
      <c r="B14" s="87">
        <v>656.98</v>
      </c>
      <c r="C14" s="88">
        <v>1382.08</v>
      </c>
      <c r="D14" s="13"/>
      <c r="E14" s="86" t="s">
        <v>31</v>
      </c>
      <c r="F14" s="87">
        <v>1727.434</v>
      </c>
      <c r="G14" s="88">
        <v>1982.431</v>
      </c>
      <c r="H14" s="54"/>
    </row>
    <row r="15" spans="1:9" ht="15.75">
      <c r="A15" s="86" t="s">
        <v>22</v>
      </c>
      <c r="B15" s="87">
        <v>482.42099999999999</v>
      </c>
      <c r="C15" s="88">
        <v>1028.873</v>
      </c>
      <c r="D15" s="13"/>
      <c r="E15" s="86" t="s">
        <v>22</v>
      </c>
      <c r="F15" s="87">
        <v>1573.0340000000001</v>
      </c>
      <c r="G15" s="88">
        <v>1718.855</v>
      </c>
      <c r="H15" s="54"/>
    </row>
    <row r="16" spans="1:9" ht="16.5" thickBot="1">
      <c r="A16" s="86" t="s">
        <v>84</v>
      </c>
      <c r="B16" s="87">
        <v>456.697</v>
      </c>
      <c r="C16" s="88">
        <v>1133.6030000000001</v>
      </c>
      <c r="D16" s="13"/>
      <c r="E16" s="86" t="s">
        <v>20</v>
      </c>
      <c r="F16" s="87">
        <v>888.45</v>
      </c>
      <c r="G16" s="88">
        <v>993.39300000000003</v>
      </c>
      <c r="H16" s="54"/>
    </row>
    <row r="17" spans="1:9" ht="19.5" customHeight="1">
      <c r="A17" s="89" t="s">
        <v>29</v>
      </c>
      <c r="B17" s="90">
        <v>9093.0920000000006</v>
      </c>
      <c r="C17" s="91">
        <v>20156.444</v>
      </c>
      <c r="D17" s="13"/>
      <c r="E17" s="89" t="s">
        <v>29</v>
      </c>
      <c r="F17" s="92">
        <v>7668.7470000000003</v>
      </c>
      <c r="G17" s="93">
        <v>9778.893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4715.902</v>
      </c>
      <c r="C19" s="88">
        <v>11028.484</v>
      </c>
      <c r="D19" s="13"/>
      <c r="E19" s="86" t="s">
        <v>85</v>
      </c>
      <c r="F19" s="87">
        <v>4317.9889999999996</v>
      </c>
      <c r="G19" s="88">
        <v>5235.2669999999998</v>
      </c>
      <c r="H19" s="54"/>
    </row>
    <row r="20" spans="1:9" ht="15.75">
      <c r="A20" s="86" t="s">
        <v>27</v>
      </c>
      <c r="B20" s="87">
        <v>1179.3040000000001</v>
      </c>
      <c r="C20" s="88">
        <v>2511</v>
      </c>
      <c r="D20" s="13"/>
      <c r="E20" s="86" t="s">
        <v>23</v>
      </c>
      <c r="F20" s="87">
        <v>3014.78</v>
      </c>
      <c r="G20" s="88">
        <v>4152.78</v>
      </c>
      <c r="H20" s="54"/>
    </row>
    <row r="21" spans="1:9" ht="15.75">
      <c r="A21" s="86" t="s">
        <v>52</v>
      </c>
      <c r="B21" s="87">
        <v>929.904</v>
      </c>
      <c r="C21" s="88">
        <v>1998</v>
      </c>
      <c r="D21" s="13"/>
      <c r="E21" s="86" t="s">
        <v>50</v>
      </c>
      <c r="F21" s="87">
        <v>220.58199999999999</v>
      </c>
      <c r="G21" s="88">
        <v>341.892</v>
      </c>
      <c r="H21" s="54"/>
    </row>
    <row r="22" spans="1:9" ht="15.75">
      <c r="A22" s="86" t="s">
        <v>90</v>
      </c>
      <c r="B22" s="87">
        <v>929.90300000000002</v>
      </c>
      <c r="C22" s="88">
        <v>1998</v>
      </c>
      <c r="D22" s="13"/>
      <c r="E22" s="86" t="s">
        <v>106</v>
      </c>
      <c r="F22" s="87">
        <v>69.046999999999997</v>
      </c>
      <c r="G22" s="88">
        <v>29.346</v>
      </c>
      <c r="H22" s="54"/>
    </row>
    <row r="23" spans="1:9" ht="15.75">
      <c r="A23" s="86" t="s">
        <v>105</v>
      </c>
      <c r="B23" s="87">
        <v>553.72199999999998</v>
      </c>
      <c r="C23" s="88">
        <v>1178.8499999999999</v>
      </c>
      <c r="D23" s="13"/>
      <c r="E23" s="86" t="s">
        <v>51</v>
      </c>
      <c r="F23" s="87">
        <v>18.739999999999998</v>
      </c>
      <c r="G23" s="88">
        <v>8.5589999999999993</v>
      </c>
      <c r="H23" s="54"/>
    </row>
    <row r="24" spans="1:9" ht="32.25" thickBot="1">
      <c r="A24" s="212" t="s">
        <v>104</v>
      </c>
      <c r="B24" s="213">
        <v>350.46</v>
      </c>
      <c r="C24" s="214">
        <v>729</v>
      </c>
      <c r="D24" s="13"/>
      <c r="E24" s="211" t="s">
        <v>103</v>
      </c>
      <c r="F24" s="213">
        <v>13.702999999999999</v>
      </c>
      <c r="G24" s="214">
        <v>5.0549999999999997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6" t="s">
        <v>18</v>
      </c>
      <c r="B27" s="217"/>
      <c r="C27" s="217"/>
      <c r="D27" s="217"/>
      <c r="E27" s="217"/>
      <c r="F27" s="217"/>
      <c r="G27" s="218"/>
      <c r="H27" s="54"/>
    </row>
    <row r="28" spans="1:9" ht="19.5" thickBot="1">
      <c r="A28" s="61" t="s">
        <v>101</v>
      </c>
      <c r="B28" s="62"/>
      <c r="C28" s="63"/>
      <c r="D28" s="13"/>
      <c r="E28" s="64" t="s">
        <v>102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5281.2539999999999</v>
      </c>
      <c r="C30" s="75">
        <v>10836.736000000001</v>
      </c>
      <c r="D30" s="13"/>
      <c r="E30" s="73" t="s">
        <v>28</v>
      </c>
      <c r="F30" s="76">
        <v>7257.1369999999997</v>
      </c>
      <c r="G30" s="77">
        <v>8140.7089999999998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4403.1570000000002</v>
      </c>
      <c r="C32" s="83">
        <v>9443.9500000000007</v>
      </c>
      <c r="D32" s="13"/>
      <c r="E32" s="81" t="s">
        <v>61</v>
      </c>
      <c r="F32" s="84">
        <v>6612.99</v>
      </c>
      <c r="G32" s="85">
        <v>7446.61</v>
      </c>
      <c r="H32" s="54"/>
    </row>
    <row r="33" spans="1:12" ht="15.75">
      <c r="A33" s="86" t="s">
        <v>21</v>
      </c>
      <c r="B33" s="87">
        <v>1491.0150000000001</v>
      </c>
      <c r="C33" s="88">
        <v>4199.2169999999996</v>
      </c>
      <c r="D33" s="13"/>
      <c r="E33" s="86" t="s">
        <v>21</v>
      </c>
      <c r="F33" s="87">
        <v>1645.2159999999999</v>
      </c>
      <c r="G33" s="88">
        <v>2070.5120000000002</v>
      </c>
      <c r="H33" s="54"/>
    </row>
    <row r="34" spans="1:12" ht="15.75">
      <c r="A34" s="86" t="s">
        <v>22</v>
      </c>
      <c r="B34" s="87">
        <v>1065.83</v>
      </c>
      <c r="C34" s="88">
        <v>1962.9590000000001</v>
      </c>
      <c r="D34" s="13"/>
      <c r="E34" s="86" t="s">
        <v>22</v>
      </c>
      <c r="F34" s="87">
        <v>1589.69</v>
      </c>
      <c r="G34" s="88">
        <v>1968.8030000000001</v>
      </c>
      <c r="H34" s="54"/>
    </row>
    <row r="35" spans="1:12" ht="16.5" thickBot="1">
      <c r="A35" s="86" t="s">
        <v>71</v>
      </c>
      <c r="B35" s="87">
        <v>791.81200000000001</v>
      </c>
      <c r="C35" s="88">
        <v>1419.952</v>
      </c>
      <c r="D35" s="13"/>
      <c r="E35" s="86" t="s">
        <v>71</v>
      </c>
      <c r="F35" s="87">
        <v>1547.26</v>
      </c>
      <c r="G35" s="88">
        <v>1290.248</v>
      </c>
      <c r="H35" s="54"/>
    </row>
    <row r="36" spans="1:12" ht="15.75">
      <c r="A36" s="89" t="s">
        <v>29</v>
      </c>
      <c r="B36" s="90">
        <v>878.09699999999998</v>
      </c>
      <c r="C36" s="91">
        <v>1392.7860000000001</v>
      </c>
      <c r="D36" s="13"/>
      <c r="E36" s="89" t="s">
        <v>29</v>
      </c>
      <c r="F36" s="92">
        <v>644.14700000000005</v>
      </c>
      <c r="G36" s="93">
        <v>694.09900000000005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25</v>
      </c>
      <c r="B38" s="87">
        <v>776.20399999999995</v>
      </c>
      <c r="C38" s="88">
        <v>1298.0039999999999</v>
      </c>
      <c r="D38" s="13"/>
      <c r="E38" s="86" t="s">
        <v>25</v>
      </c>
      <c r="F38" s="87">
        <v>390.19499999999999</v>
      </c>
      <c r="G38" s="88">
        <v>470.02100000000002</v>
      </c>
      <c r="H38" s="54"/>
      <c r="I38" s="12"/>
      <c r="L38" s="11"/>
    </row>
    <row r="39" spans="1:12" ht="15.75">
      <c r="A39" s="86" t="s">
        <v>107</v>
      </c>
      <c r="B39" s="87">
        <v>39.33</v>
      </c>
      <c r="C39" s="88">
        <v>35.625</v>
      </c>
      <c r="D39" s="13"/>
      <c r="E39" s="86" t="s">
        <v>108</v>
      </c>
      <c r="F39" s="87">
        <v>97.603999999999999</v>
      </c>
      <c r="G39" s="88">
        <v>114</v>
      </c>
      <c r="H39" s="54"/>
    </row>
    <row r="40" spans="1:12" ht="16.5" thickBot="1">
      <c r="A40" s="97" t="s">
        <v>108</v>
      </c>
      <c r="B40" s="98">
        <v>34.091000000000001</v>
      </c>
      <c r="C40" s="99">
        <v>24</v>
      </c>
      <c r="D40" s="13"/>
      <c r="E40" s="97" t="s">
        <v>85</v>
      </c>
      <c r="F40" s="98">
        <v>67.555000000000007</v>
      </c>
      <c r="G40" s="99">
        <v>55.555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  <row r="70" spans="1:1">
      <c r="A70" s="5">
        <v>1000</v>
      </c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Ceny_2009-2023_kraj</vt:lpstr>
      <vt:lpstr>Obroty_2009-2023_kraj</vt:lpstr>
      <vt:lpstr>Ceny_zakupu sieci handlowe</vt:lpstr>
      <vt:lpstr>Ceny_zakupu przetwórstwo</vt:lpstr>
      <vt:lpstr>Handel zagr. I 2023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2023-03-27T14:31:25Z</dcterms:modified>
</cp:coreProperties>
</file>