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Arkusz1" sheetId="1" r:id="rId1"/>
  </sheets>
  <definedNames>
    <definedName name="_xlnm.Print_Area" localSheetId="0">'Arkusz1'!$A$1:$H$55</definedName>
    <definedName name="_xlnm.Print_Titles" localSheetId="0">'Arkusz1'!$5:$8</definedName>
  </definedNames>
  <calcPr fullCalcOnLoad="1"/>
</workbook>
</file>

<file path=xl/sharedStrings.xml><?xml version="1.0" encoding="utf-8"?>
<sst xmlns="http://schemas.openxmlformats.org/spreadsheetml/2006/main" count="102" uniqueCount="77">
  <si>
    <t>Ilość</t>
  </si>
  <si>
    <t>Jedn. miary</t>
  </si>
  <si>
    <t>Cena jednostk. netto</t>
  </si>
  <si>
    <t>Wartość netto</t>
  </si>
  <si>
    <t>Wartość brutto</t>
  </si>
  <si>
    <t>Lp.</t>
  </si>
  <si>
    <t>Opis i parametry materiałów biurowych 
wymaganych przez Zamawiającego</t>
  </si>
  <si>
    <t>A</t>
  </si>
  <si>
    <t>B</t>
  </si>
  <si>
    <t>C</t>
  </si>
  <si>
    <t>D</t>
  </si>
  <si>
    <t>E</t>
  </si>
  <si>
    <t>F</t>
  </si>
  <si>
    <t>G</t>
  </si>
  <si>
    <t>H</t>
  </si>
  <si>
    <t>(suma kolumn 
F i G)</t>
  </si>
  <si>
    <t>(iloczyn kolumn 
D i 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</si>
  <si>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</si>
  <si>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</si>
  <si>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</si>
  <si>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</si>
  <si>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</si>
  <si>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</si>
  <si>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</si>
  <si>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</si>
  <si>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</si>
  <si>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</si>
  <si>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</si>
  <si>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</si>
  <si>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</si>
  <si>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</si>
  <si>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</si>
  <si>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</si>
  <si>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</si>
  <si>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</si>
  <si>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</si>
  <si>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TABELA NR 1 - ZAMÓWIENIE PODSTAWOWE</t>
  </si>
  <si>
    <t>TABELA NR 2 - ZAMÓWIENIE OPCJONALNE</t>
  </si>
  <si>
    <t>szt.</t>
  </si>
  <si>
    <t>op.</t>
  </si>
  <si>
    <t>ryza*</t>
  </si>
  <si>
    <t xml:space="preserve">ryza** </t>
  </si>
  <si>
    <t>Maksymalna wartość Prawa opcji: 20% wartości zamówienia podstawowego ujętego w Tabeli nr 1 wskazanej w wierszu "RAZEM ZAMÓWIENIE PODSTAWOWE"</t>
  </si>
  <si>
    <t xml:space="preserve">RAZEM ZAMÓWIENIE PODSTAWOWE: </t>
  </si>
  <si>
    <t xml:space="preserve">RAZEM ZAMÓWIENIE OPCJONALNE: </t>
  </si>
  <si>
    <t>TABELA NR 3</t>
  </si>
  <si>
    <r>
      <rPr>
        <b/>
        <sz val="14"/>
        <color indexed="8"/>
        <rFont val="Times New Roman"/>
        <family val="1"/>
      </rPr>
      <t xml:space="preserve">TABELA ASORTYMENTOWO - CENOWA </t>
    </r>
    <r>
      <rPr>
        <sz val="14"/>
        <color indexed="8"/>
        <rFont val="Times New Roman"/>
        <family val="1"/>
      </rPr>
      <t xml:space="preserve">
- DOSTAWA I ROZŁADUNEK ARTYKUŁÓW BIUROWYCH</t>
    </r>
  </si>
  <si>
    <r>
      <t>Kwota Vat 
wg obowiązującej stawki podatku VAT</t>
    </r>
    <r>
      <rPr>
        <b/>
        <sz val="11"/>
        <color indexed="10"/>
        <rFont val="Times New Roman"/>
        <family val="1"/>
      </rPr>
      <t>*</t>
    </r>
  </si>
  <si>
    <r>
      <t>Kwota Vat 
wg obowiązującej stawki podatku VAT</t>
    </r>
    <r>
      <rPr>
        <sz val="11"/>
        <color indexed="10"/>
        <rFont val="Times New Roman"/>
        <family val="1"/>
      </rPr>
      <t>*</t>
    </r>
    <r>
      <rPr>
        <sz val="11"/>
        <rFont val="Times New Roman"/>
        <family val="1"/>
      </rPr>
      <t xml:space="preserve">
</t>
    </r>
  </si>
  <si>
    <r>
      <t>Kwota Vat wg obowiązującej stawki podatku VAT</t>
    </r>
    <r>
      <rPr>
        <sz val="11"/>
        <color indexed="10"/>
        <rFont val="Times New Roman"/>
        <family val="1"/>
      </rPr>
      <t>*</t>
    </r>
    <r>
      <rPr>
        <sz val="11"/>
        <rFont val="Times New Roman"/>
        <family val="1"/>
      </rPr>
      <t xml:space="preserve">
</t>
    </r>
  </si>
  <si>
    <t>(Data, podpis i pieczęć Oferenta lub osoby/ osób 
upoważnionej/-ych do reprezentowania Oferenta)</t>
  </si>
  <si>
    <t>………………………………………................</t>
  </si>
  <si>
    <r>
      <t xml:space="preserve">Formularz cenowy - Załącznik nr 4 do Zaproszenia,
stanowiący Załącznik nr 6 do projektowanych postanowień umowy
</t>
    </r>
    <r>
      <rPr>
        <i/>
        <sz val="11"/>
        <color indexed="8"/>
        <rFont val="Times New Roman"/>
        <family val="1"/>
      </rPr>
      <t>(BOR08.2305.16.2022.DP)</t>
    </r>
  </si>
  <si>
    <t>Koperty C5 HK białe 162 x 229mm, 
samoklejące z paskiem 
(op. po 500 szt.)</t>
  </si>
  <si>
    <t>Papier kserograficzny A4        
1. Format papieru: A4
2. Klasa papieru: A
3. Gramatura papieru:   nie mniejsza 80 g/m² i nie większa niż 90 g/ m²
4. Białość papieru:  min 168 w skali CIE,
(*) – Jedno opakowanie ryzy mieści 500 szt. papieru</t>
  </si>
  <si>
    <t>Papier kserograficzny formatu A5                                                                                                                
1. Format papieru: A5
2. Klasa papieru: A
3. Gramatura papieru: 120 g/m2 
4. Nieprzeźroczystość: nie mniej niż 90 %
5. Białość papieru: min 168 w skali CIE,
(**) – Jedno opakowanie ryzy mieści 250 sztuk papieru</t>
  </si>
  <si>
    <t>Ołówek z gumką 2B
twardość – 2B trwały grafit wytrzymały na łamanie, 
gumka osadzona na jednym końcu ołówka</t>
  </si>
  <si>
    <t xml:space="preserve">Gumka do mazania winylowa, wysokiej jakości, niebrudząca, przeznaczona do stosowania na papierze i folii. 
Doskonale wyciera nieuszkadzająca powierzchni. 
Wymiary: 60x11x21 mm (+/- 2 mm) </t>
  </si>
  <si>
    <t xml:space="preserve">Tusz do stempli polimerowych i gumowych zielony 
minimum 30 ml tuszu w butelce, butelka z końcówką ułatwiającą nasączanie poduszek, szybkoschnący, 
nierozmazujący,
sztuka = butelka </t>
  </si>
  <si>
    <t>Zszywki 24/6 ocynkowane, do zszywania ok. 30 kartek
(op. po 1000 szt.)</t>
  </si>
  <si>
    <t>Dyplom: wzór uniwersalny "Kobalt", najwyższej jakości papier A4, 
do wydruku certyfikatów, dyplomów, podziękowań, menu, cenników, przeznaczony do drukarek laserowych i atramentowych, 170 g/m²,  
(op. po 25 arkuszy)</t>
  </si>
  <si>
    <t>(suma kolumn 
B i C)</t>
  </si>
  <si>
    <t xml:space="preserve">Zszywacz
zszywa jednorazowo 25-30 kartek, górna część wykonana 
z trwałego plastiku, części mechaniczne z metalu, otwierany 
od góry, możliwość zszywania na trzy sposoby (obrotowa końcówka), 
na zszywki 24/6 ładowanie od góry </t>
  </si>
  <si>
    <t>Klej w płynie 
pojemność butelki minimum 50 ml, do klejenia papieru, kartonu, bezbarwny; nietoksyczny; nie marszczy papieru; 
sztuka= butelka</t>
  </si>
  <si>
    <t>Baterie AAA LR03 alkaliczne, 
(op. po 4 szt.)</t>
  </si>
  <si>
    <t>Baterie AA alkaliczne,
(op. po 4 szt.)</t>
  </si>
  <si>
    <t>Etykieta samoprzylepna A4
- rozmiar etykiety 210 x 297mm
- kolor etykiety: biały
- ilość etykiet na arkuszu - 1 szt.
- rodzaj papieru: matowy offsetowy
- gramatura papieru 68 g/m²
- całkowita gramatura arkusza 119 g/m² klej akrylowy przystosowany do drukarek laserowych
- zadruk w drukarkach atramentowych, laserowych oraz ksero
- doskonałe natychmiastowe utrwalanie tuszu i tonera
- podkład ograniczający poślizg rolek napędowych w drukarkach
(1 opakowanie = 100 szt. etykiet A4)</t>
  </si>
  <si>
    <r>
      <t xml:space="preserve">CENA KOŃCOWA OFERTY 
[ZAMÓWIENIE PODSTAWOWE + ZAMÓWIENIE OPCJONALNE]
</t>
    </r>
    <r>
      <rPr>
        <sz val="14"/>
        <color indexed="8"/>
        <rFont val="Times New Roman"/>
        <family val="1"/>
      </rPr>
      <t>[</t>
    </r>
    <r>
      <rPr>
        <u val="single"/>
        <sz val="14"/>
        <color indexed="8"/>
        <rFont val="Times New Roman"/>
        <family val="1"/>
      </rPr>
      <t>SUMA WARTOŚCI</t>
    </r>
    <r>
      <rPr>
        <sz val="14"/>
        <color indexed="8"/>
        <rFont val="Times New Roman"/>
        <family val="1"/>
      </rPr>
      <t>:  WIERSZA</t>
    </r>
    <r>
      <rPr>
        <sz val="14"/>
        <color indexed="10"/>
        <rFont val="Times New Roman"/>
        <family val="1"/>
      </rPr>
      <t xml:space="preserve"> </t>
    </r>
    <r>
      <rPr>
        <sz val="14"/>
        <color indexed="60"/>
        <rFont val="Times New Roman"/>
        <family val="1"/>
      </rPr>
      <t xml:space="preserve">"RAZEM ZAMÓWIENIE PODSTAWOWE" </t>
    </r>
    <r>
      <rPr>
        <sz val="14"/>
        <color indexed="8"/>
        <rFont val="Times New Roman"/>
        <family val="1"/>
      </rPr>
      <t>TABELI NR 1 
ORAZ WIERSZA</t>
    </r>
    <r>
      <rPr>
        <sz val="14"/>
        <color indexed="60"/>
        <rFont val="Times New Roman"/>
        <family val="1"/>
      </rPr>
      <t xml:space="preserve"> </t>
    </r>
    <r>
      <rPr>
        <sz val="14"/>
        <color indexed="60"/>
        <rFont val="Times New Roman"/>
        <family val="1"/>
      </rPr>
      <t>"RAZEM ZAMÓWIENIE OPCJONALNE"</t>
    </r>
    <r>
      <rPr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TABELI NR 2]</t>
    </r>
  </si>
  <si>
    <t>20.</t>
  </si>
  <si>
    <r>
      <t xml:space="preserve">
*Uwaga: Wykonawca  zobowiązany jest do zastosowania obowiązującej stawki podatku od towarów i usług do obliczenia ceny oferty
</t>
    </r>
    <r>
      <rPr>
        <b/>
        <i/>
        <u val="single"/>
        <sz val="12"/>
        <color indexed="60"/>
        <rFont val="Times New Roman"/>
        <family val="1"/>
      </rPr>
      <t>Błędnie zastosowana stawka podatku VAT będzie stanowić wadliwość niepodlegającą poprawieniu i błąd w obliczeniu ceny.</t>
    </r>
    <r>
      <rPr>
        <b/>
        <i/>
        <sz val="12"/>
        <color indexed="60"/>
        <rFont val="Times New Roman"/>
        <family val="1"/>
      </rPr>
      <t xml:space="preserve">
</t>
    </r>
  </si>
  <si>
    <t>Koperty C4 HK (A4, biała bez okienka) 229 x 324mm GRAMATURA: 90 g/m2
SPOSÓB ZAKLEJANIA: HK (samoprzylepny pasek)
(op. po 250 szt.)</t>
  </si>
  <si>
    <t xml:space="preserve">Długopis niebieski 
kolor pisania – niebieski, grubość linii pisania od 0,27 mm do 0,4 mm, wymienny wkład,  automatyczny mechanizm chowania wkładu do wnętrza długopisu, gumowy uchwyt w kolorze pisania, długość linii pisania min. 900 m, końcówka długopisu trwale i nieruchomo utrzymująca 
wkład piszący       </t>
  </si>
  <si>
    <t>Druk zwrotnego potwierdzenia odbioru (KPA), 
posiadający następujące parametry techniczne:
1) gramatura papieru: papier offsetowy BD 140 – 200 g/m2
2) wymiar druku: minimum 90 x 140 mm (część środkowa, bez listew bocznych)
    •  optymalne wymiary:
    a) część środkowa, bez listew bocznych -  100 x 140 mm, 
    b) całość druku, tj. część środkowa + listwy boczne - 100 x 160 mm,
    wszystkie wymiary przyjmuje się z tolerancją 2 mm;
3) listwy po obu stronach, perforacja pionowa pozwalająca na wyrwanie środkowej części druku bez jego uszkodzenia,
4) co najmniej 5 mm pasek kleju gwarantujący przyczepność do różnego rodzaju podłoża w zróżnicowanym zakresie temperatur zabezpieczony osłoną.
Adres nadawcy przesyłki naniesiony w strefie prostokątnej na stronie przedniej druku (awers) w dolnej prawej części w minimalnej odległości:
1) 40 mm od górnego brzegu przesyłki,
2) 05 mm od prawego brzegu,
3) 15 mm od dolnego brzegu.
Adres adresata przesyłki naniesiony w strefie prostokątnej na stronie przedniej druku (awers) w górnej lewej części.
W pasie 15 mm powyżej dolnej krawędzi strony przedniej druku (awers) oraz z prawej strony danych adresowych nadawcy nie można umieszczać żadnych napisów/nadruków.
(Formularz zwrotnego potwierdzenia odbioru nie może zawierać innych treści aniżeli te wskazane na rysunku nr 1 niniejszego załącznika.
Rozmieszczenie tekstu jak na rysunku nr 1)</t>
  </si>
  <si>
    <t>Bindownica do oprawiania dokumentów z grzbietem plastikowym
- solidna, metalowa konstrukcja urządzenia 
- lekko działający mechanizm rozciągania grzbietów
- przycisk nożny uruchamiający urządzenie 
- regulacja marginesu
- ogranicznik formatu
- wyłączane noże 
- pojemnik na ścinki 
- czytelny przymiar grubości grzbietów
- maksymalny format: A4
- rodzaj oprawianego grzbietu: plastikowy
- ilość wyłączalnych noży: 21 
- tryb pracy: elektryczny
- ogranicznik formatu
- regulacja marginesu
- regulacja głębokości perforacji
- waga urządzenia: do 17 kg
Wymiary: wysokość: 425 mm, szerokość: 400 mm, głębokość: 256 mm (+/- 5 mm) 
- oprawianie: maksymalna ilość oprawianych kartek na papierze: 80 g/m: grzbiet plastikowy: 510 (grzbiet 51 mm)
- dziurkowanie: rodzaj grzbietu: plastikowy - maksymalna ilość dziurkowanych kartek na papierze: 80 g/m: 30</t>
  </si>
  <si>
    <t>Koszulki na dokumenty A4 
format przechowywanych dokumentów - A4; 
groszkowe, bezbarwne, z euro perforacją, wykonane z folii PP              
o grubości min. 50 mic.
(op. po 100 szt.)</t>
  </si>
  <si>
    <t>Koperty DL z oknem, 110x220mm, białe, samoklejące z paskiem, okno prawe: 40/45x80/90mm, usytuowane 15mm lub 20mm od prawej krawędzi, 15 mm od dolnej krawędzi 
(op. po 1000 szt.)</t>
  </si>
  <si>
    <t>Kalkulator
- wyświetlacz 12-pozycyjny
- podwójne zasilanie
- wymiary: 165x115x22mm lub 180x135x40mm lub 188x144x37mm
Funkcje:
- zaokrąglanie wyników
- klawisz cofania
 - obliczenia podatkowe TAX
 - obliczanie procentów
 - funkcja pierwiastka kwadratowego
- obliczanie marży MU
- znacznik części tysięcznych
- klawisz zmiany znaku +/-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</si>
</sst>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69">
    <font>
      <sz val="11"/>
      <color theme="1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4"/>
      <color indexed="60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b/>
      <i/>
      <sz val="12"/>
      <color indexed="60"/>
      <name val="Times New Roman"/>
      <family val="1"/>
    </font>
    <font>
      <b/>
      <i/>
      <u val="single"/>
      <sz val="12"/>
      <color indexed="6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C00000"/>
      <name val="Times New Roman"/>
      <family val="1"/>
    </font>
    <font>
      <b/>
      <i/>
      <sz val="12"/>
      <color rgb="FFC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55" fillId="2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25" borderId="0" xfId="0" applyFont="1" applyFill="1" applyBorder="1" applyAlignment="1" applyProtection="1">
      <alignment vertical="center"/>
      <protection locked="0"/>
    </xf>
    <xf numFmtId="0" fontId="12" fillId="25" borderId="0" xfId="0" applyFont="1" applyFill="1" applyBorder="1" applyAlignment="1" applyProtection="1">
      <alignment horizontal="left"/>
      <protection locked="0"/>
    </xf>
    <xf numFmtId="0" fontId="61" fillId="25" borderId="0" xfId="0" applyFont="1" applyFill="1" applyBorder="1" applyAlignment="1" applyProtection="1">
      <alignment horizontal="center" vertical="center"/>
      <protection locked="0"/>
    </xf>
    <xf numFmtId="0" fontId="62" fillId="25" borderId="0" xfId="0" applyFont="1" applyFill="1" applyAlignment="1" applyProtection="1">
      <alignment/>
      <protection locked="0"/>
    </xf>
    <xf numFmtId="0" fontId="63" fillId="25" borderId="0" xfId="0" applyFont="1" applyFill="1" applyAlignment="1" applyProtection="1">
      <alignment/>
      <protection locked="0"/>
    </xf>
    <xf numFmtId="0" fontId="6" fillId="25" borderId="0" xfId="0" applyFont="1" applyFill="1" applyAlignment="1" applyProtection="1">
      <alignment vertical="center" wrapText="1"/>
      <protection locked="0"/>
    </xf>
    <xf numFmtId="0" fontId="14" fillId="25" borderId="0" xfId="0" applyFont="1" applyFill="1" applyAlignment="1" applyProtection="1">
      <alignment horizontal="left" vertical="top" wrapText="1"/>
      <protection locked="0"/>
    </xf>
    <xf numFmtId="0" fontId="6" fillId="25" borderId="0" xfId="0" applyFont="1" applyFill="1" applyAlignment="1" applyProtection="1">
      <alignment horizontal="center" vertical="center" wrapText="1"/>
      <protection locked="0"/>
    </xf>
    <xf numFmtId="0" fontId="6" fillId="25" borderId="0" xfId="0" applyFont="1" applyFill="1" applyAlignment="1" applyProtection="1">
      <alignment vertical="top" wrapText="1"/>
      <protection locked="0"/>
    </xf>
    <xf numFmtId="0" fontId="10" fillId="25" borderId="0" xfId="0" applyFont="1" applyFill="1" applyAlignment="1" applyProtection="1">
      <alignment horizontal="left" vertical="top" wrapText="1"/>
      <protection locked="0"/>
    </xf>
    <xf numFmtId="0" fontId="10" fillId="25" borderId="0" xfId="0" applyFont="1" applyFill="1" applyAlignment="1" applyProtection="1">
      <alignment horizontal="center" vertical="center" wrapText="1"/>
      <protection locked="0"/>
    </xf>
    <xf numFmtId="0" fontId="10" fillId="25" borderId="0" xfId="0" applyFont="1" applyFill="1" applyAlignment="1" applyProtection="1">
      <alignment/>
      <protection locked="0"/>
    </xf>
    <xf numFmtId="0" fontId="10" fillId="25" borderId="0" xfId="0" applyFont="1" applyFill="1" applyAlignment="1" applyProtection="1">
      <alignment vertical="top" wrapText="1"/>
      <protection locked="0"/>
    </xf>
    <xf numFmtId="0" fontId="6" fillId="25" borderId="0" xfId="0" applyFont="1" applyFill="1" applyAlignment="1" applyProtection="1">
      <alignment vertical="center"/>
      <protection locked="0"/>
    </xf>
    <xf numFmtId="0" fontId="14" fillId="25" borderId="0" xfId="0" applyFont="1" applyFill="1" applyAlignment="1" applyProtection="1">
      <alignment horizontal="left"/>
      <protection locked="0"/>
    </xf>
    <xf numFmtId="0" fontId="62" fillId="25" borderId="0" xfId="0" applyFont="1" applyFill="1" applyAlignment="1" applyProtection="1">
      <alignment horizontal="center" vertical="center"/>
      <protection locked="0"/>
    </xf>
    <xf numFmtId="0" fontId="62" fillId="25" borderId="0" xfId="0" applyFont="1" applyFill="1" applyAlignment="1" applyProtection="1">
      <alignment horizontal="center"/>
      <protection locked="0"/>
    </xf>
    <xf numFmtId="0" fontId="61" fillId="25" borderId="0" xfId="0" applyFont="1" applyFill="1" applyBorder="1" applyAlignment="1" applyProtection="1">
      <alignment horizontal="center"/>
      <protection locked="0"/>
    </xf>
    <xf numFmtId="0" fontId="6" fillId="25" borderId="0" xfId="0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Border="1" applyAlignment="1" applyProtection="1">
      <alignment horizontal="center" vertical="center"/>
      <protection locked="0"/>
    </xf>
    <xf numFmtId="0" fontId="15" fillId="26" borderId="10" xfId="0" applyFont="1" applyFill="1" applyBorder="1" applyAlignment="1" applyProtection="1">
      <alignment horizontal="center" vertical="center" wrapText="1"/>
      <protection/>
    </xf>
    <xf numFmtId="0" fontId="15" fillId="26" borderId="11" xfId="0" applyFont="1" applyFill="1" applyBorder="1" applyAlignment="1" applyProtection="1">
      <alignment horizontal="center" vertical="center" wrapText="1"/>
      <protection/>
    </xf>
    <xf numFmtId="4" fontId="7" fillId="25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25" borderId="13" xfId="0" applyNumberFormat="1" applyFont="1" applyFill="1" applyBorder="1" applyAlignment="1" applyProtection="1">
      <alignment horizontal="center" vertical="center" wrapText="1"/>
      <protection locked="0"/>
    </xf>
    <xf numFmtId="2" fontId="64" fillId="25" borderId="12" xfId="0" applyNumberFormat="1" applyFont="1" applyFill="1" applyBorder="1" applyAlignment="1">
      <alignment vertical="center" wrapText="1"/>
    </xf>
    <xf numFmtId="0" fontId="9" fillId="26" borderId="12" xfId="0" applyFont="1" applyFill="1" applyBorder="1" applyAlignment="1" applyProtection="1">
      <alignment horizontal="center" vertical="center" wrapText="1"/>
      <protection/>
    </xf>
    <xf numFmtId="0" fontId="9" fillId="26" borderId="13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right" vertical="center"/>
      <protection locked="0"/>
    </xf>
    <xf numFmtId="4" fontId="7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0" xfId="0" applyFont="1" applyFill="1" applyAlignment="1" applyProtection="1">
      <alignment horizontal="left" wrapText="1"/>
      <protection locked="0"/>
    </xf>
    <xf numFmtId="4" fontId="8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7" borderId="14" xfId="0" applyFont="1" applyFill="1" applyBorder="1" applyAlignment="1">
      <alignment horizontal="left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25" borderId="14" xfId="0" applyFont="1" applyFill="1" applyBorder="1" applyAlignment="1">
      <alignment horizontal="left" vertical="center" wrapText="1"/>
    </xf>
    <xf numFmtId="0" fontId="66" fillId="25" borderId="14" xfId="0" applyFont="1" applyFill="1" applyBorder="1" applyAlignment="1">
      <alignment horizontal="left" vertical="center" wrapText="1"/>
    </xf>
    <xf numFmtId="0" fontId="66" fillId="25" borderId="14" xfId="0" applyFont="1" applyFill="1" applyBorder="1" applyAlignment="1">
      <alignment horizontal="center" vertical="center" wrapText="1"/>
    </xf>
    <xf numFmtId="0" fontId="7" fillId="28" borderId="12" xfId="0" applyFont="1" applyFill="1" applyBorder="1" applyAlignment="1" applyProtection="1">
      <alignment horizontal="center" vertical="center" wrapText="1"/>
      <protection locked="0"/>
    </xf>
    <xf numFmtId="0" fontId="7" fillId="28" borderId="13" xfId="0" applyFont="1" applyFill="1" applyBorder="1" applyAlignment="1" applyProtection="1">
      <alignment horizontal="center" vertical="center" wrapText="1"/>
      <protection locked="0"/>
    </xf>
    <xf numFmtId="0" fontId="16" fillId="27" borderId="14" xfId="0" applyFont="1" applyFill="1" applyBorder="1" applyAlignment="1">
      <alignment horizontal="left" vertical="center" wrapText="1"/>
    </xf>
    <xf numFmtId="0" fontId="16" fillId="25" borderId="14" xfId="0" applyFont="1" applyFill="1" applyBorder="1" applyAlignment="1">
      <alignment horizontal="left" vertical="center" wrapText="1"/>
    </xf>
    <xf numFmtId="4" fontId="26" fillId="26" borderId="15" xfId="0" applyNumberFormat="1" applyFont="1" applyFill="1" applyBorder="1" applyAlignment="1" applyProtection="1">
      <alignment horizontal="center" vertical="center" wrapText="1"/>
      <protection locked="0"/>
    </xf>
    <xf numFmtId="4" fontId="26" fillId="26" borderId="16" xfId="0" applyNumberFormat="1" applyFont="1" applyFill="1" applyBorder="1" applyAlignment="1" applyProtection="1">
      <alignment horizontal="center" vertical="center" wrapText="1"/>
      <protection locked="0"/>
    </xf>
    <xf numFmtId="4" fontId="26" fillId="26" borderId="17" xfId="0" applyNumberFormat="1" applyFont="1" applyFill="1" applyBorder="1" applyAlignment="1" applyProtection="1">
      <alignment horizontal="center" vertical="center" wrapText="1"/>
      <protection locked="0"/>
    </xf>
    <xf numFmtId="4" fontId="27" fillId="28" borderId="16" xfId="0" applyNumberFormat="1" applyFont="1" applyFill="1" applyBorder="1" applyAlignment="1" applyProtection="1">
      <alignment horizontal="center" vertical="center"/>
      <protection locked="0"/>
    </xf>
    <xf numFmtId="0" fontId="66" fillId="0" borderId="14" xfId="0" applyFont="1" applyBorder="1" applyAlignment="1">
      <alignment horizontal="center" vertical="center"/>
    </xf>
    <xf numFmtId="0" fontId="66" fillId="25" borderId="14" xfId="0" applyFont="1" applyFill="1" applyBorder="1" applyAlignment="1">
      <alignment horizontal="center" vertical="center"/>
    </xf>
    <xf numFmtId="49" fontId="8" fillId="25" borderId="14" xfId="0" applyNumberFormat="1" applyFont="1" applyFill="1" applyBorder="1" applyAlignment="1">
      <alignment horizontal="center" vertical="center"/>
    </xf>
    <xf numFmtId="0" fontId="62" fillId="27" borderId="14" xfId="0" applyFont="1" applyFill="1" applyBorder="1" applyAlignment="1">
      <alignment horizontal="center" vertical="center"/>
    </xf>
    <xf numFmtId="0" fontId="62" fillId="27" borderId="18" xfId="0" applyFont="1" applyFill="1" applyBorder="1" applyAlignment="1">
      <alignment horizontal="center" vertical="center"/>
    </xf>
    <xf numFmtId="4" fontId="8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67" fillId="25" borderId="0" xfId="0" applyFont="1" applyFill="1" applyBorder="1" applyAlignment="1" applyProtection="1">
      <alignment horizontal="right" vertical="center"/>
      <protection locked="0"/>
    </xf>
    <xf numFmtId="4" fontId="26" fillId="25" borderId="0" xfId="0" applyNumberFormat="1" applyFont="1" applyFill="1" applyBorder="1" applyAlignment="1" applyProtection="1">
      <alignment horizontal="center" vertical="center"/>
      <protection/>
    </xf>
    <xf numFmtId="0" fontId="9" fillId="26" borderId="19" xfId="0" applyFont="1" applyFill="1" applyBorder="1" applyAlignment="1" applyProtection="1">
      <alignment horizontal="center" vertical="center" wrapText="1"/>
      <protection/>
    </xf>
    <xf numFmtId="0" fontId="13" fillId="26" borderId="12" xfId="0" applyFont="1" applyFill="1" applyBorder="1" applyAlignment="1" applyProtection="1">
      <alignment horizontal="center" vertical="center" wrapText="1"/>
      <protection/>
    </xf>
    <xf numFmtId="0" fontId="9" fillId="26" borderId="12" xfId="0" applyFont="1" applyFill="1" applyBorder="1" applyAlignment="1" applyProtection="1">
      <alignment horizontal="center" vertical="center" wrapText="1"/>
      <protection locked="0"/>
    </xf>
    <xf numFmtId="0" fontId="62" fillId="27" borderId="14" xfId="0" applyFont="1" applyFill="1" applyBorder="1" applyAlignment="1">
      <alignment horizontal="center" vertical="center" wrapText="1"/>
    </xf>
    <xf numFmtId="4" fontId="8" fillId="25" borderId="14" xfId="0" applyNumberFormat="1" applyFont="1" applyFill="1" applyBorder="1" applyAlignment="1" applyProtection="1">
      <alignment horizontal="center" vertical="center" wrapText="1"/>
      <protection/>
    </xf>
    <xf numFmtId="0" fontId="10" fillId="25" borderId="20" xfId="0" applyFont="1" applyFill="1" applyBorder="1" applyAlignment="1" applyProtection="1">
      <alignment horizontal="center" vertical="center" wrapText="1"/>
      <protection/>
    </xf>
    <xf numFmtId="4" fontId="8" fillId="25" borderId="21" xfId="0" applyNumberFormat="1" applyFont="1" applyFill="1" applyBorder="1" applyAlignment="1" applyProtection="1">
      <alignment horizontal="center" vertical="center"/>
      <protection/>
    </xf>
    <xf numFmtId="0" fontId="10" fillId="25" borderId="22" xfId="0" applyFont="1" applyFill="1" applyBorder="1" applyAlignment="1" applyProtection="1">
      <alignment horizontal="center" vertical="center" wrapText="1"/>
      <protection/>
    </xf>
    <xf numFmtId="0" fontId="62" fillId="25" borderId="18" xfId="0" applyFont="1" applyFill="1" applyBorder="1" applyAlignment="1" applyProtection="1">
      <alignment wrapText="1"/>
      <protection locked="0"/>
    </xf>
    <xf numFmtId="0" fontId="62" fillId="25" borderId="18" xfId="0" applyFont="1" applyFill="1" applyBorder="1" applyAlignment="1" applyProtection="1">
      <alignment horizontal="center" vertical="center"/>
      <protection locked="0"/>
    </xf>
    <xf numFmtId="4" fontId="8" fillId="25" borderId="18" xfId="0" applyNumberFormat="1" applyFont="1" applyFill="1" applyBorder="1" applyAlignment="1" applyProtection="1">
      <alignment horizontal="center" vertical="center" wrapText="1"/>
      <protection/>
    </xf>
    <xf numFmtId="4" fontId="8" fillId="25" borderId="23" xfId="0" applyNumberFormat="1" applyFont="1" applyFill="1" applyBorder="1" applyAlignment="1" applyProtection="1">
      <alignment horizontal="center" vertical="center"/>
      <protection/>
    </xf>
    <xf numFmtId="4" fontId="26" fillId="26" borderId="24" xfId="0" applyNumberFormat="1" applyFont="1" applyFill="1" applyBorder="1" applyAlignment="1" applyProtection="1">
      <alignment horizontal="center" vertical="center"/>
      <protection/>
    </xf>
    <xf numFmtId="4" fontId="26" fillId="26" borderId="16" xfId="0" applyNumberFormat="1" applyFont="1" applyFill="1" applyBorder="1" applyAlignment="1" applyProtection="1">
      <alignment horizontal="center" vertical="center"/>
      <protection/>
    </xf>
    <xf numFmtId="0" fontId="8" fillId="26" borderId="12" xfId="0" applyFont="1" applyFill="1" applyBorder="1" applyAlignment="1" applyProtection="1">
      <alignment horizontal="center" vertical="center" wrapText="1"/>
      <protection locked="0"/>
    </xf>
    <xf numFmtId="0" fontId="8" fillId="26" borderId="25" xfId="0" applyFont="1" applyFill="1" applyBorder="1" applyAlignment="1" applyProtection="1">
      <alignment horizontal="center" vertical="center" wrapText="1"/>
      <protection locked="0"/>
    </xf>
    <xf numFmtId="0" fontId="8" fillId="26" borderId="26" xfId="0" applyFont="1" applyFill="1" applyBorder="1" applyAlignment="1" applyProtection="1">
      <alignment horizontal="center" vertical="center" wrapText="1"/>
      <protection locked="0"/>
    </xf>
    <xf numFmtId="0" fontId="8" fillId="26" borderId="12" xfId="0" applyFont="1" applyFill="1" applyBorder="1" applyAlignment="1" applyProtection="1">
      <alignment horizontal="center" vertical="center" wrapText="1"/>
      <protection/>
    </xf>
    <xf numFmtId="0" fontId="8" fillId="26" borderId="25" xfId="0" applyFont="1" applyFill="1" applyBorder="1" applyAlignment="1" applyProtection="1">
      <alignment horizontal="center" vertical="center" wrapText="1"/>
      <protection/>
    </xf>
    <xf numFmtId="0" fontId="8" fillId="26" borderId="26" xfId="0" applyFont="1" applyFill="1" applyBorder="1" applyAlignment="1" applyProtection="1">
      <alignment horizontal="center" vertical="center" wrapText="1"/>
      <protection/>
    </xf>
    <xf numFmtId="0" fontId="18" fillId="28" borderId="27" xfId="0" applyFont="1" applyFill="1" applyBorder="1" applyAlignment="1" applyProtection="1">
      <alignment horizontal="center" vertical="center" wrapText="1"/>
      <protection locked="0"/>
    </xf>
    <xf numFmtId="0" fontId="18" fillId="28" borderId="28" xfId="0" applyFont="1" applyFill="1" applyBorder="1" applyAlignment="1" applyProtection="1">
      <alignment horizontal="center" vertical="center" wrapText="1"/>
      <protection locked="0"/>
    </xf>
    <xf numFmtId="0" fontId="18" fillId="28" borderId="29" xfId="0" applyFont="1" applyFill="1" applyBorder="1" applyAlignment="1" applyProtection="1">
      <alignment horizontal="center" vertical="center" wrapText="1"/>
      <protection locked="0"/>
    </xf>
    <xf numFmtId="0" fontId="18" fillId="28" borderId="30" xfId="0" applyFont="1" applyFill="1" applyBorder="1" applyAlignment="1" applyProtection="1">
      <alignment horizontal="center" vertical="center" wrapText="1"/>
      <protection locked="0"/>
    </xf>
    <xf numFmtId="0" fontId="18" fillId="26" borderId="31" xfId="0" applyFont="1" applyFill="1" applyBorder="1" applyAlignment="1" applyProtection="1">
      <alignment horizontal="center" vertical="center"/>
      <protection locked="0"/>
    </xf>
    <xf numFmtId="0" fontId="18" fillId="26" borderId="32" xfId="0" applyFont="1" applyFill="1" applyBorder="1" applyAlignment="1" applyProtection="1">
      <alignment horizontal="center" vertical="center"/>
      <protection locked="0"/>
    </xf>
    <xf numFmtId="0" fontId="18" fillId="26" borderId="33" xfId="0" applyFont="1" applyFill="1" applyBorder="1" applyAlignment="1" applyProtection="1">
      <alignment horizontal="center" vertical="center"/>
      <protection locked="0"/>
    </xf>
    <xf numFmtId="0" fontId="17" fillId="28" borderId="24" xfId="0" applyFont="1" applyFill="1" applyBorder="1" applyAlignment="1" applyProtection="1">
      <alignment horizontal="center" vertical="center" wrapText="1"/>
      <protection locked="0"/>
    </xf>
    <xf numFmtId="0" fontId="17" fillId="28" borderId="34" xfId="0" applyFont="1" applyFill="1" applyBorder="1" applyAlignment="1" applyProtection="1">
      <alignment horizontal="center" vertical="center" wrapText="1"/>
      <protection locked="0"/>
    </xf>
    <xf numFmtId="0" fontId="17" fillId="28" borderId="17" xfId="0" applyFont="1" applyFill="1" applyBorder="1" applyAlignment="1" applyProtection="1">
      <alignment horizontal="center" vertical="center" wrapText="1"/>
      <protection locked="0"/>
    </xf>
    <xf numFmtId="0" fontId="63" fillId="25" borderId="0" xfId="0" applyFont="1" applyFill="1" applyBorder="1" applyAlignment="1" applyProtection="1">
      <alignment horizontal="right" wrapText="1"/>
      <protection locked="0"/>
    </xf>
    <xf numFmtId="0" fontId="64" fillId="25" borderId="27" xfId="0" applyFont="1" applyFill="1" applyBorder="1" applyAlignment="1">
      <alignment horizontal="center" vertical="center" wrapText="1"/>
    </xf>
    <xf numFmtId="0" fontId="64" fillId="25" borderId="28" xfId="0" applyFont="1" applyFill="1" applyBorder="1" applyAlignment="1">
      <alignment horizontal="center" vertical="center" wrapText="1"/>
    </xf>
    <xf numFmtId="0" fontId="8" fillId="26" borderId="35" xfId="0" applyFont="1" applyFill="1" applyBorder="1" applyAlignment="1" applyProtection="1">
      <alignment horizontal="center" vertical="center" wrapText="1"/>
      <protection/>
    </xf>
    <xf numFmtId="0" fontId="8" fillId="26" borderId="14" xfId="0" applyFont="1" applyFill="1" applyBorder="1" applyAlignment="1" applyProtection="1">
      <alignment horizontal="center" vertical="center" wrapText="1"/>
      <protection/>
    </xf>
    <xf numFmtId="0" fontId="8" fillId="26" borderId="36" xfId="0" applyFont="1" applyFill="1" applyBorder="1" applyAlignment="1" applyProtection="1">
      <alignment horizontal="center" vertical="center" wrapText="1"/>
      <protection/>
    </xf>
    <xf numFmtId="0" fontId="8" fillId="26" borderId="21" xfId="0" applyFont="1" applyFill="1" applyBorder="1" applyAlignment="1" applyProtection="1">
      <alignment horizontal="center" vertical="center" wrapText="1"/>
      <protection/>
    </xf>
    <xf numFmtId="0" fontId="18" fillId="29" borderId="31" xfId="0" applyFont="1" applyFill="1" applyBorder="1" applyAlignment="1" applyProtection="1">
      <alignment horizontal="center" vertical="center"/>
      <protection locked="0"/>
    </xf>
    <xf numFmtId="0" fontId="18" fillId="29" borderId="32" xfId="0" applyFont="1" applyFill="1" applyBorder="1" applyAlignment="1" applyProtection="1">
      <alignment horizontal="center" vertical="center"/>
      <protection locked="0"/>
    </xf>
    <xf numFmtId="0" fontId="18" fillId="29" borderId="33" xfId="0" applyFont="1" applyFill="1" applyBorder="1" applyAlignment="1" applyProtection="1">
      <alignment horizontal="center" vertical="center"/>
      <protection locked="0"/>
    </xf>
    <xf numFmtId="0" fontId="9" fillId="26" borderId="24" xfId="0" applyFont="1" applyFill="1" applyBorder="1" applyAlignment="1" applyProtection="1">
      <alignment horizontal="center" vertical="center" wrapText="1"/>
      <protection/>
    </xf>
    <xf numFmtId="0" fontId="9" fillId="26" borderId="34" xfId="0" applyFont="1" applyFill="1" applyBorder="1" applyAlignment="1" applyProtection="1">
      <alignment horizontal="center" vertical="center" wrapText="1"/>
      <protection/>
    </xf>
    <xf numFmtId="0" fontId="9" fillId="26" borderId="37" xfId="0" applyFont="1" applyFill="1" applyBorder="1" applyAlignment="1" applyProtection="1">
      <alignment horizontal="center" vertical="center" wrapText="1"/>
      <protection/>
    </xf>
    <xf numFmtId="0" fontId="10" fillId="26" borderId="27" xfId="0" applyFont="1" applyFill="1" applyBorder="1" applyAlignment="1" applyProtection="1">
      <alignment horizontal="center" vertical="center" wrapText="1"/>
      <protection/>
    </xf>
    <xf numFmtId="0" fontId="10" fillId="26" borderId="28" xfId="0" applyFont="1" applyFill="1" applyBorder="1" applyAlignment="1" applyProtection="1">
      <alignment horizontal="center" vertical="center" wrapText="1"/>
      <protection/>
    </xf>
    <xf numFmtId="0" fontId="10" fillId="26" borderId="38" xfId="0" applyFont="1" applyFill="1" applyBorder="1" applyAlignment="1" applyProtection="1">
      <alignment horizontal="center" vertical="center" wrapText="1"/>
      <protection/>
    </xf>
    <xf numFmtId="0" fontId="10" fillId="26" borderId="39" xfId="0" applyFont="1" applyFill="1" applyBorder="1" applyAlignment="1" applyProtection="1">
      <alignment horizontal="center" vertical="center" wrapText="1"/>
      <protection/>
    </xf>
    <xf numFmtId="0" fontId="10" fillId="26" borderId="0" xfId="0" applyFont="1" applyFill="1" applyBorder="1" applyAlignment="1" applyProtection="1">
      <alignment horizontal="center" vertical="center" wrapText="1"/>
      <protection/>
    </xf>
    <xf numFmtId="0" fontId="10" fillId="26" borderId="40" xfId="0" applyFont="1" applyFill="1" applyBorder="1" applyAlignment="1" applyProtection="1">
      <alignment horizontal="center" vertical="center" wrapText="1"/>
      <protection/>
    </xf>
    <xf numFmtId="0" fontId="10" fillId="26" borderId="29" xfId="0" applyFont="1" applyFill="1" applyBorder="1" applyAlignment="1" applyProtection="1">
      <alignment horizontal="center" vertical="center" wrapText="1"/>
      <protection/>
    </xf>
    <xf numFmtId="0" fontId="10" fillId="26" borderId="30" xfId="0" applyFont="1" applyFill="1" applyBorder="1" applyAlignment="1" applyProtection="1">
      <alignment horizontal="center" vertical="center" wrapText="1"/>
      <protection/>
    </xf>
    <xf numFmtId="0" fontId="10" fillId="26" borderId="41" xfId="0" applyFont="1" applyFill="1" applyBorder="1" applyAlignment="1" applyProtection="1">
      <alignment horizontal="center" vertical="center" wrapText="1"/>
      <protection/>
    </xf>
    <xf numFmtId="0" fontId="68" fillId="25" borderId="0" xfId="0" applyFont="1" applyFill="1" applyAlignment="1" applyProtection="1">
      <alignment horizontal="left" vertical="top" wrapText="1"/>
      <protection locked="0"/>
    </xf>
    <xf numFmtId="0" fontId="19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0" xfId="0" applyFont="1" applyFill="1" applyBorder="1" applyAlignment="1" applyProtection="1">
      <alignment horizontal="center" vertical="center"/>
      <protection locked="0"/>
    </xf>
    <xf numFmtId="0" fontId="8" fillId="26" borderId="19" xfId="0" applyFont="1" applyFill="1" applyBorder="1" applyAlignment="1" applyProtection="1">
      <alignment horizontal="center" vertical="center" wrapText="1"/>
      <protection/>
    </xf>
    <xf numFmtId="0" fontId="8" fillId="26" borderId="42" xfId="0" applyFont="1" applyFill="1" applyBorder="1" applyAlignment="1" applyProtection="1">
      <alignment horizontal="center" vertical="center" wrapText="1"/>
      <protection/>
    </xf>
    <xf numFmtId="0" fontId="8" fillId="26" borderId="43" xfId="0" applyFont="1" applyFill="1" applyBorder="1" applyAlignment="1" applyProtection="1">
      <alignment horizontal="center" vertical="center" wrapText="1"/>
      <protection/>
    </xf>
    <xf numFmtId="0" fontId="10" fillId="26" borderId="12" xfId="0" applyFont="1" applyFill="1" applyBorder="1" applyAlignment="1" applyProtection="1">
      <alignment horizontal="center" vertical="center" wrapText="1"/>
      <protection/>
    </xf>
    <xf numFmtId="0" fontId="10" fillId="26" borderId="25" xfId="0" applyFont="1" applyFill="1" applyBorder="1" applyAlignment="1" applyProtection="1">
      <alignment horizontal="center" vertical="center" wrapText="1"/>
      <protection/>
    </xf>
    <xf numFmtId="0" fontId="10" fillId="26" borderId="26" xfId="0" applyFont="1" applyFill="1" applyBorder="1" applyAlignment="1" applyProtection="1">
      <alignment horizontal="center" vertical="center" wrapText="1"/>
      <protection/>
    </xf>
    <xf numFmtId="0" fontId="67" fillId="26" borderId="24" xfId="0" applyFont="1" applyFill="1" applyBorder="1" applyAlignment="1" applyProtection="1">
      <alignment horizontal="right" vertical="center"/>
      <protection locked="0"/>
    </xf>
    <xf numFmtId="0" fontId="67" fillId="26" borderId="34" xfId="0" applyFont="1" applyFill="1" applyBorder="1" applyAlignment="1" applyProtection="1">
      <alignment horizontal="right" vertical="center"/>
      <protection locked="0"/>
    </xf>
    <xf numFmtId="0" fontId="67" fillId="26" borderId="17" xfId="0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="115" zoomScaleNormal="115" zoomScaleSheetLayoutView="115" workbookViewId="0" topLeftCell="A28">
      <selection activeCell="M29" sqref="M29"/>
    </sheetView>
  </sheetViews>
  <sheetFormatPr defaultColWidth="8.796875" defaultRowHeight="14.25"/>
  <cols>
    <col min="1" max="1" width="5.09765625" style="14" customWidth="1"/>
    <col min="2" max="2" width="54.5" style="15" customWidth="1"/>
    <col min="3" max="3" width="7" style="16" customWidth="1"/>
    <col min="4" max="4" width="6.5" style="17" customWidth="1"/>
    <col min="5" max="5" width="10.3984375" style="4" customWidth="1"/>
    <col min="6" max="6" width="14.59765625" style="4" bestFit="1" customWidth="1"/>
    <col min="7" max="7" width="13" style="4" customWidth="1"/>
    <col min="8" max="8" width="14.59765625" style="4" bestFit="1" customWidth="1"/>
    <col min="9" max="16384" width="9" style="4" customWidth="1"/>
  </cols>
  <sheetData>
    <row r="1" spans="1:8" ht="55.5" customHeight="1">
      <c r="A1" s="1"/>
      <c r="B1" s="2"/>
      <c r="C1" s="3"/>
      <c r="D1" s="18"/>
      <c r="E1" s="84" t="s">
        <v>52</v>
      </c>
      <c r="F1" s="84"/>
      <c r="G1" s="84"/>
      <c r="H1" s="84"/>
    </row>
    <row r="2" spans="1:8" ht="33.75" customHeight="1">
      <c r="A2" s="107" t="s">
        <v>46</v>
      </c>
      <c r="B2" s="108"/>
      <c r="C2" s="108"/>
      <c r="D2" s="108"/>
      <c r="E2" s="108"/>
      <c r="F2" s="108"/>
      <c r="G2" s="108"/>
      <c r="H2" s="108"/>
    </row>
    <row r="3" spans="1:8" ht="6.75" customHeight="1" thickBot="1">
      <c r="A3" s="19"/>
      <c r="B3" s="20"/>
      <c r="C3" s="20"/>
      <c r="D3" s="20"/>
      <c r="E3" s="20"/>
      <c r="F3" s="20"/>
      <c r="G3" s="20"/>
      <c r="H3" s="20"/>
    </row>
    <row r="4" spans="1:8" ht="36" customHeight="1" thickBot="1">
      <c r="A4" s="78" t="s">
        <v>36</v>
      </c>
      <c r="B4" s="79"/>
      <c r="C4" s="79"/>
      <c r="D4" s="79"/>
      <c r="E4" s="79"/>
      <c r="F4" s="79"/>
      <c r="G4" s="79"/>
      <c r="H4" s="80"/>
    </row>
    <row r="5" spans="1:8" ht="12" customHeight="1">
      <c r="A5" s="109" t="s">
        <v>5</v>
      </c>
      <c r="B5" s="112" t="s">
        <v>6</v>
      </c>
      <c r="C5" s="71" t="s">
        <v>1</v>
      </c>
      <c r="D5" s="71" t="s">
        <v>0</v>
      </c>
      <c r="E5" s="68" t="s">
        <v>2</v>
      </c>
      <c r="F5" s="87" t="s">
        <v>3</v>
      </c>
      <c r="G5" s="71" t="s">
        <v>49</v>
      </c>
      <c r="H5" s="89" t="s">
        <v>4</v>
      </c>
    </row>
    <row r="6" spans="1:8" ht="16.5" customHeight="1">
      <c r="A6" s="110"/>
      <c r="B6" s="113"/>
      <c r="C6" s="72"/>
      <c r="D6" s="72"/>
      <c r="E6" s="69"/>
      <c r="F6" s="88"/>
      <c r="G6" s="72"/>
      <c r="H6" s="90"/>
    </row>
    <row r="7" spans="1:8" ht="46.5" customHeight="1">
      <c r="A7" s="110"/>
      <c r="B7" s="113"/>
      <c r="C7" s="72"/>
      <c r="D7" s="72"/>
      <c r="E7" s="69"/>
      <c r="F7" s="88"/>
      <c r="G7" s="72"/>
      <c r="H7" s="90"/>
    </row>
    <row r="8" spans="1:8" ht="23.25" thickBot="1">
      <c r="A8" s="111"/>
      <c r="B8" s="114"/>
      <c r="C8" s="73"/>
      <c r="D8" s="73"/>
      <c r="E8" s="70"/>
      <c r="F8" s="21" t="s">
        <v>16</v>
      </c>
      <c r="G8" s="73"/>
      <c r="H8" s="22" t="s">
        <v>15</v>
      </c>
    </row>
    <row r="9" spans="1:8" s="5" customFormat="1" ht="15.75">
      <c r="A9" s="54" t="s">
        <v>7</v>
      </c>
      <c r="B9" s="55" t="s">
        <v>8</v>
      </c>
      <c r="C9" s="26" t="s">
        <v>9</v>
      </c>
      <c r="D9" s="26" t="s">
        <v>10</v>
      </c>
      <c r="E9" s="56" t="s">
        <v>11</v>
      </c>
      <c r="F9" s="26" t="s">
        <v>12</v>
      </c>
      <c r="G9" s="26" t="s">
        <v>13</v>
      </c>
      <c r="H9" s="27" t="s">
        <v>14</v>
      </c>
    </row>
    <row r="10" spans="1:8" ht="60">
      <c r="A10" s="59" t="s">
        <v>17</v>
      </c>
      <c r="B10" s="32" t="s">
        <v>70</v>
      </c>
      <c r="C10" s="57" t="s">
        <v>39</v>
      </c>
      <c r="D10" s="33">
        <v>72</v>
      </c>
      <c r="E10" s="31">
        <v>0</v>
      </c>
      <c r="F10" s="58">
        <f>D10*E10</f>
        <v>0</v>
      </c>
      <c r="G10" s="58">
        <f>F10*23%</f>
        <v>0</v>
      </c>
      <c r="H10" s="60">
        <f>F10+G10</f>
        <v>0</v>
      </c>
    </row>
    <row r="11" spans="1:8" ht="45">
      <c r="A11" s="59" t="s">
        <v>18</v>
      </c>
      <c r="B11" s="34" t="s">
        <v>53</v>
      </c>
      <c r="C11" s="46" t="s">
        <v>39</v>
      </c>
      <c r="D11" s="33">
        <v>21</v>
      </c>
      <c r="E11" s="31">
        <v>0</v>
      </c>
      <c r="F11" s="58">
        <f aca="true" t="shared" si="0" ref="F11:F27">D11*E11</f>
        <v>0</v>
      </c>
      <c r="G11" s="58">
        <f aca="true" t="shared" si="1" ref="G11:G27">F11*23%</f>
        <v>0</v>
      </c>
      <c r="H11" s="60">
        <f aca="true" t="shared" si="2" ref="H11:H27">F11+G11</f>
        <v>0</v>
      </c>
    </row>
    <row r="12" spans="1:8" ht="75">
      <c r="A12" s="59" t="s">
        <v>19</v>
      </c>
      <c r="B12" s="35" t="s">
        <v>74</v>
      </c>
      <c r="C12" s="47" t="s">
        <v>39</v>
      </c>
      <c r="D12" s="33">
        <v>645</v>
      </c>
      <c r="E12" s="31">
        <v>0</v>
      </c>
      <c r="F12" s="58">
        <f t="shared" si="0"/>
        <v>0</v>
      </c>
      <c r="G12" s="58">
        <f t="shared" si="1"/>
        <v>0</v>
      </c>
      <c r="H12" s="60">
        <f t="shared" si="2"/>
        <v>0</v>
      </c>
    </row>
    <row r="13" spans="1:8" ht="90">
      <c r="A13" s="59" t="s">
        <v>20</v>
      </c>
      <c r="B13" s="36" t="s">
        <v>54</v>
      </c>
      <c r="C13" s="48" t="s">
        <v>40</v>
      </c>
      <c r="D13" s="33">
        <v>1762</v>
      </c>
      <c r="E13" s="31">
        <v>0</v>
      </c>
      <c r="F13" s="58">
        <f t="shared" si="0"/>
        <v>0</v>
      </c>
      <c r="G13" s="58">
        <f t="shared" si="1"/>
        <v>0</v>
      </c>
      <c r="H13" s="60">
        <f t="shared" si="2"/>
        <v>0</v>
      </c>
    </row>
    <row r="14" spans="1:8" ht="105">
      <c r="A14" s="59" t="s">
        <v>21</v>
      </c>
      <c r="B14" s="35" t="s">
        <v>55</v>
      </c>
      <c r="C14" s="48" t="s">
        <v>41</v>
      </c>
      <c r="D14" s="33">
        <v>142</v>
      </c>
      <c r="E14" s="31">
        <v>0</v>
      </c>
      <c r="F14" s="58">
        <f t="shared" si="0"/>
        <v>0</v>
      </c>
      <c r="G14" s="58">
        <f t="shared" si="1"/>
        <v>0</v>
      </c>
      <c r="H14" s="60">
        <f t="shared" si="2"/>
        <v>0</v>
      </c>
    </row>
    <row r="15" spans="1:8" ht="105">
      <c r="A15" s="59" t="s">
        <v>22</v>
      </c>
      <c r="B15" s="35" t="s">
        <v>71</v>
      </c>
      <c r="C15" s="37" t="s">
        <v>38</v>
      </c>
      <c r="D15" s="33">
        <v>990</v>
      </c>
      <c r="E15" s="31">
        <v>0</v>
      </c>
      <c r="F15" s="58">
        <f t="shared" si="0"/>
        <v>0</v>
      </c>
      <c r="G15" s="58">
        <f t="shared" si="1"/>
        <v>0</v>
      </c>
      <c r="H15" s="60">
        <f t="shared" si="2"/>
        <v>0</v>
      </c>
    </row>
    <row r="16" spans="1:8" ht="45">
      <c r="A16" s="59" t="s">
        <v>23</v>
      </c>
      <c r="B16" s="35" t="s">
        <v>56</v>
      </c>
      <c r="C16" s="37" t="s">
        <v>38</v>
      </c>
      <c r="D16" s="33">
        <v>298</v>
      </c>
      <c r="E16" s="31">
        <v>0</v>
      </c>
      <c r="F16" s="58">
        <f t="shared" si="0"/>
        <v>0</v>
      </c>
      <c r="G16" s="58">
        <f t="shared" si="1"/>
        <v>0</v>
      </c>
      <c r="H16" s="60">
        <f t="shared" si="2"/>
        <v>0</v>
      </c>
    </row>
    <row r="17" spans="1:8" ht="60">
      <c r="A17" s="59" t="s">
        <v>24</v>
      </c>
      <c r="B17" s="35" t="s">
        <v>57</v>
      </c>
      <c r="C17" s="33" t="s">
        <v>38</v>
      </c>
      <c r="D17" s="33">
        <v>184</v>
      </c>
      <c r="E17" s="31">
        <v>0</v>
      </c>
      <c r="F17" s="58">
        <f t="shared" si="0"/>
        <v>0</v>
      </c>
      <c r="G17" s="58">
        <f t="shared" si="1"/>
        <v>0</v>
      </c>
      <c r="H17" s="60">
        <f t="shared" si="2"/>
        <v>0</v>
      </c>
    </row>
    <row r="18" spans="1:8" ht="75">
      <c r="A18" s="59" t="s">
        <v>25</v>
      </c>
      <c r="B18" s="35" t="s">
        <v>58</v>
      </c>
      <c r="C18" s="37" t="s">
        <v>38</v>
      </c>
      <c r="D18" s="33">
        <v>94</v>
      </c>
      <c r="E18" s="31">
        <v>0</v>
      </c>
      <c r="F18" s="58">
        <f t="shared" si="0"/>
        <v>0</v>
      </c>
      <c r="G18" s="58">
        <f t="shared" si="1"/>
        <v>0</v>
      </c>
      <c r="H18" s="60">
        <f t="shared" si="2"/>
        <v>0</v>
      </c>
    </row>
    <row r="19" spans="1:8" ht="75">
      <c r="A19" s="59" t="s">
        <v>26</v>
      </c>
      <c r="B19" s="35" t="s">
        <v>62</v>
      </c>
      <c r="C19" s="37" t="s">
        <v>38</v>
      </c>
      <c r="D19" s="33">
        <v>86</v>
      </c>
      <c r="E19" s="31">
        <v>0</v>
      </c>
      <c r="F19" s="58">
        <f t="shared" si="0"/>
        <v>0</v>
      </c>
      <c r="G19" s="58">
        <f t="shared" si="1"/>
        <v>0</v>
      </c>
      <c r="H19" s="60">
        <f t="shared" si="2"/>
        <v>0</v>
      </c>
    </row>
    <row r="20" spans="1:8" ht="60">
      <c r="A20" s="59" t="s">
        <v>27</v>
      </c>
      <c r="B20" s="35" t="s">
        <v>63</v>
      </c>
      <c r="C20" s="33" t="s">
        <v>38</v>
      </c>
      <c r="D20" s="33">
        <v>183</v>
      </c>
      <c r="E20" s="31">
        <v>0</v>
      </c>
      <c r="F20" s="58">
        <f t="shared" si="0"/>
        <v>0</v>
      </c>
      <c r="G20" s="58">
        <f t="shared" si="1"/>
        <v>0</v>
      </c>
      <c r="H20" s="60">
        <f t="shared" si="2"/>
        <v>0</v>
      </c>
    </row>
    <row r="21" spans="1:8" ht="30">
      <c r="A21" s="59" t="s">
        <v>28</v>
      </c>
      <c r="B21" s="35" t="s">
        <v>64</v>
      </c>
      <c r="C21" s="37" t="s">
        <v>39</v>
      </c>
      <c r="D21" s="33">
        <v>40</v>
      </c>
      <c r="E21" s="31">
        <v>0</v>
      </c>
      <c r="F21" s="58">
        <f t="shared" si="0"/>
        <v>0</v>
      </c>
      <c r="G21" s="58">
        <f t="shared" si="1"/>
        <v>0</v>
      </c>
      <c r="H21" s="60">
        <f t="shared" si="2"/>
        <v>0</v>
      </c>
    </row>
    <row r="22" spans="1:8" ht="30">
      <c r="A22" s="59" t="s">
        <v>29</v>
      </c>
      <c r="B22" s="35" t="s">
        <v>65</v>
      </c>
      <c r="C22" s="37" t="s">
        <v>39</v>
      </c>
      <c r="D22" s="33">
        <v>32</v>
      </c>
      <c r="E22" s="31">
        <v>0</v>
      </c>
      <c r="F22" s="58">
        <f t="shared" si="0"/>
        <v>0</v>
      </c>
      <c r="G22" s="58">
        <f t="shared" si="1"/>
        <v>0</v>
      </c>
      <c r="H22" s="60">
        <f t="shared" si="2"/>
        <v>0</v>
      </c>
    </row>
    <row r="23" spans="1:8" ht="30">
      <c r="A23" s="59" t="s">
        <v>30</v>
      </c>
      <c r="B23" s="35" t="s">
        <v>59</v>
      </c>
      <c r="C23" s="37" t="s">
        <v>39</v>
      </c>
      <c r="D23" s="33">
        <v>334</v>
      </c>
      <c r="E23" s="31">
        <v>0</v>
      </c>
      <c r="F23" s="58">
        <f t="shared" si="0"/>
        <v>0</v>
      </c>
      <c r="G23" s="58">
        <f t="shared" si="1"/>
        <v>0</v>
      </c>
      <c r="H23" s="60">
        <f t="shared" si="2"/>
        <v>0</v>
      </c>
    </row>
    <row r="24" spans="1:8" ht="60">
      <c r="A24" s="59" t="s">
        <v>31</v>
      </c>
      <c r="B24" s="32" t="s">
        <v>60</v>
      </c>
      <c r="C24" s="37" t="s">
        <v>39</v>
      </c>
      <c r="D24" s="33">
        <v>2</v>
      </c>
      <c r="E24" s="31">
        <v>0</v>
      </c>
      <c r="F24" s="58">
        <f t="shared" si="0"/>
        <v>0</v>
      </c>
      <c r="G24" s="58">
        <f t="shared" si="1"/>
        <v>0</v>
      </c>
      <c r="H24" s="60">
        <f t="shared" si="2"/>
        <v>0</v>
      </c>
    </row>
    <row r="25" spans="1:8" ht="379.5" customHeight="1">
      <c r="A25" s="59" t="s">
        <v>32</v>
      </c>
      <c r="B25" s="41" t="s">
        <v>72</v>
      </c>
      <c r="C25" s="37" t="s">
        <v>38</v>
      </c>
      <c r="D25" s="33">
        <v>26600</v>
      </c>
      <c r="E25" s="31">
        <v>0</v>
      </c>
      <c r="F25" s="58">
        <f t="shared" si="0"/>
        <v>0</v>
      </c>
      <c r="G25" s="58">
        <f t="shared" si="1"/>
        <v>0</v>
      </c>
      <c r="H25" s="60">
        <f t="shared" si="2"/>
        <v>0</v>
      </c>
    </row>
    <row r="26" spans="1:8" ht="60">
      <c r="A26" s="59" t="s">
        <v>33</v>
      </c>
      <c r="B26" s="35" t="s">
        <v>75</v>
      </c>
      <c r="C26" s="37" t="s">
        <v>39</v>
      </c>
      <c r="D26" s="33">
        <v>18</v>
      </c>
      <c r="E26" s="31">
        <v>0</v>
      </c>
      <c r="F26" s="58">
        <f t="shared" si="0"/>
        <v>0</v>
      </c>
      <c r="G26" s="58">
        <f t="shared" si="1"/>
        <v>0</v>
      </c>
      <c r="H26" s="60">
        <f t="shared" si="2"/>
        <v>0</v>
      </c>
    </row>
    <row r="27" spans="1:8" ht="156" customHeight="1">
      <c r="A27" s="59" t="s">
        <v>34</v>
      </c>
      <c r="B27" s="40" t="s">
        <v>66</v>
      </c>
      <c r="C27" s="49" t="s">
        <v>39</v>
      </c>
      <c r="D27" s="33">
        <v>10</v>
      </c>
      <c r="E27" s="31">
        <v>0</v>
      </c>
      <c r="F27" s="58">
        <f t="shared" si="0"/>
        <v>0</v>
      </c>
      <c r="G27" s="58">
        <f t="shared" si="1"/>
        <v>0</v>
      </c>
      <c r="H27" s="60">
        <f t="shared" si="2"/>
        <v>0</v>
      </c>
    </row>
    <row r="28" spans="1:8" ht="292.5" customHeight="1">
      <c r="A28" s="59" t="s">
        <v>35</v>
      </c>
      <c r="B28" s="40" t="s">
        <v>73</v>
      </c>
      <c r="C28" s="49" t="s">
        <v>38</v>
      </c>
      <c r="D28" s="33">
        <v>1</v>
      </c>
      <c r="E28" s="31">
        <v>0</v>
      </c>
      <c r="F28" s="58">
        <f>D28*E28</f>
        <v>0</v>
      </c>
      <c r="G28" s="58">
        <f>F28*23%</f>
        <v>0</v>
      </c>
      <c r="H28" s="60">
        <f>F28+G28</f>
        <v>0</v>
      </c>
    </row>
    <row r="29" spans="1:8" ht="195.75" thickBot="1">
      <c r="A29" s="61" t="s">
        <v>68</v>
      </c>
      <c r="B29" s="62" t="s">
        <v>76</v>
      </c>
      <c r="C29" s="50" t="s">
        <v>38</v>
      </c>
      <c r="D29" s="63">
        <v>5</v>
      </c>
      <c r="E29" s="51">
        <v>0</v>
      </c>
      <c r="F29" s="64">
        <f>D29*E29</f>
        <v>0</v>
      </c>
      <c r="G29" s="64">
        <f>F29*23%</f>
        <v>0</v>
      </c>
      <c r="H29" s="65">
        <f>F29+G29</f>
        <v>0</v>
      </c>
    </row>
    <row r="30" spans="1:8" ht="30" customHeight="1" thickBot="1">
      <c r="A30" s="115" t="s">
        <v>43</v>
      </c>
      <c r="B30" s="116"/>
      <c r="C30" s="116"/>
      <c r="D30" s="116"/>
      <c r="E30" s="117"/>
      <c r="F30" s="66">
        <f>SUM(F10:F29)</f>
        <v>0</v>
      </c>
      <c r="G30" s="66">
        <f>SUM(G10:G29)</f>
        <v>0</v>
      </c>
      <c r="H30" s="67">
        <f>F30+G30</f>
        <v>0</v>
      </c>
    </row>
    <row r="31" spans="1:8" ht="30" customHeight="1">
      <c r="A31" s="52"/>
      <c r="B31" s="52"/>
      <c r="C31" s="52"/>
      <c r="D31" s="52"/>
      <c r="E31" s="52"/>
      <c r="F31" s="53"/>
      <c r="G31" s="53"/>
      <c r="H31" s="53"/>
    </row>
    <row r="32" spans="1:8" ht="30" customHeight="1">
      <c r="A32" s="52"/>
      <c r="B32" s="52"/>
      <c r="C32" s="52"/>
      <c r="D32" s="52"/>
      <c r="E32" s="52"/>
      <c r="F32" s="53"/>
      <c r="G32" s="53"/>
      <c r="H32" s="53"/>
    </row>
    <row r="33" spans="1:8" ht="30" customHeight="1">
      <c r="A33" s="52"/>
      <c r="B33" s="52"/>
      <c r="C33" s="52"/>
      <c r="D33" s="52"/>
      <c r="E33" s="52"/>
      <c r="F33" s="53"/>
      <c r="G33" s="53"/>
      <c r="H33" s="53"/>
    </row>
    <row r="34" spans="1:8" ht="30" customHeight="1">
      <c r="A34" s="52"/>
      <c r="B34" s="52"/>
      <c r="C34" s="52"/>
      <c r="D34" s="52"/>
      <c r="E34" s="52"/>
      <c r="F34" s="53"/>
      <c r="G34" s="53"/>
      <c r="H34" s="53"/>
    </row>
    <row r="35" spans="1:8" ht="30" customHeight="1">
      <c r="A35" s="52"/>
      <c r="B35" s="52"/>
      <c r="C35" s="52"/>
      <c r="D35" s="52"/>
      <c r="E35" s="52"/>
      <c r="F35" s="53"/>
      <c r="G35" s="53"/>
      <c r="H35" s="53"/>
    </row>
    <row r="36" spans="1:8" ht="30" customHeight="1">
      <c r="A36" s="52"/>
      <c r="B36" s="52"/>
      <c r="C36" s="52"/>
      <c r="D36" s="52"/>
      <c r="E36" s="52"/>
      <c r="F36" s="53"/>
      <c r="G36" s="53"/>
      <c r="H36" s="53"/>
    </row>
    <row r="37" spans="1:8" ht="30" customHeight="1">
      <c r="A37" s="52"/>
      <c r="B37" s="52"/>
      <c r="C37" s="52"/>
      <c r="D37" s="52"/>
      <c r="E37" s="52"/>
      <c r="F37" s="53"/>
      <c r="G37" s="53"/>
      <c r="H37" s="53"/>
    </row>
    <row r="38" spans="1:8" ht="30" customHeight="1">
      <c r="A38" s="52"/>
      <c r="B38" s="52"/>
      <c r="C38" s="52"/>
      <c r="D38" s="52"/>
      <c r="E38" s="52"/>
      <c r="F38" s="53"/>
      <c r="G38" s="53"/>
      <c r="H38" s="53"/>
    </row>
    <row r="39" spans="1:8" ht="30" customHeight="1">
      <c r="A39" s="52"/>
      <c r="B39" s="52"/>
      <c r="C39" s="52"/>
      <c r="D39" s="52"/>
      <c r="E39" s="52"/>
      <c r="F39" s="53"/>
      <c r="G39" s="53"/>
      <c r="H39" s="53"/>
    </row>
    <row r="40" spans="1:8" ht="30" customHeight="1">
      <c r="A40" s="52"/>
      <c r="B40" s="52"/>
      <c r="C40" s="52"/>
      <c r="D40" s="52"/>
      <c r="E40" s="52"/>
      <c r="F40" s="53"/>
      <c r="G40" s="53"/>
      <c r="H40" s="53"/>
    </row>
    <row r="41" ht="16.5" thickBot="1"/>
    <row r="42" spans="1:8" ht="37.5" customHeight="1" thickBot="1">
      <c r="A42" s="91" t="s">
        <v>37</v>
      </c>
      <c r="B42" s="92"/>
      <c r="C42" s="92"/>
      <c r="D42" s="92"/>
      <c r="E42" s="92"/>
      <c r="F42" s="92"/>
      <c r="G42" s="92"/>
      <c r="H42" s="93"/>
    </row>
    <row r="43" spans="1:8" ht="15" customHeight="1">
      <c r="A43" s="97" t="s">
        <v>6</v>
      </c>
      <c r="B43" s="98"/>
      <c r="C43" s="98"/>
      <c r="D43" s="98"/>
      <c r="E43" s="99"/>
      <c r="F43" s="71" t="s">
        <v>3</v>
      </c>
      <c r="G43" s="71" t="s">
        <v>48</v>
      </c>
      <c r="H43" s="89" t="s">
        <v>4</v>
      </c>
    </row>
    <row r="44" spans="1:8" ht="15" customHeight="1">
      <c r="A44" s="100"/>
      <c r="B44" s="101"/>
      <c r="C44" s="101"/>
      <c r="D44" s="101"/>
      <c r="E44" s="102"/>
      <c r="F44" s="72"/>
      <c r="G44" s="72"/>
      <c r="H44" s="90"/>
    </row>
    <row r="45" spans="1:8" ht="15" customHeight="1">
      <c r="A45" s="100"/>
      <c r="B45" s="101"/>
      <c r="C45" s="101"/>
      <c r="D45" s="101"/>
      <c r="E45" s="102"/>
      <c r="F45" s="72"/>
      <c r="G45" s="72"/>
      <c r="H45" s="90"/>
    </row>
    <row r="46" spans="1:8" ht="51" customHeight="1" thickBot="1">
      <c r="A46" s="103"/>
      <c r="B46" s="104"/>
      <c r="C46" s="104"/>
      <c r="D46" s="104"/>
      <c r="E46" s="105"/>
      <c r="F46" s="73"/>
      <c r="G46" s="73"/>
      <c r="H46" s="22" t="s">
        <v>61</v>
      </c>
    </row>
    <row r="47" spans="1:8" ht="15.75" thickBot="1">
      <c r="A47" s="94" t="s">
        <v>7</v>
      </c>
      <c r="B47" s="95"/>
      <c r="C47" s="95"/>
      <c r="D47" s="95"/>
      <c r="E47" s="96"/>
      <c r="F47" s="26" t="s">
        <v>8</v>
      </c>
      <c r="G47" s="26" t="s">
        <v>9</v>
      </c>
      <c r="H47" s="27" t="s">
        <v>10</v>
      </c>
    </row>
    <row r="48" spans="1:8" ht="64.5" customHeight="1" thickBot="1">
      <c r="A48" s="85" t="s">
        <v>42</v>
      </c>
      <c r="B48" s="86"/>
      <c r="C48" s="86"/>
      <c r="D48" s="86"/>
      <c r="E48" s="86"/>
      <c r="F48" s="25">
        <f>F30*20%</f>
        <v>0</v>
      </c>
      <c r="G48" s="23">
        <f>F48*23%</f>
        <v>0</v>
      </c>
      <c r="H48" s="24">
        <f>F48+G48</f>
        <v>0</v>
      </c>
    </row>
    <row r="49" spans="1:8" ht="30.75" customHeight="1" thickBot="1">
      <c r="A49" s="115" t="s">
        <v>44</v>
      </c>
      <c r="B49" s="116"/>
      <c r="C49" s="116"/>
      <c r="D49" s="116"/>
      <c r="E49" s="117"/>
      <c r="F49" s="42">
        <f>F48</f>
        <v>0</v>
      </c>
      <c r="G49" s="43">
        <f>G48</f>
        <v>0</v>
      </c>
      <c r="H49" s="44">
        <f>F49+G49</f>
        <v>0</v>
      </c>
    </row>
    <row r="50" spans="1:8" ht="30.75" customHeight="1">
      <c r="A50" s="28"/>
      <c r="B50" s="28"/>
      <c r="C50" s="28"/>
      <c r="D50" s="28"/>
      <c r="E50" s="28"/>
      <c r="F50" s="29"/>
      <c r="G50" s="29"/>
      <c r="H50" s="29"/>
    </row>
    <row r="51" spans="1:8" ht="15" customHeight="1">
      <c r="A51" s="6"/>
      <c r="B51" s="7"/>
      <c r="C51" s="8"/>
      <c r="D51" s="9"/>
      <c r="E51" s="9"/>
      <c r="F51" s="9"/>
      <c r="G51" s="9"/>
      <c r="H51" s="9"/>
    </row>
    <row r="52" spans="1:8" ht="16.5" thickBot="1">
      <c r="A52" s="6"/>
      <c r="B52" s="10"/>
      <c r="C52" s="11"/>
      <c r="D52" s="12"/>
      <c r="E52" s="13"/>
      <c r="F52" s="12"/>
      <c r="G52" s="13"/>
      <c r="H52" s="13"/>
    </row>
    <row r="53" spans="1:8" ht="42.75" customHeight="1" thickBot="1">
      <c r="A53" s="81" t="s">
        <v>45</v>
      </c>
      <c r="B53" s="82"/>
      <c r="C53" s="82"/>
      <c r="D53" s="82"/>
      <c r="E53" s="82"/>
      <c r="F53" s="82"/>
      <c r="G53" s="82"/>
      <c r="H53" s="83"/>
    </row>
    <row r="54" spans="1:8" ht="72" customHeight="1" thickBot="1">
      <c r="A54" s="74" t="s">
        <v>67</v>
      </c>
      <c r="B54" s="75"/>
      <c r="C54" s="75"/>
      <c r="D54" s="75"/>
      <c r="E54" s="75"/>
      <c r="F54" s="38" t="s">
        <v>3</v>
      </c>
      <c r="G54" s="38" t="s">
        <v>47</v>
      </c>
      <c r="H54" s="39" t="s">
        <v>4</v>
      </c>
    </row>
    <row r="55" spans="1:8" ht="74.25" customHeight="1" thickBot="1">
      <c r="A55" s="76"/>
      <c r="B55" s="77"/>
      <c r="C55" s="77"/>
      <c r="D55" s="77"/>
      <c r="E55" s="77"/>
      <c r="F55" s="45">
        <f>F30+F49</f>
        <v>0</v>
      </c>
      <c r="G55" s="45">
        <f>G30+G49</f>
        <v>0</v>
      </c>
      <c r="H55" s="45">
        <f>F55+G55</f>
        <v>0</v>
      </c>
    </row>
    <row r="56" spans="1:8" ht="73.5" customHeight="1">
      <c r="A56" s="106" t="s">
        <v>69</v>
      </c>
      <c r="B56" s="106"/>
      <c r="C56" s="106"/>
      <c r="D56" s="106"/>
      <c r="E56" s="106"/>
      <c r="F56" s="106"/>
      <c r="G56" s="106"/>
      <c r="H56" s="106"/>
    </row>
    <row r="58" ht="45" customHeight="1">
      <c r="B58" s="15" t="s">
        <v>51</v>
      </c>
    </row>
    <row r="59" ht="31.5">
      <c r="B59" s="30" t="s">
        <v>50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56:H56"/>
    <mergeCell ref="A2:H2"/>
    <mergeCell ref="A5:A8"/>
    <mergeCell ref="B5:B8"/>
    <mergeCell ref="C5:C8"/>
    <mergeCell ref="A30:E30"/>
    <mergeCell ref="A49:E49"/>
    <mergeCell ref="E1:H1"/>
    <mergeCell ref="A48:E48"/>
    <mergeCell ref="F5:F7"/>
    <mergeCell ref="H5:H7"/>
    <mergeCell ref="H43:H45"/>
    <mergeCell ref="G5:G8"/>
    <mergeCell ref="A42:H42"/>
    <mergeCell ref="A47:E47"/>
    <mergeCell ref="A43:E46"/>
    <mergeCell ref="D5:D8"/>
    <mergeCell ref="E5:E8"/>
    <mergeCell ref="G43:G46"/>
    <mergeCell ref="F43:F46"/>
    <mergeCell ref="A54:E55"/>
    <mergeCell ref="A4:H4"/>
    <mergeCell ref="A53:H53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55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Pietruszka Dorota</cp:lastModifiedBy>
  <cp:lastPrinted>2022-10-26T08:19:52Z</cp:lastPrinted>
  <dcterms:created xsi:type="dcterms:W3CDTF">2011-12-06T08:41:38Z</dcterms:created>
  <dcterms:modified xsi:type="dcterms:W3CDTF">2022-10-26T08:19:52Z</dcterms:modified>
  <cp:category/>
  <cp:version/>
  <cp:contentType/>
  <cp:contentStatus/>
</cp:coreProperties>
</file>