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1DF0B7A8-CBEE-4235-A0B2-32A8AD7D43A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4" i="1" l="1"/>
  <c r="E93" i="1"/>
  <c r="K91" i="1"/>
  <c r="J91" i="1"/>
  <c r="H91" i="1"/>
  <c r="K90" i="1"/>
  <c r="J90" i="1"/>
  <c r="H90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7" i="1"/>
  <c r="J57" i="1"/>
  <c r="H57" i="1"/>
  <c r="K56" i="1"/>
  <c r="J56" i="1"/>
  <c r="H56" i="1"/>
  <c r="K55" i="1"/>
  <c r="J55" i="1"/>
  <c r="H55" i="1"/>
  <c r="K54" i="1"/>
  <c r="J54" i="1"/>
  <c r="H54" i="1"/>
  <c r="K53" i="1"/>
  <c r="J53" i="1"/>
  <c r="H53" i="1"/>
  <c r="K52" i="1"/>
  <c r="J52" i="1"/>
  <c r="H52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<sst xmlns="http://schemas.openxmlformats.org/spreadsheetml/2006/main" count="241" uniqueCount="149">
  <si>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</si>
  <si>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</si>
  <si>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</si>
  <si>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</si>
  <si>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</si>
  <si>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</si>
  <si>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</si>
  <si>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</si>
  <si>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</si>
  <si>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</si>
  <si>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</si>
  <si>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</si>
  <si>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</si>
  <si>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</si>
  <si>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</si>
  <si>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</si>
  <si>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</si>
  <si>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</si>
  <si>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</si>
  <si>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</si>
  <si>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</si>
  <si>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</si>
  <si>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</si>
  <si>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</si>
  <si>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</si>
  <si>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</si>
  <si>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</si>
  <si>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</si>
  <si>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</si>
  <si>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</si>
  <si>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</si>
  <si>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</si>
  <si>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</si>
  <si>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</si>
  <si>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</si>
  <si>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</si>
  <si>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</si>
  <si>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</si>
  <si>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</si>
  <si>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</si>
  <si>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</si>
  <si>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</si>
  <si>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</si>
  <si>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</si>
  <si>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52</t>
  </si>
  <si>
    <t>WYK-TAL60</t>
  </si>
  <si>
    <t>Zdarcie pokrywy na talerzach 60 cm x 60 cm</t>
  </si>
  <si>
    <t xml:space="preserve"> 55</t>
  </si>
  <si>
    <t>POP-TAL</t>
  </si>
  <si>
    <t>Poprawianie talerzy w poprawkach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</si>
  <si>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</si>
  <si>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</si>
  <si>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</si>
  <si>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</si>
  <si>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</si>
  <si>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</si>
  <si>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>KMTR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</si>
  <si>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</si>
  <si>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</si>
  <si>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</si>
  <si>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</si>
  <si>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</si>
  <si>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</si>
  <si>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</si>
  <si>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</si>
  <si>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</si>
  <si>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</si>
  <si>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</si>
  <si>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</si>
  <si>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</si>
  <si>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</si>
  <si>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</si>
  <si>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</si>
  <si>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</si>
  <si>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</si>
  <si>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</si>
  <si>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</si>
  <si>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</si>
  <si>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</si>
  <si>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</si>
  <si>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</si>
  <si>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134</t>
  </si>
  <si>
    <t>PUŁ-RYJ</t>
  </si>
  <si>
    <t>Wykładanie pułapek na ryjkowce - dołki chwytne, wałki itp.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</si>
  <si>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</si>
  <si>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</si>
  <si>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</si>
  <si>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</si>
  <si>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</si>
  <si>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</si>
  <si>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</si>
  <si>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</si>
  <si>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</si>
  <si>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</si>
  <si>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</si>
  <si>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</si>
  <si>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</si>
  <si>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</si>
  <si>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</si>
  <si>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</si>
  <si>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</si>
  <si>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</si>
  <si>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</si>
  <si>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</si>
  <si>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</si>
  <si>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</si>
  <si>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</si>
  <si>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</si>
  <si>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</si>
  <si>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</si>
  <si>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</si>
  <si>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</si>
  <si>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</si>
  <si>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</si>
  <si>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160</t>
  </si>
  <si>
    <t>KONTR-RYJ</t>
  </si>
  <si>
    <t>Kontrola i utrzymanie pułapek w sprawności, wybieranie i usuwanie ryjkowców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</si>
  <si>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</si>
  <si>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</si>
  <si>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</si>
  <si>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</si>
  <si>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</si>
  <si>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</si>
  <si>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</si>
  <si>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</si>
  <si>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</si>
  <si>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>199</t>
  </si>
  <si>
    <t>ŁR-NAWM</t>
  </si>
  <si>
    <t>Wysiew nawozów sztucznych</t>
  </si>
  <si>
    <t>200</t>
  </si>
  <si>
    <t>ŁR-WAPN</t>
  </si>
  <si>
    <t>Wapnowanie</t>
  </si>
  <si>
    <t>212</t>
  </si>
  <si>
    <t>ŁR-KOSZR</t>
  </si>
  <si>
    <t>Koszenie trawy</t>
  </si>
  <si>
    <t>213</t>
  </si>
  <si>
    <t>ŁR-WYKŁW</t>
  </si>
  <si>
    <t>Koszenie trawy z wywozem z łąki</t>
  </si>
  <si>
    <t xml:space="preserve"> 11, 117, 157, 161, 163, 165, 167, 169, 171, 180, 183, 209, 307, 336, 340, 343, 398</t>
  </si>
  <si>
    <t>GODZ RH8</t>
  </si>
  <si>
    <t>Prace godzinowe ręczne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</si>
  <si>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</si>
  <si>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</si>
  <si>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</si>
  <si>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</si>
  <si>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</si>
  <si>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</si>
  <si>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</si>
  <si>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3 leśnictwo Dekowina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</si>
</sst>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99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3.42578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5" t="s">
        <v>0</v>
      </c>
      <c r="I2" s="15"/>
      <c r="J2" s="15"/>
      <c r="K2" s="15"/>
      <c r="L2" s="15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7" t="s">
        <v>1</v>
      </c>
      <c r="G8" s="17"/>
      <c r="H8" s="17"/>
      <c r="I8" s="17"/>
      <c r="J8" s="17"/>
      <c r="K8" s="17"/>
    </row>
    <row r="9" spans="2:12" s="1" customFormat="1" ht="2.65" customHeight="1" x14ac:dyDescent="0.2">
      <c r="B9" s="16"/>
      <c r="C9" s="16"/>
      <c r="F9" s="17"/>
      <c r="G9" s="17"/>
      <c r="H9" s="17"/>
      <c r="I9" s="17"/>
      <c r="J9" s="17"/>
      <c r="K9" s="17"/>
    </row>
    <row r="10" spans="2:12" s="1" customFormat="1" ht="3.2" customHeight="1" x14ac:dyDescent="0.2">
      <c r="F10" s="17"/>
      <c r="G10" s="17"/>
      <c r="H10" s="17"/>
      <c r="I10" s="17"/>
      <c r="J10" s="17"/>
      <c r="K10" s="17"/>
    </row>
    <row r="11" spans="2:12" s="1" customFormat="1" ht="3.75" customHeight="1" x14ac:dyDescent="0.2">
      <c r="B11" s="18" t="s">
        <v>2</v>
      </c>
      <c r="C11" s="18"/>
      <c r="F11" s="17"/>
      <c r="G11" s="17"/>
      <c r="H11" s="17"/>
      <c r="I11" s="17"/>
      <c r="J11" s="17"/>
      <c r="K11" s="17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20" t="s">
        <v>3</v>
      </c>
      <c r="E14" s="20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1" t="s">
        <v>148</v>
      </c>
      <c r="C24" s="21"/>
      <c r="D24" s="21"/>
      <c r="E24" s="21"/>
      <c r="F24" s="21"/>
      <c r="G24" s="21"/>
      <c r="H24" s="21"/>
      <c r="I24" s="21"/>
      <c r="J24" s="21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7" t="s">
        <v>8</v>
      </c>
      <c r="C27" s="17"/>
      <c r="D27" s="17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1540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7" t="s">
        <v>23</v>
      </c>
      <c r="C33" s="17"/>
      <c r="D33" s="17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4225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7" t="s">
        <v>24</v>
      </c>
      <c r="C39" s="17"/>
      <c r="D39" s="17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137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7" t="s">
        <v>25</v>
      </c>
      <c r="C45" s="17"/>
      <c r="D45" s="17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500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13.35" customHeight="1" x14ac:dyDescent="0.2"/>
    <row r="51" spans="2:11" s="1" customFormat="1" ht="45.4" customHeight="1" x14ac:dyDescent="0.2">
      <c r="B51" s="3" t="s">
        <v>9</v>
      </c>
      <c r="C51" s="4" t="s">
        <v>10</v>
      </c>
      <c r="D51" s="4" t="s">
        <v>11</v>
      </c>
      <c r="E51" s="4" t="s">
        <v>12</v>
      </c>
      <c r="F51" s="4" t="s">
        <v>13</v>
      </c>
      <c r="G51" s="4" t="s">
        <v>14</v>
      </c>
      <c r="H51" s="3" t="s">
        <v>15</v>
      </c>
      <c r="I51" s="4" t="s">
        <v>16</v>
      </c>
      <c r="J51" s="4" t="s">
        <v>17</v>
      </c>
      <c r="K51" s="3" t="s">
        <v>18</v>
      </c>
    </row>
    <row r="52" spans="2:11" s="1" customFormat="1" ht="19.7" customHeight="1" x14ac:dyDescent="0.2">
      <c r="B52" s="5" t="s">
        <v>26</v>
      </c>
      <c r="C52" s="5" t="s">
        <v>27</v>
      </c>
      <c r="D52" s="6" t="s">
        <v>28</v>
      </c>
      <c r="E52" s="5" t="s">
        <v>22</v>
      </c>
      <c r="F52" s="7">
        <v>280</v>
      </c>
      <c r="G52" s="8"/>
      <c r="H52" s="9" t="str">
        <f t="shared" ref="H52:H86" si="0">IF((G52&lt;&gt;""),ROUND((F52*G52),2),"")</f>
        <v/>
      </c>
      <c r="I52" s="10">
        <v>0.08</v>
      </c>
      <c r="J52" s="9" t="str">
        <f t="shared" ref="J52:J86" si="1">IF((G52&lt;&gt;""),ROUND((H52*I52),2),"")</f>
        <v/>
      </c>
      <c r="K52" s="9" t="str">
        <f t="shared" ref="K52:K86" si="2">IF((G52&lt;&gt;""),J52+H52,"")</f>
        <v/>
      </c>
    </row>
    <row r="53" spans="2:11" s="1" customFormat="1" ht="19.7" customHeight="1" x14ac:dyDescent="0.2">
      <c r="B53" s="5" t="s">
        <v>29</v>
      </c>
      <c r="C53" s="5" t="s">
        <v>30</v>
      </c>
      <c r="D53" s="6" t="s">
        <v>31</v>
      </c>
      <c r="E53" s="5" t="s">
        <v>32</v>
      </c>
      <c r="F53" s="7">
        <v>24</v>
      </c>
      <c r="G53" s="8"/>
      <c r="H53" s="9" t="str">
        <f t="shared" si="0"/>
        <v/>
      </c>
      <c r="I53" s="10">
        <v>0.08</v>
      </c>
      <c r="J53" s="9" t="str">
        <f t="shared" si="1"/>
        <v/>
      </c>
      <c r="K53" s="9" t="str">
        <f t="shared" si="2"/>
        <v/>
      </c>
    </row>
    <row r="54" spans="2:11" s="1" customFormat="1" ht="19.7" customHeight="1" x14ac:dyDescent="0.2">
      <c r="B54" s="5" t="s">
        <v>33</v>
      </c>
      <c r="C54" s="5" t="s">
        <v>34</v>
      </c>
      <c r="D54" s="6" t="s">
        <v>35</v>
      </c>
      <c r="E54" s="5" t="s">
        <v>36</v>
      </c>
      <c r="F54" s="7">
        <v>13.17</v>
      </c>
      <c r="G54" s="8"/>
      <c r="H54" s="9" t="str">
        <f t="shared" si="0"/>
        <v/>
      </c>
      <c r="I54" s="10">
        <v>0.08</v>
      </c>
      <c r="J54" s="9" t="str">
        <f t="shared" si="1"/>
        <v/>
      </c>
      <c r="K54" s="9" t="str">
        <f t="shared" si="2"/>
        <v/>
      </c>
    </row>
    <row r="55" spans="2:11" s="1" customFormat="1" ht="19.7" customHeight="1" x14ac:dyDescent="0.2">
      <c r="B55" s="5" t="s">
        <v>37</v>
      </c>
      <c r="C55" s="5" t="s">
        <v>38</v>
      </c>
      <c r="D55" s="6" t="s">
        <v>39</v>
      </c>
      <c r="E55" s="5" t="s">
        <v>36</v>
      </c>
      <c r="F55" s="7">
        <v>3.71</v>
      </c>
      <c r="G55" s="8"/>
      <c r="H55" s="9" t="str">
        <f t="shared" si="0"/>
        <v/>
      </c>
      <c r="I55" s="10">
        <v>0.08</v>
      </c>
      <c r="J55" s="9" t="str">
        <f t="shared" si="1"/>
        <v/>
      </c>
      <c r="K55" s="9" t="str">
        <f t="shared" si="2"/>
        <v/>
      </c>
    </row>
    <row r="56" spans="2:11" s="1" customFormat="1" ht="19.7" customHeight="1" x14ac:dyDescent="0.2">
      <c r="B56" s="5" t="s">
        <v>40</v>
      </c>
      <c r="C56" s="5" t="s">
        <v>41</v>
      </c>
      <c r="D56" s="6" t="s">
        <v>42</v>
      </c>
      <c r="E56" s="5" t="s">
        <v>43</v>
      </c>
      <c r="F56" s="7">
        <v>4.76</v>
      </c>
      <c r="G56" s="8"/>
      <c r="H56" s="9" t="str">
        <f t="shared" si="0"/>
        <v/>
      </c>
      <c r="I56" s="10">
        <v>0.08</v>
      </c>
      <c r="J56" s="9" t="str">
        <f t="shared" si="1"/>
        <v/>
      </c>
      <c r="K56" s="9" t="str">
        <f t="shared" si="2"/>
        <v/>
      </c>
    </row>
    <row r="57" spans="2:11" s="1" customFormat="1" ht="19.7" customHeight="1" x14ac:dyDescent="0.2">
      <c r="B57" s="5" t="s">
        <v>44</v>
      </c>
      <c r="C57" s="5" t="s">
        <v>45</v>
      </c>
      <c r="D57" s="6" t="s">
        <v>46</v>
      </c>
      <c r="E57" s="5" t="s">
        <v>43</v>
      </c>
      <c r="F57" s="7">
        <v>10.32</v>
      </c>
      <c r="G57" s="8"/>
      <c r="H57" s="9" t="str">
        <f t="shared" si="0"/>
        <v/>
      </c>
      <c r="I57" s="10">
        <v>0.08</v>
      </c>
      <c r="J57" s="9" t="str">
        <f t="shared" si="1"/>
        <v/>
      </c>
      <c r="K57" s="9" t="str">
        <f t="shared" si="2"/>
        <v/>
      </c>
    </row>
    <row r="58" spans="2:11" s="1" customFormat="1" ht="19.7" customHeight="1" x14ac:dyDescent="0.2">
      <c r="B58" s="5" t="s">
        <v>47</v>
      </c>
      <c r="C58" s="5" t="s">
        <v>48</v>
      </c>
      <c r="D58" s="6" t="s">
        <v>49</v>
      </c>
      <c r="E58" s="5" t="s">
        <v>43</v>
      </c>
      <c r="F58" s="7">
        <v>10.5</v>
      </c>
      <c r="G58" s="8"/>
      <c r="H58" s="9" t="str">
        <f t="shared" si="0"/>
        <v/>
      </c>
      <c r="I58" s="10">
        <v>0.08</v>
      </c>
      <c r="J58" s="9" t="str">
        <f t="shared" si="1"/>
        <v/>
      </c>
      <c r="K58" s="9" t="str">
        <f t="shared" si="2"/>
        <v/>
      </c>
    </row>
    <row r="59" spans="2:11" s="1" customFormat="1" ht="19.7" customHeight="1" x14ac:dyDescent="0.2">
      <c r="B59" s="5" t="s">
        <v>50</v>
      </c>
      <c r="C59" s="5" t="s">
        <v>51</v>
      </c>
      <c r="D59" s="6" t="s">
        <v>52</v>
      </c>
      <c r="E59" s="5" t="s">
        <v>22</v>
      </c>
      <c r="F59" s="7">
        <v>20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28.7" customHeight="1" x14ac:dyDescent="0.2">
      <c r="B60" s="5" t="s">
        <v>53</v>
      </c>
      <c r="C60" s="5" t="s">
        <v>54</v>
      </c>
      <c r="D60" s="6" t="s">
        <v>55</v>
      </c>
      <c r="E60" s="5" t="s">
        <v>56</v>
      </c>
      <c r="F60" s="7">
        <v>57.53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28.7" customHeight="1" x14ac:dyDescent="0.2">
      <c r="B61" s="5" t="s">
        <v>57</v>
      </c>
      <c r="C61" s="5" t="s">
        <v>58</v>
      </c>
      <c r="D61" s="6" t="s">
        <v>59</v>
      </c>
      <c r="E61" s="5" t="s">
        <v>56</v>
      </c>
      <c r="F61" s="7">
        <v>8.67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60</v>
      </c>
      <c r="C62" s="5" t="s">
        <v>61</v>
      </c>
      <c r="D62" s="6" t="s">
        <v>62</v>
      </c>
      <c r="E62" s="5" t="s">
        <v>43</v>
      </c>
      <c r="F62" s="7">
        <v>27.43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63</v>
      </c>
      <c r="C63" s="5" t="s">
        <v>64</v>
      </c>
      <c r="D63" s="6" t="s">
        <v>65</v>
      </c>
      <c r="E63" s="5" t="s">
        <v>43</v>
      </c>
      <c r="F63" s="7">
        <v>31.26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66</v>
      </c>
      <c r="C64" s="5" t="s">
        <v>67</v>
      </c>
      <c r="D64" s="6" t="s">
        <v>68</v>
      </c>
      <c r="E64" s="5" t="s">
        <v>43</v>
      </c>
      <c r="F64" s="7">
        <v>58.69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28.7" customHeight="1" x14ac:dyDescent="0.2">
      <c r="B65" s="5" t="s">
        <v>69</v>
      </c>
      <c r="C65" s="5" t="s">
        <v>70</v>
      </c>
      <c r="D65" s="6" t="s">
        <v>71</v>
      </c>
      <c r="E65" s="5" t="s">
        <v>36</v>
      </c>
      <c r="F65" s="7">
        <v>72.09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72</v>
      </c>
      <c r="C66" s="5" t="s">
        <v>73</v>
      </c>
      <c r="D66" s="6" t="s">
        <v>74</v>
      </c>
      <c r="E66" s="5" t="s">
        <v>36</v>
      </c>
      <c r="F66" s="7">
        <v>28.7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75</v>
      </c>
      <c r="C67" s="5" t="s">
        <v>76</v>
      </c>
      <c r="D67" s="6" t="s">
        <v>77</v>
      </c>
      <c r="E67" s="5" t="s">
        <v>36</v>
      </c>
      <c r="F67" s="7">
        <v>3.11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78</v>
      </c>
      <c r="C68" s="5" t="s">
        <v>79</v>
      </c>
      <c r="D68" s="6" t="s">
        <v>80</v>
      </c>
      <c r="E68" s="5" t="s">
        <v>36</v>
      </c>
      <c r="F68" s="7">
        <v>26.66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81</v>
      </c>
      <c r="C69" s="5" t="s">
        <v>82</v>
      </c>
      <c r="D69" s="6" t="s">
        <v>83</v>
      </c>
      <c r="E69" s="5" t="s">
        <v>84</v>
      </c>
      <c r="F69" s="7">
        <v>87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85</v>
      </c>
      <c r="C70" s="5" t="s">
        <v>86</v>
      </c>
      <c r="D70" s="6" t="s">
        <v>87</v>
      </c>
      <c r="E70" s="5" t="s">
        <v>84</v>
      </c>
      <c r="F70" s="7">
        <v>50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88</v>
      </c>
      <c r="C71" s="5" t="s">
        <v>89</v>
      </c>
      <c r="D71" s="6" t="s">
        <v>90</v>
      </c>
      <c r="E71" s="5" t="s">
        <v>84</v>
      </c>
      <c r="F71" s="7">
        <v>14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91</v>
      </c>
      <c r="C72" s="5" t="s">
        <v>92</v>
      </c>
      <c r="D72" s="6" t="s">
        <v>93</v>
      </c>
      <c r="E72" s="5" t="s">
        <v>94</v>
      </c>
      <c r="F72" s="7">
        <v>37.200000000000003</v>
      </c>
      <c r="G72" s="8"/>
      <c r="H72" s="9" t="str">
        <f t="shared" si="0"/>
        <v/>
      </c>
      <c r="I72" s="10">
        <v>0.23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95</v>
      </c>
      <c r="C73" s="5" t="s">
        <v>96</v>
      </c>
      <c r="D73" s="6" t="s">
        <v>97</v>
      </c>
      <c r="E73" s="5" t="s">
        <v>94</v>
      </c>
      <c r="F73" s="7">
        <v>7.5</v>
      </c>
      <c r="G73" s="8"/>
      <c r="H73" s="9" t="str">
        <f t="shared" si="0"/>
        <v/>
      </c>
      <c r="I73" s="10">
        <v>0.23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98</v>
      </c>
      <c r="C74" s="5" t="s">
        <v>99</v>
      </c>
      <c r="D74" s="6" t="s">
        <v>100</v>
      </c>
      <c r="E74" s="5" t="s">
        <v>32</v>
      </c>
      <c r="F74" s="7">
        <v>120</v>
      </c>
      <c r="G74" s="8"/>
      <c r="H74" s="9" t="str">
        <f t="shared" si="0"/>
        <v/>
      </c>
      <c r="I74" s="10">
        <v>0.23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101</v>
      </c>
      <c r="C75" s="5" t="s">
        <v>102</v>
      </c>
      <c r="D75" s="6" t="s">
        <v>103</v>
      </c>
      <c r="E75" s="5" t="s">
        <v>104</v>
      </c>
      <c r="F75" s="7">
        <v>80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105</v>
      </c>
      <c r="C76" s="5" t="s">
        <v>106</v>
      </c>
      <c r="D76" s="6" t="s">
        <v>107</v>
      </c>
      <c r="E76" s="5" t="s">
        <v>104</v>
      </c>
      <c r="F76" s="7">
        <v>81.2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108</v>
      </c>
      <c r="C77" s="5" t="s">
        <v>109</v>
      </c>
      <c r="D77" s="6" t="s">
        <v>110</v>
      </c>
      <c r="E77" s="5" t="s">
        <v>84</v>
      </c>
      <c r="F77" s="7">
        <v>200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111</v>
      </c>
      <c r="C78" s="5" t="s">
        <v>112</v>
      </c>
      <c r="D78" s="6" t="s">
        <v>113</v>
      </c>
      <c r="E78" s="5" t="s">
        <v>84</v>
      </c>
      <c r="F78" s="7">
        <v>600</v>
      </c>
      <c r="G78" s="8"/>
      <c r="H78" s="9" t="str">
        <f t="shared" si="0"/>
        <v/>
      </c>
      <c r="I78" s="10">
        <v>0.08</v>
      </c>
      <c r="J78" s="9" t="str">
        <f t="shared" si="1"/>
        <v/>
      </c>
      <c r="K78" s="9" t="str">
        <f t="shared" si="2"/>
        <v/>
      </c>
    </row>
    <row r="79" spans="2:11" s="1" customFormat="1" ht="28.7" customHeight="1" x14ac:dyDescent="0.2">
      <c r="B79" s="5" t="s">
        <v>114</v>
      </c>
      <c r="C79" s="5" t="s">
        <v>115</v>
      </c>
      <c r="D79" s="6" t="s">
        <v>116</v>
      </c>
      <c r="E79" s="5" t="s">
        <v>84</v>
      </c>
      <c r="F79" s="7">
        <v>696</v>
      </c>
      <c r="G79" s="8"/>
      <c r="H79" s="9" t="str">
        <f t="shared" si="0"/>
        <v/>
      </c>
      <c r="I79" s="10">
        <v>0.08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117</v>
      </c>
      <c r="C80" s="5" t="s">
        <v>118</v>
      </c>
      <c r="D80" s="6" t="s">
        <v>119</v>
      </c>
      <c r="E80" s="5" t="s">
        <v>36</v>
      </c>
      <c r="F80" s="7">
        <v>6.39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120</v>
      </c>
      <c r="C81" s="5" t="s">
        <v>121</v>
      </c>
      <c r="D81" s="6" t="s">
        <v>122</v>
      </c>
      <c r="E81" s="5" t="s">
        <v>56</v>
      </c>
      <c r="F81" s="7">
        <v>0.4</v>
      </c>
      <c r="G81" s="8"/>
      <c r="H81" s="9" t="str">
        <f t="shared" si="0"/>
        <v/>
      </c>
      <c r="I81" s="10">
        <v>0.08</v>
      </c>
      <c r="J81" s="9" t="str">
        <f t="shared" si="1"/>
        <v/>
      </c>
      <c r="K81" s="9" t="str">
        <f t="shared" si="2"/>
        <v/>
      </c>
    </row>
    <row r="82" spans="2:11" s="1" customFormat="1" ht="28.7" customHeight="1" x14ac:dyDescent="0.2">
      <c r="B82" s="5" t="s">
        <v>123</v>
      </c>
      <c r="C82" s="5" t="s">
        <v>124</v>
      </c>
      <c r="D82" s="6" t="s">
        <v>125</v>
      </c>
      <c r="E82" s="5" t="s">
        <v>32</v>
      </c>
      <c r="F82" s="7">
        <v>32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126</v>
      </c>
      <c r="C83" s="5" t="s">
        <v>127</v>
      </c>
      <c r="D83" s="6" t="s">
        <v>128</v>
      </c>
      <c r="E83" s="5" t="s">
        <v>36</v>
      </c>
      <c r="F83" s="7">
        <v>14.72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129</v>
      </c>
      <c r="C84" s="5" t="s">
        <v>130</v>
      </c>
      <c r="D84" s="6" t="s">
        <v>131</v>
      </c>
      <c r="E84" s="5" t="s">
        <v>36</v>
      </c>
      <c r="F84" s="7">
        <v>14.72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132</v>
      </c>
      <c r="C85" s="5" t="s">
        <v>133</v>
      </c>
      <c r="D85" s="6" t="s">
        <v>134</v>
      </c>
      <c r="E85" s="5" t="s">
        <v>36</v>
      </c>
      <c r="F85" s="7">
        <v>91.8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19.7" customHeight="1" x14ac:dyDescent="0.2">
      <c r="B86" s="5" t="s">
        <v>135</v>
      </c>
      <c r="C86" s="5" t="s">
        <v>136</v>
      </c>
      <c r="D86" s="6" t="s">
        <v>137</v>
      </c>
      <c r="E86" s="5" t="s">
        <v>36</v>
      </c>
      <c r="F86" s="7">
        <v>6.11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.1499999999999999" customHeight="1" x14ac:dyDescent="0.2"/>
    <row r="88" spans="2:11" s="1" customFormat="1" ht="28.7" customHeight="1" x14ac:dyDescent="0.2"/>
    <row r="89" spans="2:11" s="1" customFormat="1" ht="45.4" customHeight="1" x14ac:dyDescent="0.2">
      <c r="B89" s="3" t="s">
        <v>9</v>
      </c>
      <c r="C89" s="4" t="s">
        <v>10</v>
      </c>
      <c r="D89" s="11" t="s">
        <v>11</v>
      </c>
      <c r="E89" s="4" t="s">
        <v>12</v>
      </c>
      <c r="F89" s="11" t="s">
        <v>13</v>
      </c>
      <c r="G89" s="4" t="s">
        <v>14</v>
      </c>
      <c r="H89" s="3" t="s">
        <v>15</v>
      </c>
      <c r="I89" s="4" t="s">
        <v>16</v>
      </c>
      <c r="J89" s="4" t="s">
        <v>17</v>
      </c>
      <c r="K89" s="3" t="s">
        <v>18</v>
      </c>
    </row>
    <row r="90" spans="2:11" s="1" customFormat="1" ht="108" x14ac:dyDescent="0.2">
      <c r="B90" s="12" t="s">
        <v>138</v>
      </c>
      <c r="C90" s="5" t="s">
        <v>139</v>
      </c>
      <c r="D90" s="13" t="s">
        <v>140</v>
      </c>
      <c r="E90" s="5" t="s">
        <v>32</v>
      </c>
      <c r="F90" s="14">
        <v>531</v>
      </c>
      <c r="G90" s="8"/>
      <c r="H90" s="9" t="str">
        <f>IF((G90&lt;&gt;""),ROUND((F90*G90),2),"")</f>
        <v/>
      </c>
      <c r="I90" s="10">
        <v>0.08</v>
      </c>
      <c r="J90" s="9" t="str">
        <f>IF((G90&lt;&gt;""),ROUND((H90*I90),2),"")</f>
        <v/>
      </c>
      <c r="K90" s="9" t="str">
        <f>IF((G90&lt;&gt;""),J90+H90,"")</f>
        <v/>
      </c>
    </row>
    <row r="91" spans="2:11" s="1" customFormat="1" ht="96" x14ac:dyDescent="0.2">
      <c r="B91" s="12" t="s">
        <v>141</v>
      </c>
      <c r="C91" s="5" t="s">
        <v>142</v>
      </c>
      <c r="D91" s="13" t="s">
        <v>143</v>
      </c>
      <c r="E91" s="5" t="s">
        <v>32</v>
      </c>
      <c r="F91" s="14">
        <v>199</v>
      </c>
      <c r="G91" s="8"/>
      <c r="H91" s="9" t="str">
        <f>IF((G91&lt;&gt;""),ROUND((F91*G91),2),"")</f>
        <v/>
      </c>
      <c r="I91" s="10">
        <v>0.08</v>
      </c>
      <c r="J91" s="9" t="str">
        <f>IF((G91&lt;&gt;""),ROUND((H91*I91),2),"")</f>
        <v/>
      </c>
      <c r="K91" s="9" t="str">
        <f>IF((G91&lt;&gt;""),J91+H91,"")</f>
        <v/>
      </c>
    </row>
    <row r="92" spans="2:11" s="1" customFormat="1" ht="28.7" customHeight="1" x14ac:dyDescent="0.2"/>
    <row r="93" spans="2:11" s="1" customFormat="1" ht="21.4" customHeight="1" x14ac:dyDescent="0.2">
      <c r="B93" s="22" t="s">
        <v>144</v>
      </c>
      <c r="C93" s="22"/>
      <c r="D93" s="22"/>
      <c r="E93" s="23" t="str">
        <f>IF((G30&lt;&gt;""),(H30+H36+H42+H48+SUM(H52:H86)+H90+H91),"")</f>
        <v/>
      </c>
      <c r="F93" s="23"/>
      <c r="G93" s="23"/>
      <c r="H93" s="23"/>
      <c r="I93" s="23"/>
      <c r="J93" s="23"/>
      <c r="K93" s="23"/>
    </row>
    <row r="94" spans="2:11" s="1" customFormat="1" ht="21.4" customHeight="1" x14ac:dyDescent="0.2">
      <c r="B94" s="22" t="s">
        <v>145</v>
      </c>
      <c r="C94" s="22"/>
      <c r="D94" s="22"/>
      <c r="E94" s="23" t="str">
        <f>IF((G30&lt;&gt;""),(K30+K36+K42+K48+SUM(K52:K86)+K90+K91),"")</f>
        <v/>
      </c>
      <c r="F94" s="23"/>
      <c r="G94" s="23"/>
      <c r="H94" s="23"/>
      <c r="I94" s="23"/>
      <c r="J94" s="23"/>
      <c r="K94" s="23"/>
    </row>
    <row r="95" spans="2:11" s="1" customFormat="1" ht="58.15" customHeight="1" x14ac:dyDescent="0.2"/>
    <row r="96" spans="2:11" s="1" customFormat="1" ht="17.649999999999999" customHeight="1" x14ac:dyDescent="0.2">
      <c r="H96" s="24" t="s">
        <v>146</v>
      </c>
      <c r="I96" s="24"/>
    </row>
    <row r="97" spans="2:3" s="1" customFormat="1" ht="86.85" customHeight="1" x14ac:dyDescent="0.2"/>
    <row r="98" spans="2:3" s="1" customFormat="1" ht="134.25" customHeight="1" x14ac:dyDescent="0.2">
      <c r="B98" s="19" t="s">
        <v>147</v>
      </c>
      <c r="C98" s="19"/>
    </row>
    <row r="99" spans="2:3" s="1" customFormat="1" ht="28.7" customHeight="1" x14ac:dyDescent="0.2"/>
  </sheetData>
  <mergeCells count="18">
    <mergeCell ref="B98:C98"/>
    <mergeCell ref="D14:E14"/>
    <mergeCell ref="B24:J24"/>
    <mergeCell ref="B27:D27"/>
    <mergeCell ref="B33:D33"/>
    <mergeCell ref="B39:D39"/>
    <mergeCell ref="B45:D45"/>
    <mergeCell ref="B93:D93"/>
    <mergeCell ref="E93:K93"/>
    <mergeCell ref="B94:D94"/>
    <mergeCell ref="E94:K94"/>
    <mergeCell ref="H96:I96"/>
    <mergeCell ref="H2:L2"/>
    <mergeCell ref="B4:C4"/>
    <mergeCell ref="B6:C6"/>
    <mergeCell ref="F8:K11"/>
    <mergeCell ref="B9:C9"/>
    <mergeCell ref="B11:C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2021-12-08T07:20:27Z</dcterms:created>
  <dcterms:modified xsi:type="dcterms:W3CDTF">2021-12-14T06:42:47Z</dcterms:modified>
</cp:coreProperties>
</file>