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FDBE13DE-D284-4B4A-B4C6-2A0F4742854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94" i="1"/>
  <c r="K92" i="1"/>
  <c r="J92" i="1"/>
  <c r="H92" i="1"/>
  <c r="K91" i="1"/>
  <c r="J91" i="1"/>
  <c r="H91" i="1"/>
  <c r="K90" i="1"/>
  <c r="J90" i="1"/>
  <c r="H90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H54" i="1"/>
  <c r="J54" i="1" s="1"/>
  <c r="K54" i="1" s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<sst xmlns="http://schemas.openxmlformats.org/spreadsheetml/2006/main" count="236" uniqueCount="135">
  <si>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</si>
  <si>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</si>
  <si>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</si>
  <si>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</si>
  <si>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</si>
  <si>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</si>
  <si>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</si>
  <si>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</si>
  <si>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</si>
  <si>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</si>
  <si>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</si>
  <si>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</si>
  <si>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</si>
  <si>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</si>
  <si>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</si>
  <si>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</si>
  <si>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</si>
  <si>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</si>
  <si>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</si>
  <si>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</si>
  <si>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</si>
  <si>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</si>
  <si>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</si>
  <si>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</si>
  <si>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</si>
  <si>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</si>
  <si>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</si>
  <si>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</si>
  <si>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</si>
  <si>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</si>
  <si>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</si>
  <si>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</si>
  <si>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</si>
  <si>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</si>
  <si>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</si>
  <si>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</si>
  <si>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</si>
  <si>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</si>
  <si>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</si>
  <si>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</si>
  <si>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</si>
  <si>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</si>
  <si>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</si>
  <si>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</si>
  <si>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</si>
  <si>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</si>
  <si>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</si>
  <si>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</si>
  <si>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</si>
  <si>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</si>
  <si>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</si>
  <si>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</si>
  <si>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</si>
  <si>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</si>
  <si>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</si>
  <si>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</si>
  <si>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</si>
  <si>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</si>
  <si>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</si>
  <si>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</si>
  <si>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</si>
  <si>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</si>
  <si>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</si>
  <si>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</si>
  <si>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</si>
  <si>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</si>
  <si>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</si>
  <si>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</si>
  <si>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</si>
  <si>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</si>
  <si>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</si>
  <si>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</si>
  <si>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</si>
  <si>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</si>
  <si>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</si>
  <si>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</si>
  <si>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</si>
  <si>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</si>
  <si>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</si>
  <si>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</si>
  <si>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</si>
  <si>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</si>
  <si>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</si>
  <si>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</si>
  <si>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</si>
  <si>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</si>
  <si>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</si>
  <si>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</si>
  <si>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</si>
  <si>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</si>
  <si>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</si>
  <si>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</si>
  <si>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</si>
  <si>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</si>
  <si>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</si>
  <si>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</si>
  <si>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148</t>
  </si>
  <si>
    <t>K GRODZEŃ</t>
  </si>
  <si>
    <t>Naprawa (konserwacja) ogrodzeń upraw leśnych</t>
  </si>
  <si>
    <t>149</t>
  </si>
  <si>
    <t>PRZYB-1ŻU</t>
  </si>
  <si>
    <t>Przybicie okorowanych żerdzi w jednym rzędzie</t>
  </si>
  <si>
    <t>149.01</t>
  </si>
  <si>
    <t>RKDKC</t>
  </si>
  <si>
    <t>Korowanie ręczne żerdzi iglastych na czerwono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</si>
  <si>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</si>
  <si>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</si>
  <si>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</si>
  <si>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</si>
  <si>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</si>
  <si>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</si>
  <si>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</si>
  <si>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</si>
  <si>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</si>
  <si>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</si>
  <si>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</si>
  <si>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</si>
  <si>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</si>
  <si>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</si>
  <si>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</si>
  <si>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</si>
  <si>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</si>
  <si>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</si>
  <si>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</si>
  <si>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</si>
  <si>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</si>
  <si>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</si>
  <si>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</si>
  <si>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</si>
  <si>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</si>
  <si>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</si>
  <si>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</si>
  <si>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</si>
  <si>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</si>
  <si>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10 leśnictwo Osowa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</si>
</sst>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0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42578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134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1070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2562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3091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329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300</v>
      </c>
      <c r="G54" s="8">
        <v>1</v>
      </c>
      <c r="H54" s="9">
        <f>IF((G54&lt;&gt;""),ROUND((F54*G54),2),"")</f>
        <v>300</v>
      </c>
      <c r="I54" s="10">
        <v>0.08</v>
      </c>
      <c r="J54" s="9">
        <f>IF((G54&lt;&gt;""),ROUND((H54*I54),2),"")</f>
        <v>24</v>
      </c>
      <c r="K54" s="9">
        <f>IF((G54&lt;&gt;""),J54+H54,"")</f>
        <v>324</v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120</v>
      </c>
      <c r="G58" s="8"/>
      <c r="H58" s="9" t="str">
        <f t="shared" ref="H58:H86" si="0">IF((G58&lt;&gt;""),ROUND((F58*G58),2),"")</f>
        <v/>
      </c>
      <c r="I58" s="10">
        <v>0.08</v>
      </c>
      <c r="J58" s="9" t="str">
        <f t="shared" ref="J58:J86" si="1">IF((G58&lt;&gt;""),ROUND((H58*I58),2),"")</f>
        <v/>
      </c>
      <c r="K58" s="9" t="str">
        <f t="shared" ref="K58:K86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33</v>
      </c>
      <c r="F59" s="7">
        <v>27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34</v>
      </c>
      <c r="C60" s="5" t="s">
        <v>35</v>
      </c>
      <c r="D60" s="6" t="s">
        <v>36</v>
      </c>
      <c r="E60" s="5" t="s">
        <v>37</v>
      </c>
      <c r="F60" s="7">
        <v>10.88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38</v>
      </c>
      <c r="C61" s="5" t="s">
        <v>39</v>
      </c>
      <c r="D61" s="6" t="s">
        <v>40</v>
      </c>
      <c r="E61" s="5" t="s">
        <v>37</v>
      </c>
      <c r="F61" s="7">
        <v>10.88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41</v>
      </c>
      <c r="C62" s="5" t="s">
        <v>42</v>
      </c>
      <c r="D62" s="6" t="s">
        <v>43</v>
      </c>
      <c r="E62" s="5" t="s">
        <v>44</v>
      </c>
      <c r="F62" s="7">
        <v>0.8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45</v>
      </c>
      <c r="C63" s="5" t="s">
        <v>46</v>
      </c>
      <c r="D63" s="6" t="s">
        <v>47</v>
      </c>
      <c r="E63" s="5" t="s">
        <v>22</v>
      </c>
      <c r="F63" s="7">
        <v>25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48</v>
      </c>
      <c r="C64" s="5" t="s">
        <v>49</v>
      </c>
      <c r="D64" s="6" t="s">
        <v>50</v>
      </c>
      <c r="E64" s="5" t="s">
        <v>51</v>
      </c>
      <c r="F64" s="7">
        <v>1.07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52</v>
      </c>
      <c r="C65" s="5" t="s">
        <v>53</v>
      </c>
      <c r="D65" s="6" t="s">
        <v>54</v>
      </c>
      <c r="E65" s="5" t="s">
        <v>51</v>
      </c>
      <c r="F65" s="7">
        <v>44.94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55</v>
      </c>
      <c r="C66" s="5" t="s">
        <v>56</v>
      </c>
      <c r="D66" s="6" t="s">
        <v>57</v>
      </c>
      <c r="E66" s="5" t="s">
        <v>51</v>
      </c>
      <c r="F66" s="7">
        <v>28.25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44</v>
      </c>
      <c r="F67" s="7">
        <v>42.67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44</v>
      </c>
      <c r="F68" s="7">
        <v>11.76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44</v>
      </c>
      <c r="F69" s="7">
        <v>2.4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44</v>
      </c>
      <c r="F70" s="7">
        <v>56.83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70</v>
      </c>
      <c r="C71" s="5" t="s">
        <v>71</v>
      </c>
      <c r="D71" s="6" t="s">
        <v>72</v>
      </c>
      <c r="E71" s="5" t="s">
        <v>37</v>
      </c>
      <c r="F71" s="7">
        <v>26.08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37</v>
      </c>
      <c r="F72" s="7">
        <v>21.28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37</v>
      </c>
      <c r="F73" s="7">
        <v>18.059999999999999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37</v>
      </c>
      <c r="F74" s="7">
        <v>4.9400000000000004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85</v>
      </c>
      <c r="F75" s="7">
        <v>55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85</v>
      </c>
      <c r="F76" s="7">
        <v>9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92</v>
      </c>
      <c r="F77" s="7">
        <v>25.8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92</v>
      </c>
      <c r="F78" s="7">
        <v>8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33</v>
      </c>
      <c r="F79" s="7">
        <v>50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99</v>
      </c>
      <c r="C80" s="5" t="s">
        <v>100</v>
      </c>
      <c r="D80" s="6" t="s">
        <v>101</v>
      </c>
      <c r="E80" s="5" t="s">
        <v>92</v>
      </c>
      <c r="F80" s="7">
        <v>1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22</v>
      </c>
      <c r="F81" s="7">
        <v>1.5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105</v>
      </c>
      <c r="C82" s="5" t="s">
        <v>106</v>
      </c>
      <c r="D82" s="6" t="s">
        <v>107</v>
      </c>
      <c r="E82" s="5" t="s">
        <v>108</v>
      </c>
      <c r="F82" s="7">
        <v>80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108</v>
      </c>
      <c r="F83" s="7">
        <v>590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85</v>
      </c>
      <c r="F84" s="7">
        <v>98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51</v>
      </c>
      <c r="F85" s="7">
        <v>0.7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28.7" customHeight="1" x14ac:dyDescent="0.2">
      <c r="B86" s="5" t="s">
        <v>118</v>
      </c>
      <c r="C86" s="5" t="s">
        <v>119</v>
      </c>
      <c r="D86" s="6" t="s">
        <v>120</v>
      </c>
      <c r="E86" s="5" t="s">
        <v>33</v>
      </c>
      <c r="F86" s="7">
        <v>8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.1499999999999999" customHeight="1" x14ac:dyDescent="0.2"/>
    <row r="88" spans="2:11" s="1" customFormat="1" ht="28.7" customHeight="1" x14ac:dyDescent="0.2"/>
    <row r="89" spans="2:11" s="1" customFormat="1" ht="45.4" customHeight="1" x14ac:dyDescent="0.2">
      <c r="B89" s="3" t="s">
        <v>9</v>
      </c>
      <c r="C89" s="4" t="s">
        <v>10</v>
      </c>
      <c r="D89" s="11" t="s">
        <v>11</v>
      </c>
      <c r="E89" s="4" t="s">
        <v>12</v>
      </c>
      <c r="F89" s="11" t="s">
        <v>13</v>
      </c>
      <c r="G89" s="4" t="s">
        <v>14</v>
      </c>
      <c r="H89" s="3" t="s">
        <v>15</v>
      </c>
      <c r="I89" s="4" t="s">
        <v>16</v>
      </c>
      <c r="J89" s="4" t="s">
        <v>17</v>
      </c>
      <c r="K89" s="3" t="s">
        <v>18</v>
      </c>
    </row>
    <row r="90" spans="2:11" s="1" customFormat="1" ht="108" x14ac:dyDescent="0.2">
      <c r="B90" s="12" t="s">
        <v>121</v>
      </c>
      <c r="C90" s="5" t="s">
        <v>122</v>
      </c>
      <c r="D90" s="13" t="s">
        <v>123</v>
      </c>
      <c r="E90" s="5" t="s">
        <v>33</v>
      </c>
      <c r="F90" s="14">
        <v>233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48" x14ac:dyDescent="0.2">
      <c r="B91" s="12" t="s">
        <v>124</v>
      </c>
      <c r="C91" s="5" t="s">
        <v>125</v>
      </c>
      <c r="D91" s="13" t="s">
        <v>126</v>
      </c>
      <c r="E91" s="5" t="s">
        <v>33</v>
      </c>
      <c r="F91" s="14">
        <v>10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96" x14ac:dyDescent="0.2">
      <c r="B92" s="12" t="s">
        <v>127</v>
      </c>
      <c r="C92" s="5" t="s">
        <v>128</v>
      </c>
      <c r="D92" s="13" t="s">
        <v>129</v>
      </c>
      <c r="E92" s="5" t="s">
        <v>33</v>
      </c>
      <c r="F92" s="14">
        <v>57</v>
      </c>
      <c r="G92" s="8"/>
      <c r="H92" s="9" t="str">
        <f>IF((G92&lt;&gt;""),ROUND((F92*G92),2),"")</f>
        <v/>
      </c>
      <c r="I92" s="10">
        <v>0.08</v>
      </c>
      <c r="J92" s="9" t="str">
        <f>IF((G92&lt;&gt;""),ROUND((H92*I92),2),"")</f>
        <v/>
      </c>
      <c r="K92" s="9" t="str">
        <f>IF((G92&lt;&gt;""),J92+H92,"")</f>
        <v/>
      </c>
    </row>
    <row r="93" spans="2:11" s="1" customFormat="1" ht="28.7" customHeight="1" x14ac:dyDescent="0.2"/>
    <row r="94" spans="2:11" s="1" customFormat="1" ht="21.4" customHeight="1" x14ac:dyDescent="0.2">
      <c r="B94" s="22" t="s">
        <v>130</v>
      </c>
      <c r="C94" s="22"/>
      <c r="D94" s="22"/>
      <c r="E94" s="23" t="str">
        <f>IF((G30&lt;&gt;""),(H30+H36+H42+H48+H54+SUM(H58:H86)+H90+H91+H92),"")</f>
        <v/>
      </c>
      <c r="F94" s="23"/>
      <c r="G94" s="23"/>
      <c r="H94" s="23"/>
      <c r="I94" s="23"/>
      <c r="J94" s="23"/>
      <c r="K94" s="23"/>
    </row>
    <row r="95" spans="2:11" s="1" customFormat="1" ht="21.4" customHeight="1" x14ac:dyDescent="0.2">
      <c r="B95" s="22" t="s">
        <v>131</v>
      </c>
      <c r="C95" s="22"/>
      <c r="D95" s="22"/>
      <c r="E95" s="23" t="str">
        <f>IF((G30&lt;&gt;""),(K30+K36+K42+K48+K54+SUM(K58:K86)+K90+K91+K92),"")</f>
        <v/>
      </c>
      <c r="F95" s="23"/>
      <c r="G95" s="23"/>
      <c r="H95" s="23"/>
      <c r="I95" s="23"/>
      <c r="J95" s="23"/>
      <c r="K95" s="23"/>
    </row>
    <row r="96" spans="2:11" s="1" customFormat="1" ht="58.15" customHeight="1" x14ac:dyDescent="0.2"/>
    <row r="97" spans="2:9" s="1" customFormat="1" ht="17.649999999999999" customHeight="1" x14ac:dyDescent="0.2">
      <c r="H97" s="24" t="s">
        <v>132</v>
      </c>
      <c r="I97" s="24"/>
    </row>
    <row r="98" spans="2:9" s="1" customFormat="1" ht="86.85" customHeight="1" x14ac:dyDescent="0.2"/>
    <row r="99" spans="2:9" s="1" customFormat="1" ht="127.5" customHeight="1" x14ac:dyDescent="0.2">
      <c r="B99" s="21" t="s">
        <v>133</v>
      </c>
      <c r="C99" s="21"/>
    </row>
    <row r="100" spans="2:9" s="1" customFormat="1" ht="28.7" customHeight="1" x14ac:dyDescent="0.2"/>
  </sheetData>
  <mergeCells count="19">
    <mergeCell ref="B99:C99"/>
    <mergeCell ref="B51:D51"/>
    <mergeCell ref="B94:D94"/>
    <mergeCell ref="E94:K94"/>
    <mergeCell ref="B95:D95"/>
    <mergeCell ref="E95:K95"/>
    <mergeCell ref="H97:I97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2021-12-08T07:55:00Z</dcterms:created>
  <dcterms:modified xsi:type="dcterms:W3CDTF">2021-12-14T06:50:48Z</dcterms:modified>
</cp:coreProperties>
</file>