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778421BF-ACB4-4545-A9E0-8DE3FD3B0A6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93" i="1"/>
  <c r="K91" i="1"/>
  <c r="J91" i="1"/>
  <c r="H91" i="1"/>
  <c r="K90" i="1"/>
  <c r="J90" i="1"/>
  <c r="H90" i="1"/>
  <c r="K89" i="1"/>
  <c r="J89" i="1"/>
  <c r="H89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<sst xmlns="http://schemas.openxmlformats.org/spreadsheetml/2006/main" count="232" uniqueCount="132">
  <si>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</si>
  <si>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</si>
  <si>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</si>
  <si>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</si>
  <si>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</si>
  <si>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</si>
  <si>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</si>
  <si>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</si>
  <si>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</si>
  <si>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</si>
  <si>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</si>
  <si>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</si>
  <si>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</si>
  <si>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</si>
  <si>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</si>
  <si>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</si>
  <si>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</si>
  <si>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</si>
  <si>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</si>
  <si>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</si>
  <si>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</si>
  <si>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</si>
  <si>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</si>
  <si>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</si>
  <si>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</si>
  <si>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</si>
  <si>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</si>
  <si>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</si>
  <si>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</si>
  <si>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</si>
  <si>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</si>
  <si>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</si>
  <si>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</si>
  <si>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</si>
  <si>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</si>
  <si>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</si>
  <si>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</si>
  <si>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</si>
  <si>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</si>
  <si>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</si>
  <si>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</si>
  <si>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</si>
  <si>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</si>
  <si>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</si>
  <si>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</si>
  <si>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</si>
  <si>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</si>
  <si>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</si>
  <si>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</si>
  <si>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</si>
  <si>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</si>
  <si>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</si>
  <si>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</si>
  <si>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</si>
  <si>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</si>
  <si>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</si>
  <si>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</si>
  <si>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</si>
  <si>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</si>
  <si>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</si>
  <si>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</si>
  <si>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</si>
  <si>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</si>
  <si>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</si>
  <si>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</si>
  <si>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</si>
  <si>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</si>
  <si>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</si>
  <si>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</si>
  <si>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</si>
  <si>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</si>
  <si>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</si>
  <si>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</si>
  <si>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</si>
  <si>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</si>
  <si>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</si>
  <si>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</si>
  <si>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</si>
  <si>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</si>
  <si>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</si>
  <si>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</si>
  <si>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</si>
  <si>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</si>
  <si>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</si>
  <si>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</si>
  <si>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</si>
  <si>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</si>
  <si>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</si>
  <si>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</si>
  <si>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</si>
  <si>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</si>
  <si>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</si>
  <si>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</si>
  <si>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</si>
  <si>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</si>
  <si>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</si>
  <si>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</si>
  <si>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</si>
  <si>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</si>
  <si>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</si>
  <si>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</si>
  <si>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</si>
  <si>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</si>
  <si>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</si>
  <si>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</si>
  <si>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</si>
  <si>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</si>
  <si>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</si>
  <si>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</si>
  <si>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</si>
  <si>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</si>
  <si>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</si>
  <si>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</si>
  <si>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</si>
  <si>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</si>
  <si>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</si>
  <si>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</si>
  <si>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</si>
  <si>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</si>
  <si>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</si>
  <si>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</si>
  <si>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</si>
  <si>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</si>
  <si>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</si>
  <si>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</si>
  <si>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</si>
  <si>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</si>
  <si>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</si>
  <si>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</si>
  <si>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</si>
  <si>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</si>
  <si>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8 leśnictwo Żłobek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</si>
</sst>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9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131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2039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520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5155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730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800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100</v>
      </c>
      <c r="G58" s="8"/>
      <c r="H58" s="9" t="str">
        <f t="shared" ref="H58:H85" si="0">IF((G58&lt;&gt;""),ROUND((F58*G58),2),"")</f>
        <v/>
      </c>
      <c r="I58" s="10">
        <v>0.08</v>
      </c>
      <c r="J58" s="9" t="str">
        <f t="shared" ref="J58:J85" si="1">IF((G58&lt;&gt;""),ROUND((H58*I58),2),"")</f>
        <v/>
      </c>
      <c r="K58" s="9" t="str">
        <f t="shared" ref="K58:K85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22</v>
      </c>
      <c r="F60" s="7">
        <v>100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36</v>
      </c>
      <c r="C61" s="5" t="s">
        <v>37</v>
      </c>
      <c r="D61" s="6" t="s">
        <v>38</v>
      </c>
      <c r="E61" s="5" t="s">
        <v>39</v>
      </c>
      <c r="F61" s="7">
        <v>50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40</v>
      </c>
      <c r="C62" s="5" t="s">
        <v>41</v>
      </c>
      <c r="D62" s="6" t="s">
        <v>42</v>
      </c>
      <c r="E62" s="5" t="s">
        <v>43</v>
      </c>
      <c r="F62" s="7">
        <v>10.55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43</v>
      </c>
      <c r="F63" s="7">
        <v>10.55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22.31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54</v>
      </c>
      <c r="F65" s="7">
        <v>36.99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55</v>
      </c>
      <c r="C66" s="5" t="s">
        <v>56</v>
      </c>
      <c r="D66" s="6" t="s">
        <v>57</v>
      </c>
      <c r="E66" s="5" t="s">
        <v>50</v>
      </c>
      <c r="F66" s="7">
        <v>19.920000000000002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50</v>
      </c>
      <c r="F67" s="7">
        <v>6.2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50</v>
      </c>
      <c r="F68" s="7">
        <v>29.52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28.7" customHeight="1" x14ac:dyDescent="0.2">
      <c r="B69" s="5" t="s">
        <v>64</v>
      </c>
      <c r="C69" s="5" t="s">
        <v>65</v>
      </c>
      <c r="D69" s="6" t="s">
        <v>66</v>
      </c>
      <c r="E69" s="5" t="s">
        <v>43</v>
      </c>
      <c r="F69" s="7">
        <v>25.37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43</v>
      </c>
      <c r="F70" s="7">
        <v>40.659999999999997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43</v>
      </c>
      <c r="F71" s="7">
        <v>9.36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43</v>
      </c>
      <c r="F72" s="7">
        <v>47.92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79</v>
      </c>
      <c r="F73" s="7">
        <v>140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80</v>
      </c>
      <c r="C74" s="5" t="s">
        <v>81</v>
      </c>
      <c r="D74" s="6" t="s">
        <v>82</v>
      </c>
      <c r="E74" s="5" t="s">
        <v>79</v>
      </c>
      <c r="F74" s="7">
        <v>15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43</v>
      </c>
      <c r="F75" s="7">
        <v>18.73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89</v>
      </c>
      <c r="F76" s="7">
        <v>11</v>
      </c>
      <c r="G76" s="8"/>
      <c r="H76" s="9" t="str">
        <f t="shared" si="0"/>
        <v/>
      </c>
      <c r="I76" s="10">
        <v>0.23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90</v>
      </c>
      <c r="C77" s="5" t="s">
        <v>91</v>
      </c>
      <c r="D77" s="6" t="s">
        <v>92</v>
      </c>
      <c r="E77" s="5" t="s">
        <v>89</v>
      </c>
      <c r="F77" s="7">
        <v>30.95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39</v>
      </c>
      <c r="F78" s="7">
        <v>160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99</v>
      </c>
      <c r="F79" s="7">
        <v>80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100</v>
      </c>
      <c r="C80" s="5" t="s">
        <v>101</v>
      </c>
      <c r="D80" s="6" t="s">
        <v>102</v>
      </c>
      <c r="E80" s="5" t="s">
        <v>99</v>
      </c>
      <c r="F80" s="7">
        <v>100.4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79</v>
      </c>
      <c r="F81" s="7">
        <v>144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79</v>
      </c>
      <c r="F82" s="7">
        <v>300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43</v>
      </c>
      <c r="F83" s="7">
        <v>1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54</v>
      </c>
      <c r="F84" s="7">
        <v>0.24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28.7" customHeight="1" x14ac:dyDescent="0.2">
      <c r="B85" s="5" t="s">
        <v>115</v>
      </c>
      <c r="C85" s="5" t="s">
        <v>116</v>
      </c>
      <c r="D85" s="6" t="s">
        <v>117</v>
      </c>
      <c r="E85" s="5" t="s">
        <v>39</v>
      </c>
      <c r="F85" s="7">
        <v>30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.1499999999999999" customHeight="1" x14ac:dyDescent="0.2"/>
    <row r="87" spans="2:11" s="1" customFormat="1" ht="28.7" customHeight="1" x14ac:dyDescent="0.2"/>
    <row r="88" spans="2:11" s="1" customFormat="1" ht="45.4" customHeight="1" x14ac:dyDescent="0.2">
      <c r="B88" s="3" t="s">
        <v>9</v>
      </c>
      <c r="C88" s="4" t="s">
        <v>10</v>
      </c>
      <c r="D88" s="11" t="s">
        <v>11</v>
      </c>
      <c r="E88" s="4" t="s">
        <v>12</v>
      </c>
      <c r="F88" s="11" t="s">
        <v>13</v>
      </c>
      <c r="G88" s="4" t="s">
        <v>14</v>
      </c>
      <c r="H88" s="3" t="s">
        <v>15</v>
      </c>
      <c r="I88" s="4" t="s">
        <v>16</v>
      </c>
      <c r="J88" s="4" t="s">
        <v>17</v>
      </c>
      <c r="K88" s="3" t="s">
        <v>18</v>
      </c>
    </row>
    <row r="89" spans="2:11" s="1" customFormat="1" ht="108" x14ac:dyDescent="0.2">
      <c r="B89" s="12" t="s">
        <v>118</v>
      </c>
      <c r="C89" s="5" t="s">
        <v>119</v>
      </c>
      <c r="D89" s="13" t="s">
        <v>120</v>
      </c>
      <c r="E89" s="5" t="s">
        <v>39</v>
      </c>
      <c r="F89" s="14">
        <v>306</v>
      </c>
      <c r="G89" s="8"/>
      <c r="H89" s="9" t="str">
        <f>IF((G89&lt;&gt;""),ROUND((F89*G89),2),"")</f>
        <v/>
      </c>
      <c r="I89" s="10">
        <v>0.08</v>
      </c>
      <c r="J89" s="9" t="str">
        <f>IF((G89&lt;&gt;""),ROUND((H89*I89),2),"")</f>
        <v/>
      </c>
      <c r="K89" s="9" t="str">
        <f>IF((G89&lt;&gt;""),J89+H89,"")</f>
        <v/>
      </c>
    </row>
    <row r="90" spans="2:11" s="1" customFormat="1" ht="48" x14ac:dyDescent="0.2">
      <c r="B90" s="12" t="s">
        <v>121</v>
      </c>
      <c r="C90" s="5" t="s">
        <v>122</v>
      </c>
      <c r="D90" s="13" t="s">
        <v>123</v>
      </c>
      <c r="E90" s="5" t="s">
        <v>39</v>
      </c>
      <c r="F90" s="14">
        <v>20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96" x14ac:dyDescent="0.2">
      <c r="B91" s="12" t="s">
        <v>124</v>
      </c>
      <c r="C91" s="5" t="s">
        <v>125</v>
      </c>
      <c r="D91" s="13" t="s">
        <v>126</v>
      </c>
      <c r="E91" s="5" t="s">
        <v>39</v>
      </c>
      <c r="F91" s="14">
        <v>137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28.7" customHeight="1" x14ac:dyDescent="0.2"/>
    <row r="93" spans="2:11" s="1" customFormat="1" ht="21.4" customHeight="1" x14ac:dyDescent="0.2">
      <c r="B93" s="22" t="s">
        <v>127</v>
      </c>
      <c r="C93" s="22"/>
      <c r="D93" s="22"/>
      <c r="E93" s="23" t="str">
        <f>IF((G30&lt;&gt;""),(H30+H36+H42+H48+H54+SUM(H58:H85)+H89+H90+H91),"")</f>
        <v/>
      </c>
      <c r="F93" s="23"/>
      <c r="G93" s="23"/>
      <c r="H93" s="23"/>
      <c r="I93" s="23"/>
      <c r="J93" s="23"/>
      <c r="K93" s="23"/>
    </row>
    <row r="94" spans="2:11" s="1" customFormat="1" ht="21.4" customHeight="1" x14ac:dyDescent="0.2">
      <c r="B94" s="22" t="s">
        <v>128</v>
      </c>
      <c r="C94" s="22"/>
      <c r="D94" s="22"/>
      <c r="E94" s="23" t="str">
        <f>IF((G30&lt;&gt;""),(K30+K36+K42+K48+K54+SUM(K58:K85)+K89+K90+K91),"")</f>
        <v/>
      </c>
      <c r="F94" s="23"/>
      <c r="G94" s="23"/>
      <c r="H94" s="23"/>
      <c r="I94" s="23"/>
      <c r="J94" s="23"/>
      <c r="K94" s="23"/>
    </row>
    <row r="95" spans="2:11" s="1" customFormat="1" ht="58.15" customHeight="1" x14ac:dyDescent="0.2"/>
    <row r="96" spans="2:11" s="1" customFormat="1" ht="17.649999999999999" customHeight="1" x14ac:dyDescent="0.2">
      <c r="H96" s="24" t="s">
        <v>129</v>
      </c>
      <c r="I96" s="24"/>
    </row>
    <row r="97" spans="2:3" s="1" customFormat="1" ht="86.85" customHeight="1" x14ac:dyDescent="0.2"/>
    <row r="98" spans="2:3" s="1" customFormat="1" ht="126.75" customHeight="1" x14ac:dyDescent="0.2">
      <c r="B98" s="21" t="s">
        <v>130</v>
      </c>
      <c r="C98" s="21"/>
    </row>
    <row r="99" spans="2:3" s="1" customFormat="1" ht="28.7" customHeight="1" x14ac:dyDescent="0.2"/>
  </sheetData>
  <mergeCells count="19">
    <mergeCell ref="B98:C98"/>
    <mergeCell ref="B51:D51"/>
    <mergeCell ref="B93:D93"/>
    <mergeCell ref="E93:K93"/>
    <mergeCell ref="B94:D94"/>
    <mergeCell ref="E94:K94"/>
    <mergeCell ref="H96:I96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2021-12-08T07:27:16Z</dcterms:created>
  <dcterms:modified xsi:type="dcterms:W3CDTF">2021-12-14T06:49:17Z</dcterms:modified>
</cp:coreProperties>
</file>