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iotr.krasnodebski\Desktop\Dokumenty zamówienia - USŁugi lesne 2025\OSTATECZNE\"/>
    </mc:Choice>
  </mc:AlternateContent>
  <xr:revisionPtr revIDLastSave="0" documentId="13_ncr:1_{C601EF33-49DF-4F13-B88D-E696D1D36EB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Formularz ofertowy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81" i="1" l="1"/>
  <c r="K81" i="1" s="1"/>
  <c r="L81" i="1" s="1"/>
  <c r="I80" i="1"/>
  <c r="K80" i="1" s="1"/>
  <c r="L80" i="1" s="1"/>
  <c r="I79" i="1"/>
  <c r="K79" i="1" s="1"/>
  <c r="L79" i="1" s="1"/>
  <c r="I78" i="1"/>
  <c r="K78" i="1" s="1"/>
  <c r="L78" i="1" s="1"/>
  <c r="I77" i="1"/>
  <c r="K77" i="1" s="1"/>
  <c r="L77" i="1" s="1"/>
  <c r="I76" i="1"/>
  <c r="K76" i="1" s="1"/>
  <c r="L76" i="1" s="1"/>
  <c r="I75" i="1"/>
  <c r="K75" i="1" s="1"/>
  <c r="L75" i="1" s="1"/>
  <c r="I74" i="1"/>
  <c r="K74" i="1" s="1"/>
  <c r="L74" i="1" s="1"/>
  <c r="I73" i="1"/>
  <c r="K73" i="1" s="1"/>
  <c r="L73" i="1" s="1"/>
  <c r="I72" i="1"/>
  <c r="K72" i="1" s="1"/>
  <c r="L72" i="1" s="1"/>
  <c r="I71" i="1"/>
  <c r="K71" i="1" s="1"/>
  <c r="L71" i="1" s="1"/>
  <c r="I70" i="1"/>
  <c r="K70" i="1" s="1"/>
  <c r="L70" i="1" s="1"/>
  <c r="I69" i="1"/>
  <c r="K69" i="1" s="1"/>
  <c r="L69" i="1" s="1"/>
  <c r="I68" i="1"/>
  <c r="K68" i="1" s="1"/>
  <c r="L68" i="1" s="1"/>
  <c r="I67" i="1"/>
  <c r="K67" i="1" s="1"/>
  <c r="L67" i="1" s="1"/>
  <c r="I66" i="1"/>
  <c r="K66" i="1" s="1"/>
  <c r="L66" i="1" s="1"/>
  <c r="I65" i="1"/>
  <c r="K65" i="1" s="1"/>
  <c r="L65" i="1" s="1"/>
  <c r="I64" i="1"/>
  <c r="K64" i="1" s="1"/>
  <c r="L64" i="1" s="1"/>
  <c r="I63" i="1"/>
  <c r="K63" i="1" s="1"/>
  <c r="L63" i="1" s="1"/>
  <c r="I62" i="1"/>
  <c r="K62" i="1" s="1"/>
  <c r="L62" i="1" s="1"/>
  <c r="I61" i="1"/>
  <c r="K61" i="1" s="1"/>
  <c r="L61" i="1" s="1"/>
  <c r="I60" i="1"/>
  <c r="K60" i="1" s="1"/>
  <c r="L60" i="1" s="1"/>
  <c r="I59" i="1"/>
  <c r="K59" i="1" s="1"/>
  <c r="L59" i="1" s="1"/>
  <c r="I58" i="1"/>
  <c r="K58" i="1" s="1"/>
  <c r="L58" i="1" s="1"/>
  <c r="I57" i="1"/>
  <c r="K57" i="1" s="1"/>
  <c r="L57" i="1" s="1"/>
  <c r="I56" i="1"/>
  <c r="K56" i="1" s="1"/>
  <c r="L56" i="1" s="1"/>
  <c r="I55" i="1"/>
  <c r="K55" i="1" s="1"/>
  <c r="L55" i="1" s="1"/>
  <c r="I54" i="1"/>
  <c r="K54" i="1" s="1"/>
  <c r="L54" i="1" s="1"/>
  <c r="I53" i="1"/>
  <c r="K53" i="1" s="1"/>
  <c r="L53" i="1" s="1"/>
  <c r="I52" i="1"/>
  <c r="K52" i="1" s="1"/>
  <c r="L52" i="1" s="1"/>
  <c r="I49" i="1"/>
  <c r="K49" i="1" s="1"/>
  <c r="L49" i="1" s="1"/>
  <c r="I44" i="1"/>
  <c r="K44" i="1" s="1"/>
  <c r="L44" i="1" s="1"/>
  <c r="I43" i="1"/>
  <c r="K43" i="1" s="1"/>
  <c r="L43" i="1" s="1"/>
  <c r="I38" i="1"/>
  <c r="K38" i="1" s="1"/>
  <c r="L38" i="1" s="1"/>
  <c r="I33" i="1"/>
  <c r="K33" i="1" s="1"/>
  <c r="L33" i="1" s="1"/>
  <c r="I28" i="1"/>
  <c r="F83" i="1" l="1"/>
  <c r="K28" i="1"/>
  <c r="L28" i="1" s="1"/>
  <c r="F84" i="1" s="1"/>
  <c r="B23" i="1" s="1"/>
</calcChain>
</file>

<file path=xl/sharedStrings.xml><?xml version="1.0" encoding="utf-8"?>
<sst xmlns="http://schemas.openxmlformats.org/spreadsheetml/2006/main" count="243" uniqueCount="148">
  <si>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</si>
  <si>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</si>
  <si>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</si>
  <si>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</si>
  <si>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</si>
  <si>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</si>
  <si>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</si>
  <si>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</si>
  <si>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</si>
  <si>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</si>
  <si>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</si>
  <si>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</si>
  <si>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</si>
  <si>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</si>
  <si>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</si>
  <si>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 1</t>
  </si>
  <si>
    <t>CWD-P</t>
  </si>
  <si>
    <t>Całkowity wyrób drewna pilarką</t>
  </si>
  <si>
    <t xml:space="preserve"> 18</t>
  </si>
  <si>
    <t>PORZ-STOS</t>
  </si>
  <si>
    <t>Wynoszenie i układanie pozostałości w stosy niewymiarowe</t>
  </si>
  <si>
    <t>M3P</t>
  </si>
  <si>
    <t xml:space="preserve"> 19</t>
  </si>
  <si>
    <t>PORZ-SPAL</t>
  </si>
  <si>
    <t>Spalanie gałęzi ułożonych w stosy</t>
  </si>
  <si>
    <t xml:space="preserve"> 20</t>
  </si>
  <si>
    <t>WPOD-N</t>
  </si>
  <si>
    <t>Wycinanie podszytów i podrostów (teren równy lub falisty)</t>
  </si>
  <si>
    <t>HA</t>
  </si>
  <si>
    <t xml:space="preserve"> 73</t>
  </si>
  <si>
    <t>WYK-PASCZ</t>
  </si>
  <si>
    <t>Wyorywanie bruzd pługiem leśnym na powierzchni pow. 0,50 ha</t>
  </si>
  <si>
    <t>KMTR</t>
  </si>
  <si>
    <t xml:space="preserve"> 74</t>
  </si>
  <si>
    <t>WYK-PA5CZ</t>
  </si>
  <si>
    <t>Wyorywanie bruzd pługiem leśnym na pow. do 0,50 ha</t>
  </si>
  <si>
    <t xml:space="preserve"> 88</t>
  </si>
  <si>
    <t>SPUL-UC</t>
  </si>
  <si>
    <t>Spulchnianie gleby pogłębiaczem</t>
  </si>
  <si>
    <t xml:space="preserve"> 89</t>
  </si>
  <si>
    <t>SPUL-BC</t>
  </si>
  <si>
    <t>Spulchnianie gleby w bruzdach pogłębiaczem</t>
  </si>
  <si>
    <t xml:space="preserve"> 97</t>
  </si>
  <si>
    <t>WYK-RAB2</t>
  </si>
  <si>
    <t>Wykonanie rabatowałków pługiem specjalistycznym 2-odkładnicowym</t>
  </si>
  <si>
    <t>102</t>
  </si>
  <si>
    <t>SADZ WIEL</t>
  </si>
  <si>
    <t>Sadzenie wielolatek z odkrytym systemem korzeniowym</t>
  </si>
  <si>
    <t>TSZT</t>
  </si>
  <si>
    <t>104</t>
  </si>
  <si>
    <t>SADZ POP</t>
  </si>
  <si>
    <t>Sadzenie jednolatek i wielolatek w poprawkach i uzupełnieniach</t>
  </si>
  <si>
    <t>105</t>
  </si>
  <si>
    <t>SAD-BRYŁ</t>
  </si>
  <si>
    <t>Sadzenie sadzonek z zakrytym systemem korzeniowym</t>
  </si>
  <si>
    <t>110</t>
  </si>
  <si>
    <t>DOW-SADZ</t>
  </si>
  <si>
    <t>Dowóz sadzonek</t>
  </si>
  <si>
    <t>122</t>
  </si>
  <si>
    <t>KOSZ UA</t>
  </si>
  <si>
    <t>Wykaszanie chwastów w uprawach i usuwanie zbędnych nalotów - stopień trudności I i II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</si>
  <si>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</si>
  <si>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</si>
  <si>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</si>
  <si>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</si>
  <si>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</si>
  <si>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</si>
  <si>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127</t>
  </si>
  <si>
    <t>CW-W</t>
  </si>
  <si>
    <t>Czyszczenia wczesne</t>
  </si>
  <si>
    <t>131</t>
  </si>
  <si>
    <t>CP-W</t>
  </si>
  <si>
    <t>Czyszczenia późne</t>
  </si>
  <si>
    <t>132</t>
  </si>
  <si>
    <t>ZAB-REPEL</t>
  </si>
  <si>
    <t>Zabezpieczenie upraw przed zwierzyną przy użyciu repelentów</t>
  </si>
  <si>
    <t>158</t>
  </si>
  <si>
    <t>SZUK-PEDM</t>
  </si>
  <si>
    <t>Monitoring szkodników korzeni - dół o objętości 0,13 m3</t>
  </si>
  <si>
    <t>SZT</t>
  </si>
  <si>
    <t>159</t>
  </si>
  <si>
    <t>SZUK-OWAD</t>
  </si>
  <si>
    <t>Próbne poszukiwania owadów w ściółce</t>
  </si>
  <si>
    <t>169</t>
  </si>
  <si>
    <t>CZYSZ-BUD</t>
  </si>
  <si>
    <t>Czyszczenie budek lęgowych i schronów dla nietoperzy</t>
  </si>
  <si>
    <t>360</t>
  </si>
  <si>
    <t>ZB-NASDB</t>
  </si>
  <si>
    <t>Zbiór nasion dęba</t>
  </si>
  <si>
    <t>KG</t>
  </si>
  <si>
    <t>362</t>
  </si>
  <si>
    <t>ZB-NASBRZ</t>
  </si>
  <si>
    <t>Zbiór nasion brzozy</t>
  </si>
  <si>
    <t>364</t>
  </si>
  <si>
    <t>ZB-NASGB</t>
  </si>
  <si>
    <t>Zbiór nasion graba</t>
  </si>
  <si>
    <t>365</t>
  </si>
  <si>
    <t>ZB-NASWZ</t>
  </si>
  <si>
    <t>Zbiór nasion wiązu</t>
  </si>
  <si>
    <t>369</t>
  </si>
  <si>
    <t>ZB-NASP</t>
  </si>
  <si>
    <t>Zbiór nasion pozostałych gatunków</t>
  </si>
  <si>
    <t>370</t>
  </si>
  <si>
    <t>GODZ RH8</t>
  </si>
  <si>
    <t>Prace wykonywane ręcznie</t>
  </si>
  <si>
    <t>H</t>
  </si>
  <si>
    <t>372</t>
  </si>
  <si>
    <t>GODZ PILA</t>
  </si>
  <si>
    <t>Prace wykonywane ręcznie z użyciem pilarki</t>
  </si>
  <si>
    <t>375</t>
  </si>
  <si>
    <t>GODZNOC</t>
  </si>
  <si>
    <t>Prace godzinowe w porze nocnej</t>
  </si>
  <si>
    <t>380</t>
  </si>
  <si>
    <t>GODZ MH8</t>
  </si>
  <si>
    <t>Prace wykonywane innym sprzętem mechaniczny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</si>
  <si>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</si>
  <si>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</si>
  <si>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</si>
  <si>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</si>
  <si>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</si>
  <si>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</si>
  <si>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</si>
  <si>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</si>
  <si>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FORMULARZ OFERTOWY</t>
  </si>
  <si>
    <t>Skarb Państwa</t>
  </si>
  <si>
    <t>Państwowe Gospodarstwo Leśne Lasy Państwowe</t>
  </si>
  <si>
    <t>Nadleśnictwo Sokołów</t>
  </si>
  <si>
    <t xml:space="preserve">08-300 Sokołów Podlaski; Kupientyńska;17B              </t>
  </si>
  <si>
    <t>Cięcia zupełne - rębne (rębnie I)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</si>
  <si>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</si>
  <si>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</si>
  <si>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</si>
  <si>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</si>
  <si>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</si>
  <si>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</si>
  <si>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</si>
  <si>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</si>
  <si>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</si>
  <si>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</si>
  <si>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</si>
  <si>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</si>
  <si>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</si>
  <si>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</si>
  <si>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</si>
  <si>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</si>
  <si>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_______________________, dnia __________</t>
  </si>
  <si>
    <r>
      <t xml:space="preserve">3. Informujemy, że wybór oferty </t>
    </r>
    <r>
      <rPr>
        <b/>
        <sz val="11"/>
        <color rgb="FF333333"/>
        <rFont val="Arial"/>
        <family val="2"/>
        <charset val="238"/>
      </rPr>
      <t>nie będzie/będzie</t>
    </r>
    <r>
      <rPr>
        <sz val="11"/>
        <color rgb="FF333333"/>
        <rFont val="Arial"/>
        <family val="2"/>
        <charset val="238"/>
      </rPr>
      <t>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  </r>
  </si>
  <si>
    <r>
      <t>Odpowiadając na ogłoszenie o przetargu nieograniczonym na „</t>
    </r>
    <r>
      <rPr>
        <b/>
        <sz val="11"/>
        <color rgb="FF333333"/>
        <rFont val="Arial"/>
        <family val="2"/>
        <charset val="238"/>
      </rPr>
      <t>Wykonywanie usług z zakresu gospodarki leśnej na terenie Nadleśnictwa Sokołów w roku 2025</t>
    </r>
    <r>
      <rPr>
        <sz val="11"/>
        <color rgb="FF333333"/>
        <rFont val="Arial"/>
        <family val="2"/>
        <charset val="238"/>
      </rPr>
      <t xml:space="preserve">''  składamy niniejszym ofertę na </t>
    </r>
    <r>
      <rPr>
        <b/>
        <sz val="11"/>
        <color rgb="FF333333"/>
        <rFont val="Arial"/>
        <family val="2"/>
        <charset val="238"/>
      </rPr>
      <t>pakiet 2</t>
    </r>
    <r>
      <rPr>
        <sz val="11"/>
        <color rgb="FF333333"/>
        <rFont val="Arial"/>
        <family val="2"/>
        <charset val="238"/>
      </rPr>
      <t xml:space="preserve"> tego zamówienia: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</si>
</sst>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3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  <font>
      <b/>
      <sz val="11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9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5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164" fontId="12" fillId="2" borderId="1" xfId="0" applyNumberFormat="1" applyFont="1" applyFill="1" applyBorder="1" applyAlignment="1" applyProtection="1">
      <alignment horizontal="right" vertical="center"/>
      <protection locked="0"/>
    </xf>
    <xf numFmtId="4" fontId="12" fillId="2" borderId="1" xfId="0" applyNumberFormat="1" applyFont="1" applyFill="1" applyBorder="1" applyAlignment="1">
      <alignment horizontal="right" vertical="center"/>
    </xf>
    <xf numFmtId="0" fontId="1" fillId="2" borderId="0" xfId="0" applyFont="1" applyFill="1" applyAlignment="1" applyProtection="1">
      <alignment horizontal="left"/>
      <protection locked="0"/>
    </xf>
    <xf numFmtId="4" fontId="12" fillId="2" borderId="1" xfId="0" applyNumberFormat="1" applyFont="1" applyFill="1" applyBorder="1" applyAlignment="1">
      <alignment horizontal="right" vertical="center"/>
    </xf>
    <xf numFmtId="49" fontId="12" fillId="2" borderId="1" xfId="0" applyNumberFormat="1" applyFont="1" applyFill="1" applyBorder="1" applyAlignment="1">
      <alignment horizontal="right" vertical="center"/>
    </xf>
    <xf numFmtId="49" fontId="8" fillId="2" borderId="0" xfId="0" applyNumberFormat="1" applyFont="1" applyFill="1" applyAlignment="1">
      <alignment horizontal="left" vertical="center"/>
    </xf>
    <xf numFmtId="0" fontId="0" fillId="0" borderId="0" xfId="0" applyAlignment="1">
      <alignment horizontal="left"/>
    </xf>
    <xf numFmtId="49" fontId="9" fillId="2" borderId="4" xfId="0" applyNumberFormat="1" applyFont="1" applyFill="1" applyBorder="1" applyAlignment="1" applyProtection="1">
      <alignment horizontal="center" vertical="center"/>
      <protection locked="0"/>
    </xf>
    <xf numFmtId="49" fontId="5" fillId="2" borderId="0" xfId="0" applyNumberFormat="1" applyFont="1" applyFill="1" applyAlignment="1" applyProtection="1">
      <alignment horizontal="left" vertical="top"/>
      <protection locked="0"/>
    </xf>
    <xf numFmtId="0" fontId="2" fillId="3" borderId="1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 applyProtection="1">
      <alignment horizontal="left" vertical="center"/>
      <protection locked="0"/>
    </xf>
    <xf numFmtId="49" fontId="7" fillId="2" borderId="0" xfId="0" applyNumberFormat="1" applyFont="1" applyFill="1" applyAlignment="1">
      <alignment horizontal="center" vertical="center"/>
    </xf>
    <xf numFmtId="49" fontId="6" fillId="2" borderId="0" xfId="0" applyNumberFormat="1" applyFont="1" applyFill="1" applyAlignment="1" applyProtection="1">
      <alignment horizontal="left" vertical="center"/>
      <protection locked="0"/>
    </xf>
    <xf numFmtId="49" fontId="3" fillId="2" borderId="0" xfId="0" applyNumberFormat="1" applyFont="1" applyFill="1" applyAlignment="1" applyProtection="1">
      <alignment horizontal="center" vertical="top"/>
      <protection locked="0"/>
    </xf>
    <xf numFmtId="0" fontId="1" fillId="2" borderId="0" xfId="0" applyFont="1" applyFill="1" applyAlignment="1" applyProtection="1">
      <alignment horizontal="left" vertical="center" wrapText="1"/>
      <protection locked="0"/>
    </xf>
    <xf numFmtId="49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>
      <alignment horizontal="left" vertical="center" wrapText="1"/>
    </xf>
    <xf numFmtId="49" fontId="4" fillId="3" borderId="1" xfId="0" applyNumberFormat="1" applyFont="1" applyFill="1" applyBorder="1" applyAlignment="1">
      <alignment horizontal="right" vertical="center"/>
    </xf>
    <xf numFmtId="0" fontId="11" fillId="2" borderId="0" xfId="0" applyFont="1" applyFill="1" applyAlignment="1" applyProtection="1">
      <alignment horizontal="left" vertical="center" wrapText="1"/>
      <protection locked="0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0" fontId="1" fillId="2" borderId="2" xfId="0" applyFont="1" applyFill="1" applyBorder="1" applyAlignment="1" applyProtection="1">
      <alignment horizontal="left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2" fontId="4" fillId="2" borderId="1" xfId="0" applyNumberFormat="1" applyFont="1" applyFill="1" applyBorder="1" applyAlignment="1">
      <alignment horizontal="right" vertical="center"/>
    </xf>
    <xf numFmtId="2" fontId="4" fillId="2" borderId="1" xfId="0" applyNumberFormat="1" applyFont="1" applyFill="1" applyBorder="1" applyAlignment="1">
      <alignment horizontal="right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P121"/>
  <sheetViews>
    <sheetView tabSelected="1" topLeftCell="A7" zoomScale="80" zoomScaleNormal="80" workbookViewId="0">
      <selection activeCell="W82" sqref="W82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hidden="1" customWidth="1"/>
    <col min="15" max="15" width="0.5703125" hidden="1" customWidth="1"/>
    <col min="16" max="16" width="0.140625" hidden="1" customWidth="1"/>
  </cols>
  <sheetData>
    <row r="1" spans="2:15" s="1" customFormat="1" ht="5.25" customHeight="1" x14ac:dyDescent="0.2"/>
    <row r="2" spans="2:15" s="1" customFormat="1" ht="17.100000000000001" customHeight="1" x14ac:dyDescent="0.2">
      <c r="B2" s="11"/>
      <c r="C2" s="11"/>
      <c r="D2" s="11"/>
      <c r="E2" s="11"/>
      <c r="F2" s="11"/>
      <c r="G2" s="11"/>
      <c r="H2" s="11"/>
      <c r="I2" s="17" t="s">
        <v>121</v>
      </c>
      <c r="J2" s="17"/>
      <c r="K2" s="17"/>
      <c r="L2" s="17"/>
      <c r="M2" s="17"/>
      <c r="N2" s="17"/>
      <c r="O2" s="17"/>
    </row>
    <row r="3" spans="2:15" s="1" customFormat="1" ht="2.65" customHeight="1" x14ac:dyDescent="0.2">
      <c r="B3" s="19"/>
      <c r="C3" s="19"/>
      <c r="D3" s="19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</row>
    <row r="4" spans="2:15" s="1" customFormat="1" ht="28.7" customHeight="1" x14ac:dyDescent="0.2"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</row>
    <row r="5" spans="2:15" s="1" customFormat="1" ht="2.65" customHeight="1" x14ac:dyDescent="0.2">
      <c r="B5" s="19"/>
      <c r="C5" s="19"/>
      <c r="D5" s="19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</row>
    <row r="6" spans="2:15" s="1" customFormat="1" ht="28.7" customHeight="1" x14ac:dyDescent="0.2"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</row>
    <row r="7" spans="2:15" s="1" customFormat="1" ht="5.25" customHeight="1" x14ac:dyDescent="0.2">
      <c r="B7" s="19"/>
      <c r="C7" s="19"/>
      <c r="D7" s="19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</row>
    <row r="8" spans="2:15" s="1" customFormat="1" ht="4.3499999999999996" customHeight="1" x14ac:dyDescent="0.2">
      <c r="B8" s="11"/>
      <c r="C8" s="11"/>
      <c r="D8" s="11"/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</row>
    <row r="9" spans="2:15" s="1" customFormat="1" ht="6.95" customHeight="1" x14ac:dyDescent="0.2">
      <c r="B9" s="22" t="s">
        <v>122</v>
      </c>
      <c r="C9" s="22"/>
      <c r="D9" s="22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</row>
    <row r="10" spans="2:15" s="1" customFormat="1" ht="12.2" customHeight="1" x14ac:dyDescent="0.2">
      <c r="B10" s="22"/>
      <c r="C10" s="22"/>
      <c r="D10" s="22"/>
      <c r="E10" s="11"/>
      <c r="F10" s="11"/>
      <c r="G10" s="21" t="s">
        <v>145</v>
      </c>
      <c r="H10" s="21"/>
      <c r="I10" s="21"/>
      <c r="J10" s="21"/>
      <c r="K10" s="21"/>
      <c r="L10" s="21"/>
      <c r="M10" s="21"/>
      <c r="N10" s="21"/>
      <c r="O10" s="11"/>
    </row>
    <row r="11" spans="2:15" s="1" customFormat="1" ht="7.9" customHeight="1" x14ac:dyDescent="0.2">
      <c r="B11" s="11"/>
      <c r="C11" s="11"/>
      <c r="D11" s="11"/>
      <c r="E11" s="11"/>
      <c r="F11" s="11"/>
      <c r="G11" s="21"/>
      <c r="H11" s="21"/>
      <c r="I11" s="21"/>
      <c r="J11" s="21"/>
      <c r="K11" s="21"/>
      <c r="L11" s="21"/>
      <c r="M11" s="21"/>
      <c r="N11" s="21"/>
      <c r="O11" s="11"/>
    </row>
    <row r="12" spans="2:15" s="1" customFormat="1" ht="20.25" customHeight="1" x14ac:dyDescent="0.2">
      <c r="B12" s="11"/>
      <c r="C12" s="11"/>
      <c r="D12" s="11"/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1"/>
    </row>
    <row r="13" spans="2:15" s="1" customFormat="1" ht="24" customHeight="1" x14ac:dyDescent="0.2">
      <c r="E13" s="20" t="s">
        <v>123</v>
      </c>
      <c r="F13" s="20"/>
      <c r="G13" s="20"/>
    </row>
    <row r="14" spans="2:15" s="1" customFormat="1" ht="20.85" customHeight="1" x14ac:dyDescent="0.2">
      <c r="B14" s="14" t="s">
        <v>124</v>
      </c>
      <c r="C14" s="14"/>
      <c r="D14" s="15"/>
      <c r="E14" s="15"/>
    </row>
    <row r="15" spans="2:15" s="1" customFormat="1" ht="2.65" customHeight="1" x14ac:dyDescent="0.2"/>
    <row r="16" spans="2:15" s="1" customFormat="1" ht="20.85" customHeight="1" x14ac:dyDescent="0.2">
      <c r="B16" s="14" t="s">
        <v>125</v>
      </c>
      <c r="C16" s="14"/>
      <c r="D16" s="15"/>
      <c r="E16" s="15"/>
    </row>
    <row r="17" spans="2:13" s="1" customFormat="1" ht="2.65" customHeight="1" x14ac:dyDescent="0.2"/>
    <row r="18" spans="2:13" s="1" customFormat="1" ht="20.85" customHeight="1" x14ac:dyDescent="0.2">
      <c r="B18" s="14" t="s">
        <v>126</v>
      </c>
      <c r="C18" s="14"/>
      <c r="D18" s="15"/>
      <c r="E18" s="15"/>
    </row>
    <row r="19" spans="2:13" s="1" customFormat="1" ht="2.65" customHeight="1" x14ac:dyDescent="0.2"/>
    <row r="20" spans="2:13" s="1" customFormat="1" ht="20.85" customHeight="1" x14ac:dyDescent="0.2">
      <c r="B20" s="14" t="s">
        <v>127</v>
      </c>
      <c r="C20" s="14"/>
      <c r="D20" s="15"/>
      <c r="E20" s="15"/>
    </row>
    <row r="21" spans="2:13" s="1" customFormat="1" ht="50.1" customHeight="1" x14ac:dyDescent="0.2">
      <c r="B21" s="24" t="s">
        <v>147</v>
      </c>
      <c r="C21" s="24"/>
      <c r="D21" s="24"/>
      <c r="E21" s="24"/>
      <c r="F21" s="24"/>
      <c r="G21" s="24"/>
      <c r="H21" s="24"/>
      <c r="I21" s="24"/>
      <c r="J21" s="24"/>
      <c r="K21" s="24"/>
      <c r="L21" s="24"/>
    </row>
    <row r="22" spans="2:13" s="1" customFormat="1" ht="2.65" customHeight="1" x14ac:dyDescent="0.2"/>
    <row r="23" spans="2:13" s="1" customFormat="1" ht="65.25" customHeight="1" x14ac:dyDescent="0.2">
      <c r="B23" s="25" t="str">
        <f xml:space="preserve"> "1.  Za wykonanie przedmiotu zamówienia w tym Pakiecie oferujemy następujące wynagrodzenie brutto: " &amp; TEXT(F84,"#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3" s="25"/>
      <c r="D23" s="25"/>
      <c r="E23" s="25"/>
      <c r="F23" s="25"/>
      <c r="G23" s="25"/>
      <c r="H23" s="25"/>
      <c r="I23" s="25"/>
      <c r="J23" s="25"/>
      <c r="K23" s="25"/>
      <c r="L23" s="25"/>
    </row>
    <row r="24" spans="2:13" s="1" customFormat="1" ht="3.2" customHeight="1" x14ac:dyDescent="0.2"/>
    <row r="25" spans="2:13" s="1" customFormat="1" ht="18.2" customHeight="1" x14ac:dyDescent="0.2">
      <c r="B25" s="14" t="s">
        <v>128</v>
      </c>
      <c r="C25" s="14"/>
      <c r="D25" s="14"/>
      <c r="E25" s="14"/>
      <c r="F25" s="14"/>
      <c r="G25" s="14"/>
      <c r="H25" s="14"/>
      <c r="I25" s="14"/>
      <c r="J25" s="14"/>
      <c r="K25" s="14"/>
    </row>
    <row r="26" spans="2:13" s="1" customFormat="1" ht="5.25" customHeight="1" x14ac:dyDescent="0.2"/>
    <row r="27" spans="2:13" s="1" customFormat="1" ht="62.25" customHeight="1" x14ac:dyDescent="0.2">
      <c r="B27" s="2" t="s">
        <v>0</v>
      </c>
      <c r="C27" s="3" t="s">
        <v>1</v>
      </c>
      <c r="D27" s="4" t="s">
        <v>2</v>
      </c>
      <c r="E27" s="4" t="s">
        <v>3</v>
      </c>
      <c r="F27" s="4" t="s">
        <v>4</v>
      </c>
      <c r="G27" s="4" t="s">
        <v>5</v>
      </c>
      <c r="H27" s="4" t="s">
        <v>6</v>
      </c>
      <c r="I27" s="3" t="s">
        <v>7</v>
      </c>
      <c r="J27" s="4" t="s">
        <v>8</v>
      </c>
      <c r="K27" s="4" t="s">
        <v>9</v>
      </c>
      <c r="L27" s="18" t="s">
        <v>10</v>
      </c>
      <c r="M27" s="18"/>
    </row>
    <row r="28" spans="2:13" s="1" customFormat="1" ht="19.7" customHeight="1" x14ac:dyDescent="0.2">
      <c r="B28" s="5">
        <v>1</v>
      </c>
      <c r="C28" s="6" t="s">
        <v>11</v>
      </c>
      <c r="D28" s="6" t="s">
        <v>12</v>
      </c>
      <c r="E28" s="7" t="s">
        <v>13</v>
      </c>
      <c r="F28" s="6" t="s">
        <v>14</v>
      </c>
      <c r="G28" s="8">
        <v>285</v>
      </c>
      <c r="H28" s="9">
        <v>0</v>
      </c>
      <c r="I28" s="10">
        <f>ROUND(G28* H28,2)</f>
        <v>0</v>
      </c>
      <c r="J28" s="5">
        <v>8</v>
      </c>
      <c r="K28" s="10">
        <f>ROUND(I28* J28/100,2)</f>
        <v>0</v>
      </c>
      <c r="L28" s="12">
        <f>ROUND(I28+ K28,2)</f>
        <v>0</v>
      </c>
      <c r="M28" s="13"/>
    </row>
    <row r="29" spans="2:13" s="1" customFormat="1" ht="3.2" customHeight="1" x14ac:dyDescent="0.2"/>
    <row r="30" spans="2:13" s="1" customFormat="1" ht="18.2" customHeight="1" x14ac:dyDescent="0.2">
      <c r="B30" s="14" t="s">
        <v>129</v>
      </c>
      <c r="C30" s="14"/>
      <c r="D30" s="14"/>
      <c r="E30" s="14"/>
      <c r="F30" s="14"/>
      <c r="G30" s="14"/>
      <c r="H30" s="14"/>
      <c r="I30" s="14"/>
      <c r="J30" s="14"/>
      <c r="K30" s="14"/>
    </row>
    <row r="31" spans="2:13" s="1" customFormat="1" ht="5.25" customHeight="1" x14ac:dyDescent="0.2"/>
    <row r="32" spans="2:13" s="1" customFormat="1" ht="62.25" customHeight="1" x14ac:dyDescent="0.2">
      <c r="B32" s="2" t="s">
        <v>0</v>
      </c>
      <c r="C32" s="3" t="s">
        <v>1</v>
      </c>
      <c r="D32" s="4" t="s">
        <v>2</v>
      </c>
      <c r="E32" s="4" t="s">
        <v>3</v>
      </c>
      <c r="F32" s="4" t="s">
        <v>4</v>
      </c>
      <c r="G32" s="4" t="s">
        <v>5</v>
      </c>
      <c r="H32" s="4" t="s">
        <v>6</v>
      </c>
      <c r="I32" s="3" t="s">
        <v>7</v>
      </c>
      <c r="J32" s="4" t="s">
        <v>8</v>
      </c>
      <c r="K32" s="4" t="s">
        <v>9</v>
      </c>
      <c r="L32" s="18" t="s">
        <v>10</v>
      </c>
      <c r="M32" s="18"/>
    </row>
    <row r="33" spans="2:13" s="1" customFormat="1" ht="19.7" customHeight="1" x14ac:dyDescent="0.2">
      <c r="B33" s="5">
        <v>2</v>
      </c>
      <c r="C33" s="6" t="s">
        <v>11</v>
      </c>
      <c r="D33" s="6" t="s">
        <v>12</v>
      </c>
      <c r="E33" s="7" t="s">
        <v>13</v>
      </c>
      <c r="F33" s="6" t="s">
        <v>14</v>
      </c>
      <c r="G33" s="8">
        <v>5342</v>
      </c>
      <c r="H33" s="9">
        <v>0</v>
      </c>
      <c r="I33" s="10">
        <f>ROUND(G33* H33,2)</f>
        <v>0</v>
      </c>
      <c r="J33" s="5">
        <v>8</v>
      </c>
      <c r="K33" s="10">
        <f>ROUND(I33* J33/100,2)</f>
        <v>0</v>
      </c>
      <c r="L33" s="12">
        <f>ROUND(I33+ K33,2)</f>
        <v>0</v>
      </c>
      <c r="M33" s="13"/>
    </row>
    <row r="34" spans="2:13" s="1" customFormat="1" ht="3.2" customHeight="1" x14ac:dyDescent="0.2"/>
    <row r="35" spans="2:13" s="1" customFormat="1" ht="18.2" customHeight="1" x14ac:dyDescent="0.2">
      <c r="B35" s="14" t="s">
        <v>130</v>
      </c>
      <c r="C35" s="14"/>
      <c r="D35" s="14"/>
      <c r="E35" s="14"/>
      <c r="F35" s="14"/>
      <c r="G35" s="14"/>
      <c r="H35" s="14"/>
      <c r="I35" s="14"/>
      <c r="J35" s="14"/>
      <c r="K35" s="14"/>
    </row>
    <row r="36" spans="2:13" s="1" customFormat="1" ht="5.25" customHeight="1" x14ac:dyDescent="0.2"/>
    <row r="37" spans="2:13" s="1" customFormat="1" ht="66" customHeight="1" x14ac:dyDescent="0.2">
      <c r="B37" s="2" t="s">
        <v>0</v>
      </c>
      <c r="C37" s="3" t="s">
        <v>1</v>
      </c>
      <c r="D37" s="4" t="s">
        <v>2</v>
      </c>
      <c r="E37" s="4" t="s">
        <v>3</v>
      </c>
      <c r="F37" s="4" t="s">
        <v>4</v>
      </c>
      <c r="G37" s="4" t="s">
        <v>5</v>
      </c>
      <c r="H37" s="4" t="s">
        <v>6</v>
      </c>
      <c r="I37" s="3" t="s">
        <v>7</v>
      </c>
      <c r="J37" s="4" t="s">
        <v>8</v>
      </c>
      <c r="K37" s="4" t="s">
        <v>9</v>
      </c>
      <c r="L37" s="18" t="s">
        <v>10</v>
      </c>
      <c r="M37" s="18"/>
    </row>
    <row r="38" spans="2:13" s="1" customFormat="1" ht="19.7" customHeight="1" x14ac:dyDescent="0.2">
      <c r="B38" s="5">
        <v>3</v>
      </c>
      <c r="C38" s="6" t="s">
        <v>11</v>
      </c>
      <c r="D38" s="6" t="s">
        <v>12</v>
      </c>
      <c r="E38" s="7" t="s">
        <v>13</v>
      </c>
      <c r="F38" s="6" t="s">
        <v>14</v>
      </c>
      <c r="G38" s="8">
        <v>3571</v>
      </c>
      <c r="H38" s="9">
        <v>0</v>
      </c>
      <c r="I38" s="10">
        <f>ROUND(G38* H38,2)</f>
        <v>0</v>
      </c>
      <c r="J38" s="5">
        <v>8</v>
      </c>
      <c r="K38" s="10">
        <f>ROUND(I38* J38/100,2)</f>
        <v>0</v>
      </c>
      <c r="L38" s="12">
        <f>ROUND(I38+ K38,2)</f>
        <v>0</v>
      </c>
      <c r="M38" s="13"/>
    </row>
    <row r="39" spans="2:13" s="1" customFormat="1" ht="3.2" customHeight="1" x14ac:dyDescent="0.2"/>
    <row r="40" spans="2:13" s="1" customFormat="1" ht="18.2" customHeight="1" x14ac:dyDescent="0.2">
      <c r="B40" s="14" t="s">
        <v>131</v>
      </c>
      <c r="C40" s="14"/>
      <c r="D40" s="14"/>
      <c r="E40" s="14"/>
      <c r="F40" s="14"/>
      <c r="G40" s="14"/>
      <c r="H40" s="14"/>
      <c r="I40" s="14"/>
      <c r="J40" s="14"/>
      <c r="K40" s="14"/>
    </row>
    <row r="41" spans="2:13" s="1" customFormat="1" ht="5.25" customHeight="1" x14ac:dyDescent="0.2"/>
    <row r="42" spans="2:13" s="1" customFormat="1" ht="63" customHeight="1" x14ac:dyDescent="0.2">
      <c r="B42" s="2" t="s">
        <v>0</v>
      </c>
      <c r="C42" s="3" t="s">
        <v>1</v>
      </c>
      <c r="D42" s="4" t="s">
        <v>2</v>
      </c>
      <c r="E42" s="4" t="s">
        <v>3</v>
      </c>
      <c r="F42" s="4" t="s">
        <v>4</v>
      </c>
      <c r="G42" s="4" t="s">
        <v>5</v>
      </c>
      <c r="H42" s="4" t="s">
        <v>6</v>
      </c>
      <c r="I42" s="3" t="s">
        <v>7</v>
      </c>
      <c r="J42" s="4" t="s">
        <v>8</v>
      </c>
      <c r="K42" s="4" t="s">
        <v>9</v>
      </c>
      <c r="L42" s="18" t="s">
        <v>10</v>
      </c>
      <c r="M42" s="18"/>
    </row>
    <row r="43" spans="2:13" s="1" customFormat="1" ht="19.7" customHeight="1" x14ac:dyDescent="0.2">
      <c r="B43" s="5">
        <v>4</v>
      </c>
      <c r="C43" s="6" t="s">
        <v>15</v>
      </c>
      <c r="D43" s="6" t="s">
        <v>16</v>
      </c>
      <c r="E43" s="7" t="s">
        <v>17</v>
      </c>
      <c r="F43" s="6" t="s">
        <v>14</v>
      </c>
      <c r="G43" s="8">
        <v>126</v>
      </c>
      <c r="H43" s="9">
        <v>0</v>
      </c>
      <c r="I43" s="10">
        <f>ROUND(G43* H43,2)</f>
        <v>0</v>
      </c>
      <c r="J43" s="5">
        <v>8</v>
      </c>
      <c r="K43" s="10">
        <f>ROUND(I43* J43/100,2)</f>
        <v>0</v>
      </c>
      <c r="L43" s="12">
        <f>ROUND(I43+ K43,2)</f>
        <v>0</v>
      </c>
      <c r="M43" s="13"/>
    </row>
    <row r="44" spans="2:13" s="1" customFormat="1" ht="19.7" customHeight="1" x14ac:dyDescent="0.2">
      <c r="B44" s="5">
        <v>5</v>
      </c>
      <c r="C44" s="6" t="s">
        <v>11</v>
      </c>
      <c r="D44" s="6" t="s">
        <v>12</v>
      </c>
      <c r="E44" s="7" t="s">
        <v>13</v>
      </c>
      <c r="F44" s="6" t="s">
        <v>14</v>
      </c>
      <c r="G44" s="8">
        <v>124</v>
      </c>
      <c r="H44" s="9">
        <v>0</v>
      </c>
      <c r="I44" s="10">
        <f>ROUND(G44* H44,2)</f>
        <v>0</v>
      </c>
      <c r="J44" s="5">
        <v>8</v>
      </c>
      <c r="K44" s="10">
        <f>ROUND(I44* J44/100,2)</f>
        <v>0</v>
      </c>
      <c r="L44" s="12">
        <f>ROUND(I44+ K44,2)</f>
        <v>0</v>
      </c>
      <c r="M44" s="13"/>
    </row>
    <row r="45" spans="2:13" s="1" customFormat="1" ht="3.2" customHeight="1" x14ac:dyDescent="0.2"/>
    <row r="46" spans="2:13" s="1" customFormat="1" ht="18.2" customHeight="1" x14ac:dyDescent="0.2">
      <c r="B46" s="14" t="s">
        <v>132</v>
      </c>
      <c r="C46" s="14"/>
      <c r="D46" s="14"/>
      <c r="E46" s="14"/>
      <c r="F46" s="14"/>
      <c r="G46" s="14"/>
      <c r="H46" s="14"/>
      <c r="I46" s="14"/>
      <c r="J46" s="14"/>
      <c r="K46" s="14"/>
    </row>
    <row r="47" spans="2:13" s="1" customFormat="1" ht="5.25" customHeight="1" x14ac:dyDescent="0.2"/>
    <row r="48" spans="2:13" s="1" customFormat="1" ht="60.75" customHeight="1" x14ac:dyDescent="0.2">
      <c r="B48" s="2" t="s">
        <v>0</v>
      </c>
      <c r="C48" s="3" t="s">
        <v>1</v>
      </c>
      <c r="D48" s="4" t="s">
        <v>2</v>
      </c>
      <c r="E48" s="4" t="s">
        <v>3</v>
      </c>
      <c r="F48" s="4" t="s">
        <v>4</v>
      </c>
      <c r="G48" s="4" t="s">
        <v>5</v>
      </c>
      <c r="H48" s="4" t="s">
        <v>6</v>
      </c>
      <c r="I48" s="3" t="s">
        <v>7</v>
      </c>
      <c r="J48" s="4" t="s">
        <v>8</v>
      </c>
      <c r="K48" s="4" t="s">
        <v>9</v>
      </c>
      <c r="L48" s="18" t="s">
        <v>10</v>
      </c>
      <c r="M48" s="18"/>
    </row>
    <row r="49" spans="2:13" s="1" customFormat="1" ht="19.7" customHeight="1" x14ac:dyDescent="0.2">
      <c r="B49" s="5">
        <v>6</v>
      </c>
      <c r="C49" s="6" t="s">
        <v>11</v>
      </c>
      <c r="D49" s="6" t="s">
        <v>12</v>
      </c>
      <c r="E49" s="7" t="s">
        <v>13</v>
      </c>
      <c r="F49" s="6" t="s">
        <v>14</v>
      </c>
      <c r="G49" s="8">
        <v>738</v>
      </c>
      <c r="H49" s="9">
        <v>0</v>
      </c>
      <c r="I49" s="10">
        <f>ROUND(G49* H49,2)</f>
        <v>0</v>
      </c>
      <c r="J49" s="5">
        <v>8</v>
      </c>
      <c r="K49" s="10">
        <f>ROUND(I49* J49/100,2)</f>
        <v>0</v>
      </c>
      <c r="L49" s="12">
        <f>ROUND(I49+ K49,2)</f>
        <v>0</v>
      </c>
      <c r="M49" s="13"/>
    </row>
    <row r="50" spans="2:13" s="1" customFormat="1" ht="9" customHeight="1" x14ac:dyDescent="0.2"/>
    <row r="51" spans="2:13" s="1" customFormat="1" ht="57" customHeight="1" x14ac:dyDescent="0.2">
      <c r="B51" s="2" t="s">
        <v>0</v>
      </c>
      <c r="C51" s="3" t="s">
        <v>1</v>
      </c>
      <c r="D51" s="4" t="s">
        <v>2</v>
      </c>
      <c r="E51" s="4" t="s">
        <v>3</v>
      </c>
      <c r="F51" s="4" t="s">
        <v>4</v>
      </c>
      <c r="G51" s="4" t="s">
        <v>5</v>
      </c>
      <c r="H51" s="4" t="s">
        <v>6</v>
      </c>
      <c r="I51" s="3" t="s">
        <v>7</v>
      </c>
      <c r="J51" s="4" t="s">
        <v>8</v>
      </c>
      <c r="K51" s="4" t="s">
        <v>9</v>
      </c>
      <c r="L51" s="18" t="s">
        <v>10</v>
      </c>
      <c r="M51" s="18"/>
    </row>
    <row r="52" spans="2:13" s="1" customFormat="1" ht="28.7" customHeight="1" x14ac:dyDescent="0.2">
      <c r="B52" s="5">
        <v>7</v>
      </c>
      <c r="C52" s="6" t="s">
        <v>18</v>
      </c>
      <c r="D52" s="6" t="s">
        <v>19</v>
      </c>
      <c r="E52" s="7" t="s">
        <v>20</v>
      </c>
      <c r="F52" s="6" t="s">
        <v>21</v>
      </c>
      <c r="G52" s="8">
        <v>200</v>
      </c>
      <c r="H52" s="9">
        <v>0</v>
      </c>
      <c r="I52" s="10">
        <f t="shared" ref="I52:I81" si="0">ROUND(G52* H52,2)</f>
        <v>0</v>
      </c>
      <c r="J52" s="5">
        <v>8</v>
      </c>
      <c r="K52" s="10">
        <f t="shared" ref="K52:K81" si="1">ROUND(I52* J52/100,2)</f>
        <v>0</v>
      </c>
      <c r="L52" s="12">
        <f t="shared" ref="L52:L81" si="2">ROUND(I52+ K52,2)</f>
        <v>0</v>
      </c>
      <c r="M52" s="13"/>
    </row>
    <row r="53" spans="2:13" s="1" customFormat="1" ht="19.7" customHeight="1" x14ac:dyDescent="0.2">
      <c r="B53" s="5">
        <v>8</v>
      </c>
      <c r="C53" s="6" t="s">
        <v>22</v>
      </c>
      <c r="D53" s="6" t="s">
        <v>23</v>
      </c>
      <c r="E53" s="7" t="s">
        <v>24</v>
      </c>
      <c r="F53" s="6" t="s">
        <v>21</v>
      </c>
      <c r="G53" s="8">
        <v>200</v>
      </c>
      <c r="H53" s="9">
        <v>0</v>
      </c>
      <c r="I53" s="10">
        <f t="shared" si="0"/>
        <v>0</v>
      </c>
      <c r="J53" s="5">
        <v>8</v>
      </c>
      <c r="K53" s="10">
        <f t="shared" si="1"/>
        <v>0</v>
      </c>
      <c r="L53" s="12">
        <f t="shared" si="2"/>
        <v>0</v>
      </c>
      <c r="M53" s="13"/>
    </row>
    <row r="54" spans="2:13" s="1" customFormat="1" ht="19.7" customHeight="1" x14ac:dyDescent="0.2">
      <c r="B54" s="5">
        <v>9</v>
      </c>
      <c r="C54" s="6" t="s">
        <v>25</v>
      </c>
      <c r="D54" s="6" t="s">
        <v>26</v>
      </c>
      <c r="E54" s="7" t="s">
        <v>27</v>
      </c>
      <c r="F54" s="6" t="s">
        <v>28</v>
      </c>
      <c r="G54" s="8">
        <v>21.48</v>
      </c>
      <c r="H54" s="9">
        <v>0</v>
      </c>
      <c r="I54" s="10">
        <f t="shared" si="0"/>
        <v>0</v>
      </c>
      <c r="J54" s="5">
        <v>8</v>
      </c>
      <c r="K54" s="10">
        <f t="shared" si="1"/>
        <v>0</v>
      </c>
      <c r="L54" s="12">
        <f t="shared" si="2"/>
        <v>0</v>
      </c>
      <c r="M54" s="13"/>
    </row>
    <row r="55" spans="2:13" s="1" customFormat="1" ht="28.7" customHeight="1" x14ac:dyDescent="0.2">
      <c r="B55" s="5">
        <v>10</v>
      </c>
      <c r="C55" s="6" t="s">
        <v>29</v>
      </c>
      <c r="D55" s="6" t="s">
        <v>30</v>
      </c>
      <c r="E55" s="7" t="s">
        <v>31</v>
      </c>
      <c r="F55" s="6" t="s">
        <v>32</v>
      </c>
      <c r="G55" s="8">
        <v>105.87</v>
      </c>
      <c r="H55" s="9">
        <v>0</v>
      </c>
      <c r="I55" s="10">
        <f t="shared" si="0"/>
        <v>0</v>
      </c>
      <c r="J55" s="5">
        <v>8</v>
      </c>
      <c r="K55" s="10">
        <f t="shared" si="1"/>
        <v>0</v>
      </c>
      <c r="L55" s="12">
        <f t="shared" si="2"/>
        <v>0</v>
      </c>
      <c r="M55" s="13"/>
    </row>
    <row r="56" spans="2:13" s="1" customFormat="1" ht="19.7" customHeight="1" x14ac:dyDescent="0.2">
      <c r="B56" s="5">
        <v>11</v>
      </c>
      <c r="C56" s="6" t="s">
        <v>33</v>
      </c>
      <c r="D56" s="6" t="s">
        <v>34</v>
      </c>
      <c r="E56" s="7" t="s">
        <v>35</v>
      </c>
      <c r="F56" s="6" t="s">
        <v>32</v>
      </c>
      <c r="G56" s="8">
        <v>17.309999999999999</v>
      </c>
      <c r="H56" s="9">
        <v>0</v>
      </c>
      <c r="I56" s="10">
        <f t="shared" si="0"/>
        <v>0</v>
      </c>
      <c r="J56" s="5">
        <v>8</v>
      </c>
      <c r="K56" s="10">
        <f t="shared" si="1"/>
        <v>0</v>
      </c>
      <c r="L56" s="12">
        <f t="shared" si="2"/>
        <v>0</v>
      </c>
      <c r="M56" s="13"/>
    </row>
    <row r="57" spans="2:13" s="1" customFormat="1" ht="19.7" customHeight="1" x14ac:dyDescent="0.2">
      <c r="B57" s="5">
        <v>12</v>
      </c>
      <c r="C57" s="6" t="s">
        <v>36</v>
      </c>
      <c r="D57" s="6" t="s">
        <v>37</v>
      </c>
      <c r="E57" s="7" t="s">
        <v>38</v>
      </c>
      <c r="F57" s="6" t="s">
        <v>28</v>
      </c>
      <c r="G57" s="8">
        <v>52.01</v>
      </c>
      <c r="H57" s="9">
        <v>0</v>
      </c>
      <c r="I57" s="10">
        <f t="shared" si="0"/>
        <v>0</v>
      </c>
      <c r="J57" s="5">
        <v>8</v>
      </c>
      <c r="K57" s="10">
        <f t="shared" si="1"/>
        <v>0</v>
      </c>
      <c r="L57" s="12">
        <f t="shared" si="2"/>
        <v>0</v>
      </c>
      <c r="M57" s="13"/>
    </row>
    <row r="58" spans="2:13" s="1" customFormat="1" ht="19.7" customHeight="1" x14ac:dyDescent="0.2">
      <c r="B58" s="5">
        <v>13</v>
      </c>
      <c r="C58" s="6" t="s">
        <v>39</v>
      </c>
      <c r="D58" s="6" t="s">
        <v>40</v>
      </c>
      <c r="E58" s="7" t="s">
        <v>41</v>
      </c>
      <c r="F58" s="6" t="s">
        <v>32</v>
      </c>
      <c r="G58" s="8">
        <v>71.17</v>
      </c>
      <c r="H58" s="9">
        <v>0</v>
      </c>
      <c r="I58" s="10">
        <f t="shared" si="0"/>
        <v>0</v>
      </c>
      <c r="J58" s="5">
        <v>8</v>
      </c>
      <c r="K58" s="10">
        <f t="shared" si="1"/>
        <v>0</v>
      </c>
      <c r="L58" s="12">
        <f t="shared" si="2"/>
        <v>0</v>
      </c>
      <c r="M58" s="13"/>
    </row>
    <row r="59" spans="2:13" s="1" customFormat="1" ht="28.7" customHeight="1" x14ac:dyDescent="0.2">
      <c r="B59" s="5">
        <v>14</v>
      </c>
      <c r="C59" s="6" t="s">
        <v>42</v>
      </c>
      <c r="D59" s="6" t="s">
        <v>43</v>
      </c>
      <c r="E59" s="7" t="s">
        <v>44</v>
      </c>
      <c r="F59" s="6" t="s">
        <v>32</v>
      </c>
      <c r="G59" s="8">
        <v>17.79</v>
      </c>
      <c r="H59" s="9">
        <v>0</v>
      </c>
      <c r="I59" s="10">
        <f t="shared" si="0"/>
        <v>0</v>
      </c>
      <c r="J59" s="5">
        <v>8</v>
      </c>
      <c r="K59" s="10">
        <f t="shared" si="1"/>
        <v>0</v>
      </c>
      <c r="L59" s="12">
        <f t="shared" si="2"/>
        <v>0</v>
      </c>
      <c r="M59" s="13"/>
    </row>
    <row r="60" spans="2:13" s="1" customFormat="1" ht="19.7" customHeight="1" x14ac:dyDescent="0.2">
      <c r="B60" s="5">
        <v>15</v>
      </c>
      <c r="C60" s="6" t="s">
        <v>45</v>
      </c>
      <c r="D60" s="6" t="s">
        <v>46</v>
      </c>
      <c r="E60" s="7" t="s">
        <v>47</v>
      </c>
      <c r="F60" s="6" t="s">
        <v>48</v>
      </c>
      <c r="G60" s="8">
        <v>69.489999999999995</v>
      </c>
      <c r="H60" s="9">
        <v>0</v>
      </c>
      <c r="I60" s="10">
        <f t="shared" si="0"/>
        <v>0</v>
      </c>
      <c r="J60" s="5">
        <v>8</v>
      </c>
      <c r="K60" s="10">
        <f t="shared" si="1"/>
        <v>0</v>
      </c>
      <c r="L60" s="12">
        <f t="shared" si="2"/>
        <v>0</v>
      </c>
      <c r="M60" s="13"/>
    </row>
    <row r="61" spans="2:13" s="1" customFormat="1" ht="28.7" customHeight="1" x14ac:dyDescent="0.2">
      <c r="B61" s="5">
        <v>16</v>
      </c>
      <c r="C61" s="6" t="s">
        <v>49</v>
      </c>
      <c r="D61" s="6" t="s">
        <v>50</v>
      </c>
      <c r="E61" s="7" t="s">
        <v>51</v>
      </c>
      <c r="F61" s="6" t="s">
        <v>48</v>
      </c>
      <c r="G61" s="8">
        <v>8.3000000000000007</v>
      </c>
      <c r="H61" s="9">
        <v>0</v>
      </c>
      <c r="I61" s="10">
        <f t="shared" si="0"/>
        <v>0</v>
      </c>
      <c r="J61" s="5">
        <v>8</v>
      </c>
      <c r="K61" s="10">
        <f t="shared" si="1"/>
        <v>0</v>
      </c>
      <c r="L61" s="12">
        <f t="shared" si="2"/>
        <v>0</v>
      </c>
      <c r="M61" s="13"/>
    </row>
    <row r="62" spans="2:13" s="1" customFormat="1" ht="19.7" customHeight="1" x14ac:dyDescent="0.2">
      <c r="B62" s="5">
        <v>17</v>
      </c>
      <c r="C62" s="6" t="s">
        <v>52</v>
      </c>
      <c r="D62" s="6" t="s">
        <v>53</v>
      </c>
      <c r="E62" s="7" t="s">
        <v>54</v>
      </c>
      <c r="F62" s="6" t="s">
        <v>48</v>
      </c>
      <c r="G62" s="8">
        <v>31.82</v>
      </c>
      <c r="H62" s="9">
        <v>0</v>
      </c>
      <c r="I62" s="10">
        <f t="shared" si="0"/>
        <v>0</v>
      </c>
      <c r="J62" s="5">
        <v>8</v>
      </c>
      <c r="K62" s="10">
        <f t="shared" si="1"/>
        <v>0</v>
      </c>
      <c r="L62" s="12">
        <f t="shared" si="2"/>
        <v>0</v>
      </c>
      <c r="M62" s="13"/>
    </row>
    <row r="63" spans="2:13" s="1" customFormat="1" ht="19.7" customHeight="1" x14ac:dyDescent="0.2">
      <c r="B63" s="5">
        <v>18</v>
      </c>
      <c r="C63" s="6" t="s">
        <v>55</v>
      </c>
      <c r="D63" s="6" t="s">
        <v>56</v>
      </c>
      <c r="E63" s="7" t="s">
        <v>57</v>
      </c>
      <c r="F63" s="6" t="s">
        <v>48</v>
      </c>
      <c r="G63" s="8">
        <v>109.62</v>
      </c>
      <c r="H63" s="9">
        <v>0</v>
      </c>
      <c r="I63" s="10">
        <f t="shared" si="0"/>
        <v>0</v>
      </c>
      <c r="J63" s="5">
        <v>8</v>
      </c>
      <c r="K63" s="10">
        <f t="shared" si="1"/>
        <v>0</v>
      </c>
      <c r="L63" s="12">
        <f t="shared" si="2"/>
        <v>0</v>
      </c>
      <c r="M63" s="13"/>
    </row>
    <row r="64" spans="2:13" s="1" customFormat="1" ht="28.7" customHeight="1" x14ac:dyDescent="0.2">
      <c r="B64" s="5">
        <v>19</v>
      </c>
      <c r="C64" s="6" t="s">
        <v>58</v>
      </c>
      <c r="D64" s="6" t="s">
        <v>59</v>
      </c>
      <c r="E64" s="7" t="s">
        <v>60</v>
      </c>
      <c r="F64" s="6" t="s">
        <v>28</v>
      </c>
      <c r="G64" s="8">
        <v>2</v>
      </c>
      <c r="H64" s="9">
        <v>0</v>
      </c>
      <c r="I64" s="10">
        <f t="shared" si="0"/>
        <v>0</v>
      </c>
      <c r="J64" s="5">
        <v>8</v>
      </c>
      <c r="K64" s="10">
        <f t="shared" si="1"/>
        <v>0</v>
      </c>
      <c r="L64" s="12">
        <f t="shared" si="2"/>
        <v>0</v>
      </c>
      <c r="M64" s="13"/>
    </row>
    <row r="65" spans="2:13" s="1" customFormat="1" ht="28.7" customHeight="1" x14ac:dyDescent="0.2">
      <c r="B65" s="5">
        <v>20</v>
      </c>
      <c r="C65" s="6" t="s">
        <v>61</v>
      </c>
      <c r="D65" s="6" t="s">
        <v>62</v>
      </c>
      <c r="E65" s="7" t="s">
        <v>63</v>
      </c>
      <c r="F65" s="6" t="s">
        <v>28</v>
      </c>
      <c r="G65" s="8">
        <v>39</v>
      </c>
      <c r="H65" s="9">
        <v>0</v>
      </c>
      <c r="I65" s="10">
        <f t="shared" si="0"/>
        <v>0</v>
      </c>
      <c r="J65" s="5">
        <v>8</v>
      </c>
      <c r="K65" s="10">
        <f t="shared" si="1"/>
        <v>0</v>
      </c>
      <c r="L65" s="12">
        <f t="shared" si="2"/>
        <v>0</v>
      </c>
      <c r="M65" s="13"/>
    </row>
    <row r="66" spans="2:13" s="1" customFormat="1" ht="28.7" customHeight="1" x14ac:dyDescent="0.2">
      <c r="B66" s="5">
        <v>21</v>
      </c>
      <c r="C66" s="6" t="s">
        <v>64</v>
      </c>
      <c r="D66" s="6" t="s">
        <v>65</v>
      </c>
      <c r="E66" s="7" t="s">
        <v>66</v>
      </c>
      <c r="F66" s="6" t="s">
        <v>28</v>
      </c>
      <c r="G66" s="8">
        <v>18</v>
      </c>
      <c r="H66" s="9">
        <v>0</v>
      </c>
      <c r="I66" s="10">
        <f t="shared" si="0"/>
        <v>0</v>
      </c>
      <c r="J66" s="5">
        <v>8</v>
      </c>
      <c r="K66" s="10">
        <f t="shared" si="1"/>
        <v>0</v>
      </c>
      <c r="L66" s="12">
        <f t="shared" si="2"/>
        <v>0</v>
      </c>
      <c r="M66" s="13"/>
    </row>
    <row r="67" spans="2:13" s="1" customFormat="1" ht="19.7" customHeight="1" x14ac:dyDescent="0.2">
      <c r="B67" s="5">
        <v>22</v>
      </c>
      <c r="C67" s="6" t="s">
        <v>67</v>
      </c>
      <c r="D67" s="6" t="s">
        <v>68</v>
      </c>
      <c r="E67" s="7" t="s">
        <v>69</v>
      </c>
      <c r="F67" s="6" t="s">
        <v>28</v>
      </c>
      <c r="G67" s="8">
        <v>37.479999999999997</v>
      </c>
      <c r="H67" s="9">
        <v>0</v>
      </c>
      <c r="I67" s="10">
        <f t="shared" si="0"/>
        <v>0</v>
      </c>
      <c r="J67" s="5">
        <v>8</v>
      </c>
      <c r="K67" s="10">
        <f t="shared" si="1"/>
        <v>0</v>
      </c>
      <c r="L67" s="12">
        <f t="shared" si="2"/>
        <v>0</v>
      </c>
      <c r="M67" s="13"/>
    </row>
    <row r="68" spans="2:13" s="1" customFormat="1" ht="19.7" customHeight="1" x14ac:dyDescent="0.2">
      <c r="B68" s="5">
        <v>23</v>
      </c>
      <c r="C68" s="6" t="s">
        <v>70</v>
      </c>
      <c r="D68" s="6" t="s">
        <v>71</v>
      </c>
      <c r="E68" s="7" t="s">
        <v>72</v>
      </c>
      <c r="F68" s="6" t="s">
        <v>28</v>
      </c>
      <c r="G68" s="8">
        <v>55.57</v>
      </c>
      <c r="H68" s="9">
        <v>0</v>
      </c>
      <c r="I68" s="10">
        <f t="shared" si="0"/>
        <v>0</v>
      </c>
      <c r="J68" s="5">
        <v>8</v>
      </c>
      <c r="K68" s="10">
        <f t="shared" si="1"/>
        <v>0</v>
      </c>
      <c r="L68" s="12">
        <f t="shared" si="2"/>
        <v>0</v>
      </c>
      <c r="M68" s="13"/>
    </row>
    <row r="69" spans="2:13" s="1" customFormat="1" ht="28.7" customHeight="1" x14ac:dyDescent="0.2">
      <c r="B69" s="5">
        <v>24</v>
      </c>
      <c r="C69" s="6" t="s">
        <v>73</v>
      </c>
      <c r="D69" s="6" t="s">
        <v>74</v>
      </c>
      <c r="E69" s="7" t="s">
        <v>75</v>
      </c>
      <c r="F69" s="6" t="s">
        <v>28</v>
      </c>
      <c r="G69" s="8">
        <v>17.11</v>
      </c>
      <c r="H69" s="9">
        <v>0</v>
      </c>
      <c r="I69" s="10">
        <f t="shared" si="0"/>
        <v>0</v>
      </c>
      <c r="J69" s="5">
        <v>8</v>
      </c>
      <c r="K69" s="10">
        <f t="shared" si="1"/>
        <v>0</v>
      </c>
      <c r="L69" s="12">
        <f t="shared" si="2"/>
        <v>0</v>
      </c>
      <c r="M69" s="13"/>
    </row>
    <row r="70" spans="2:13" s="1" customFormat="1" ht="19.7" customHeight="1" x14ac:dyDescent="0.2">
      <c r="B70" s="5">
        <v>25</v>
      </c>
      <c r="C70" s="6" t="s">
        <v>76</v>
      </c>
      <c r="D70" s="6" t="s">
        <v>77</v>
      </c>
      <c r="E70" s="7" t="s">
        <v>78</v>
      </c>
      <c r="F70" s="6" t="s">
        <v>79</v>
      </c>
      <c r="G70" s="8">
        <v>14</v>
      </c>
      <c r="H70" s="9">
        <v>0</v>
      </c>
      <c r="I70" s="10">
        <f t="shared" si="0"/>
        <v>0</v>
      </c>
      <c r="J70" s="5">
        <v>8</v>
      </c>
      <c r="K70" s="10">
        <f t="shared" si="1"/>
        <v>0</v>
      </c>
      <c r="L70" s="12">
        <f t="shared" si="2"/>
        <v>0</v>
      </c>
      <c r="M70" s="13"/>
    </row>
    <row r="71" spans="2:13" s="1" customFormat="1" ht="19.7" customHeight="1" x14ac:dyDescent="0.2">
      <c r="B71" s="5">
        <v>26</v>
      </c>
      <c r="C71" s="6" t="s">
        <v>80</v>
      </c>
      <c r="D71" s="6" t="s">
        <v>81</v>
      </c>
      <c r="E71" s="7" t="s">
        <v>82</v>
      </c>
      <c r="F71" s="6" t="s">
        <v>79</v>
      </c>
      <c r="G71" s="8">
        <v>4</v>
      </c>
      <c r="H71" s="9">
        <v>0</v>
      </c>
      <c r="I71" s="10">
        <f t="shared" si="0"/>
        <v>0</v>
      </c>
      <c r="J71" s="5">
        <v>8</v>
      </c>
      <c r="K71" s="10">
        <f t="shared" si="1"/>
        <v>0</v>
      </c>
      <c r="L71" s="12">
        <f t="shared" si="2"/>
        <v>0</v>
      </c>
      <c r="M71" s="13"/>
    </row>
    <row r="72" spans="2:13" s="1" customFormat="1" ht="19.7" customHeight="1" x14ac:dyDescent="0.2">
      <c r="B72" s="5">
        <v>27</v>
      </c>
      <c r="C72" s="6" t="s">
        <v>83</v>
      </c>
      <c r="D72" s="6" t="s">
        <v>84</v>
      </c>
      <c r="E72" s="7" t="s">
        <v>85</v>
      </c>
      <c r="F72" s="6" t="s">
        <v>79</v>
      </c>
      <c r="G72" s="8">
        <v>20</v>
      </c>
      <c r="H72" s="9">
        <v>0</v>
      </c>
      <c r="I72" s="10">
        <f t="shared" si="0"/>
        <v>0</v>
      </c>
      <c r="J72" s="5">
        <v>8</v>
      </c>
      <c r="K72" s="10">
        <f t="shared" si="1"/>
        <v>0</v>
      </c>
      <c r="L72" s="12">
        <f t="shared" si="2"/>
        <v>0</v>
      </c>
      <c r="M72" s="13"/>
    </row>
    <row r="73" spans="2:13" s="1" customFormat="1" ht="19.7" customHeight="1" x14ac:dyDescent="0.2">
      <c r="B73" s="5">
        <v>28</v>
      </c>
      <c r="C73" s="6" t="s">
        <v>86</v>
      </c>
      <c r="D73" s="6" t="s">
        <v>87</v>
      </c>
      <c r="E73" s="7" t="s">
        <v>88</v>
      </c>
      <c r="F73" s="6" t="s">
        <v>89</v>
      </c>
      <c r="G73" s="8">
        <v>1500</v>
      </c>
      <c r="H73" s="9">
        <v>0</v>
      </c>
      <c r="I73" s="10">
        <f t="shared" si="0"/>
        <v>0</v>
      </c>
      <c r="J73" s="5">
        <v>8</v>
      </c>
      <c r="K73" s="10">
        <f t="shared" si="1"/>
        <v>0</v>
      </c>
      <c r="L73" s="12">
        <f t="shared" si="2"/>
        <v>0</v>
      </c>
      <c r="M73" s="13"/>
    </row>
    <row r="74" spans="2:13" s="1" customFormat="1" ht="19.7" customHeight="1" x14ac:dyDescent="0.2">
      <c r="B74" s="5">
        <v>29</v>
      </c>
      <c r="C74" s="6" t="s">
        <v>90</v>
      </c>
      <c r="D74" s="6" t="s">
        <v>91</v>
      </c>
      <c r="E74" s="7" t="s">
        <v>92</v>
      </c>
      <c r="F74" s="6" t="s">
        <v>89</v>
      </c>
      <c r="G74" s="8">
        <v>15</v>
      </c>
      <c r="H74" s="9">
        <v>0</v>
      </c>
      <c r="I74" s="10">
        <f t="shared" si="0"/>
        <v>0</v>
      </c>
      <c r="J74" s="5">
        <v>8</v>
      </c>
      <c r="K74" s="10">
        <f t="shared" si="1"/>
        <v>0</v>
      </c>
      <c r="L74" s="12">
        <f t="shared" si="2"/>
        <v>0</v>
      </c>
      <c r="M74" s="13"/>
    </row>
    <row r="75" spans="2:13" s="1" customFormat="1" ht="19.7" customHeight="1" x14ac:dyDescent="0.2">
      <c r="B75" s="5">
        <v>30</v>
      </c>
      <c r="C75" s="6" t="s">
        <v>93</v>
      </c>
      <c r="D75" s="6" t="s">
        <v>94</v>
      </c>
      <c r="E75" s="7" t="s">
        <v>95</v>
      </c>
      <c r="F75" s="6" t="s">
        <v>89</v>
      </c>
      <c r="G75" s="8">
        <v>10</v>
      </c>
      <c r="H75" s="9">
        <v>0</v>
      </c>
      <c r="I75" s="10">
        <f t="shared" si="0"/>
        <v>0</v>
      </c>
      <c r="J75" s="5">
        <v>8</v>
      </c>
      <c r="K75" s="10">
        <f t="shared" si="1"/>
        <v>0</v>
      </c>
      <c r="L75" s="12">
        <f t="shared" si="2"/>
        <v>0</v>
      </c>
      <c r="M75" s="13"/>
    </row>
    <row r="76" spans="2:13" s="1" customFormat="1" ht="19.7" customHeight="1" x14ac:dyDescent="0.2">
      <c r="B76" s="5">
        <v>31</v>
      </c>
      <c r="C76" s="6" t="s">
        <v>96</v>
      </c>
      <c r="D76" s="6" t="s">
        <v>97</v>
      </c>
      <c r="E76" s="7" t="s">
        <v>98</v>
      </c>
      <c r="F76" s="6" t="s">
        <v>89</v>
      </c>
      <c r="G76" s="8">
        <v>10</v>
      </c>
      <c r="H76" s="9">
        <v>0</v>
      </c>
      <c r="I76" s="10">
        <f t="shared" si="0"/>
        <v>0</v>
      </c>
      <c r="J76" s="5">
        <v>8</v>
      </c>
      <c r="K76" s="10">
        <f t="shared" si="1"/>
        <v>0</v>
      </c>
      <c r="L76" s="12">
        <f t="shared" si="2"/>
        <v>0</v>
      </c>
      <c r="M76" s="13"/>
    </row>
    <row r="77" spans="2:13" s="1" customFormat="1" ht="19.7" customHeight="1" x14ac:dyDescent="0.2">
      <c r="B77" s="5">
        <v>32</v>
      </c>
      <c r="C77" s="6" t="s">
        <v>99</v>
      </c>
      <c r="D77" s="6" t="s">
        <v>100</v>
      </c>
      <c r="E77" s="7" t="s">
        <v>101</v>
      </c>
      <c r="F77" s="6" t="s">
        <v>89</v>
      </c>
      <c r="G77" s="8">
        <v>65</v>
      </c>
      <c r="H77" s="9">
        <v>0</v>
      </c>
      <c r="I77" s="10">
        <f t="shared" si="0"/>
        <v>0</v>
      </c>
      <c r="J77" s="5">
        <v>8</v>
      </c>
      <c r="K77" s="10">
        <f t="shared" si="1"/>
        <v>0</v>
      </c>
      <c r="L77" s="12">
        <f t="shared" si="2"/>
        <v>0</v>
      </c>
      <c r="M77" s="13"/>
    </row>
    <row r="78" spans="2:13" s="1" customFormat="1" ht="19.7" customHeight="1" x14ac:dyDescent="0.2">
      <c r="B78" s="5">
        <v>33</v>
      </c>
      <c r="C78" s="6" t="s">
        <v>102</v>
      </c>
      <c r="D78" s="6" t="s">
        <v>103</v>
      </c>
      <c r="E78" s="7" t="s">
        <v>104</v>
      </c>
      <c r="F78" s="6" t="s">
        <v>105</v>
      </c>
      <c r="G78" s="8">
        <v>248</v>
      </c>
      <c r="H78" s="9">
        <v>0</v>
      </c>
      <c r="I78" s="10">
        <f t="shared" si="0"/>
        <v>0</v>
      </c>
      <c r="J78" s="5">
        <v>8</v>
      </c>
      <c r="K78" s="10">
        <f t="shared" si="1"/>
        <v>0</v>
      </c>
      <c r="L78" s="12">
        <f t="shared" si="2"/>
        <v>0</v>
      </c>
      <c r="M78" s="13"/>
    </row>
    <row r="79" spans="2:13" s="1" customFormat="1" ht="19.7" customHeight="1" x14ac:dyDescent="0.2">
      <c r="B79" s="5">
        <v>34</v>
      </c>
      <c r="C79" s="6" t="s">
        <v>106</v>
      </c>
      <c r="D79" s="6" t="s">
        <v>107</v>
      </c>
      <c r="E79" s="7" t="s">
        <v>108</v>
      </c>
      <c r="F79" s="6" t="s">
        <v>105</v>
      </c>
      <c r="G79" s="8">
        <v>318</v>
      </c>
      <c r="H79" s="9">
        <v>0</v>
      </c>
      <c r="I79" s="10">
        <f t="shared" si="0"/>
        <v>0</v>
      </c>
      <c r="J79" s="5">
        <v>8</v>
      </c>
      <c r="K79" s="10">
        <f t="shared" si="1"/>
        <v>0</v>
      </c>
      <c r="L79" s="12">
        <f t="shared" si="2"/>
        <v>0</v>
      </c>
      <c r="M79" s="13"/>
    </row>
    <row r="80" spans="2:13" s="1" customFormat="1" ht="19.7" customHeight="1" x14ac:dyDescent="0.2">
      <c r="B80" s="5">
        <v>35</v>
      </c>
      <c r="C80" s="6" t="s">
        <v>109</v>
      </c>
      <c r="D80" s="6" t="s">
        <v>110</v>
      </c>
      <c r="E80" s="7" t="s">
        <v>111</v>
      </c>
      <c r="F80" s="6" t="s">
        <v>105</v>
      </c>
      <c r="G80" s="8">
        <v>8</v>
      </c>
      <c r="H80" s="9">
        <v>0</v>
      </c>
      <c r="I80" s="10">
        <f t="shared" si="0"/>
        <v>0</v>
      </c>
      <c r="J80" s="5">
        <v>8</v>
      </c>
      <c r="K80" s="10">
        <f t="shared" si="1"/>
        <v>0</v>
      </c>
      <c r="L80" s="12">
        <f t="shared" si="2"/>
        <v>0</v>
      </c>
      <c r="M80" s="13"/>
    </row>
    <row r="81" spans="2:14" s="1" customFormat="1" ht="19.7" customHeight="1" x14ac:dyDescent="0.2">
      <c r="B81" s="5">
        <v>36</v>
      </c>
      <c r="C81" s="6" t="s">
        <v>112</v>
      </c>
      <c r="D81" s="6" t="s">
        <v>113</v>
      </c>
      <c r="E81" s="7" t="s">
        <v>114</v>
      </c>
      <c r="F81" s="6" t="s">
        <v>105</v>
      </c>
      <c r="G81" s="8">
        <v>134</v>
      </c>
      <c r="H81" s="9">
        <v>0</v>
      </c>
      <c r="I81" s="10">
        <f t="shared" si="0"/>
        <v>0</v>
      </c>
      <c r="J81" s="5">
        <v>8</v>
      </c>
      <c r="K81" s="10">
        <f t="shared" si="1"/>
        <v>0</v>
      </c>
      <c r="L81" s="12">
        <f t="shared" si="2"/>
        <v>0</v>
      </c>
      <c r="M81" s="13"/>
    </row>
    <row r="82" spans="2:14" s="1" customFormat="1" ht="55.9" customHeight="1" x14ac:dyDescent="0.2"/>
    <row r="83" spans="2:14" s="1" customFormat="1" ht="21.4" customHeight="1" x14ac:dyDescent="0.2">
      <c r="B83" s="26" t="s">
        <v>115</v>
      </c>
      <c r="C83" s="26"/>
      <c r="D83" s="26"/>
      <c r="E83" s="26"/>
      <c r="F83" s="33">
        <f>ROUND(I28+I33+I38+I43+I44+I49+I52+I53+I54+I55+I56+I57+I58+I59+I60+I61+I62+I63+I64+I65+I66+I67+I68+I69+I70+I71+I72+I73+I74+I75+I76+I77+I78+I79+I80+I81,2)</f>
        <v>0</v>
      </c>
      <c r="G83" s="33"/>
      <c r="H83" s="33"/>
      <c r="I83" s="33"/>
      <c r="J83" s="33"/>
      <c r="K83" s="33"/>
      <c r="L83" s="33"/>
      <c r="M83" s="33"/>
    </row>
    <row r="84" spans="2:14" s="1" customFormat="1" ht="21.4" customHeight="1" x14ac:dyDescent="0.2">
      <c r="B84" s="26" t="s">
        <v>116</v>
      </c>
      <c r="C84" s="26"/>
      <c r="D84" s="26"/>
      <c r="E84" s="26"/>
      <c r="F84" s="34">
        <f>ROUND(L28+L33+L38+L43+L44+L49+L52+L53+L54+L55+L56+L57+L58+L59+L60+L61+L62+L63+L64+L65+L66+L67+L68+L69+L70+L71+L72+L73+L74+L75+L76+L77+L78+L79+L80+L81,2)</f>
        <v>0</v>
      </c>
      <c r="G84" s="34"/>
      <c r="H84" s="34"/>
      <c r="I84" s="34"/>
      <c r="J84" s="34"/>
      <c r="K84" s="34"/>
      <c r="L84" s="34"/>
      <c r="M84" s="34"/>
    </row>
    <row r="85" spans="2:14" s="1" customFormat="1" ht="11.1" customHeight="1" x14ac:dyDescent="0.2"/>
    <row r="86" spans="2:14" s="1" customFormat="1" ht="61.35" customHeight="1" x14ac:dyDescent="0.2">
      <c r="B86" s="27" t="s">
        <v>146</v>
      </c>
      <c r="C86" s="28"/>
      <c r="D86" s="28"/>
      <c r="E86" s="28"/>
      <c r="F86" s="28"/>
      <c r="G86" s="28"/>
      <c r="H86" s="28"/>
      <c r="I86" s="28"/>
      <c r="J86" s="28"/>
      <c r="K86" s="28"/>
      <c r="L86" s="28"/>
      <c r="M86" s="28"/>
      <c r="N86" s="28"/>
    </row>
    <row r="87" spans="2:14" s="1" customFormat="1" ht="2.65" customHeight="1" x14ac:dyDescent="0.2">
      <c r="B87" s="11"/>
      <c r="C87" s="11"/>
      <c r="D87" s="11"/>
      <c r="E87" s="11"/>
      <c r="F87" s="11"/>
      <c r="G87" s="11"/>
      <c r="H87" s="11"/>
      <c r="I87" s="11"/>
      <c r="J87" s="11"/>
      <c r="K87" s="11"/>
      <c r="L87" s="11"/>
      <c r="M87" s="11"/>
      <c r="N87" s="11"/>
    </row>
    <row r="88" spans="2:14" s="1" customFormat="1" ht="109.5" customHeight="1" x14ac:dyDescent="0.2">
      <c r="B88" s="28" t="s">
        <v>133</v>
      </c>
      <c r="C88" s="28"/>
      <c r="D88" s="28"/>
      <c r="E88" s="28"/>
      <c r="F88" s="28"/>
      <c r="G88" s="28"/>
      <c r="H88" s="28"/>
      <c r="I88" s="28"/>
      <c r="J88" s="28"/>
      <c r="K88" s="28"/>
      <c r="L88" s="28"/>
      <c r="M88" s="28"/>
      <c r="N88" s="28"/>
    </row>
    <row r="89" spans="2:14" s="1" customFormat="1" ht="5.25" customHeight="1" x14ac:dyDescent="0.2">
      <c r="B89" s="11"/>
      <c r="C89" s="11"/>
      <c r="D89" s="11"/>
      <c r="E89" s="11"/>
      <c r="F89" s="11"/>
      <c r="G89" s="11"/>
      <c r="H89" s="11"/>
      <c r="I89" s="11"/>
      <c r="J89" s="11"/>
      <c r="K89" s="11"/>
      <c r="L89" s="11"/>
      <c r="M89" s="11"/>
      <c r="N89" s="11"/>
    </row>
    <row r="90" spans="2:14" s="1" customFormat="1" ht="117.75" customHeight="1" x14ac:dyDescent="0.2">
      <c r="B90" s="28" t="s">
        <v>134</v>
      </c>
      <c r="C90" s="28"/>
      <c r="D90" s="28"/>
      <c r="E90" s="28"/>
      <c r="F90" s="28"/>
      <c r="G90" s="28"/>
      <c r="H90" s="28"/>
      <c r="I90" s="28"/>
      <c r="J90" s="28"/>
      <c r="K90" s="28"/>
      <c r="L90" s="28"/>
      <c r="M90" s="28"/>
      <c r="N90" s="28"/>
    </row>
    <row r="91" spans="2:14" s="1" customFormat="1" ht="5.25" customHeight="1" x14ac:dyDescent="0.2">
      <c r="B91" s="11"/>
      <c r="C91" s="11"/>
      <c r="D91" s="11"/>
      <c r="E91" s="11"/>
      <c r="F91" s="11"/>
      <c r="G91" s="11"/>
      <c r="H91" s="11"/>
      <c r="I91" s="11"/>
      <c r="J91" s="11"/>
      <c r="K91" s="11"/>
      <c r="L91" s="11"/>
      <c r="M91" s="11"/>
      <c r="N91" s="11"/>
    </row>
    <row r="92" spans="2:14" s="1" customFormat="1" ht="37.9" customHeight="1" x14ac:dyDescent="0.2">
      <c r="B92" s="29" t="s">
        <v>117</v>
      </c>
      <c r="C92" s="29"/>
      <c r="D92" s="29"/>
      <c r="E92" s="29"/>
      <c r="F92" s="35" t="s">
        <v>118</v>
      </c>
      <c r="G92" s="35"/>
      <c r="H92" s="35"/>
      <c r="I92" s="35"/>
      <c r="J92" s="35"/>
      <c r="K92" s="35"/>
      <c r="L92" s="35"/>
      <c r="M92" s="11"/>
      <c r="N92" s="11"/>
    </row>
    <row r="93" spans="2:14" s="1" customFormat="1" ht="28.7" customHeight="1" x14ac:dyDescent="0.2">
      <c r="B93" s="30"/>
      <c r="C93" s="30"/>
      <c r="D93" s="30"/>
      <c r="E93" s="30"/>
      <c r="F93" s="30"/>
      <c r="G93" s="30"/>
      <c r="H93" s="30"/>
      <c r="I93" s="30"/>
      <c r="J93" s="30"/>
      <c r="K93" s="30"/>
      <c r="L93" s="30"/>
      <c r="M93" s="11"/>
      <c r="N93" s="11"/>
    </row>
    <row r="94" spans="2:14" s="1" customFormat="1" ht="28.7" customHeight="1" x14ac:dyDescent="0.2">
      <c r="B94" s="30"/>
      <c r="C94" s="30"/>
      <c r="D94" s="30"/>
      <c r="E94" s="30"/>
      <c r="F94" s="30"/>
      <c r="G94" s="30"/>
      <c r="H94" s="30"/>
      <c r="I94" s="30"/>
      <c r="J94" s="30"/>
      <c r="K94" s="30"/>
      <c r="L94" s="30"/>
      <c r="M94" s="11"/>
      <c r="N94" s="11"/>
    </row>
    <row r="95" spans="2:14" s="1" customFormat="1" ht="28.7" customHeight="1" x14ac:dyDescent="0.2">
      <c r="B95" s="30"/>
      <c r="C95" s="30"/>
      <c r="D95" s="30"/>
      <c r="E95" s="30"/>
      <c r="F95" s="30"/>
      <c r="G95" s="30"/>
      <c r="H95" s="30"/>
      <c r="I95" s="30"/>
      <c r="J95" s="30"/>
      <c r="K95" s="30"/>
      <c r="L95" s="30"/>
      <c r="M95" s="11"/>
      <c r="N95" s="11"/>
    </row>
    <row r="96" spans="2:14" s="1" customFormat="1" ht="28.7" customHeight="1" x14ac:dyDescent="0.2">
      <c r="B96" s="30"/>
      <c r="C96" s="30"/>
      <c r="D96" s="30"/>
      <c r="E96" s="30"/>
      <c r="F96" s="30"/>
      <c r="G96" s="30"/>
      <c r="H96" s="30"/>
      <c r="I96" s="30"/>
      <c r="J96" s="30"/>
      <c r="K96" s="30"/>
      <c r="L96" s="30"/>
      <c r="M96" s="11"/>
      <c r="N96" s="11"/>
    </row>
    <row r="97" spans="2:14" s="1" customFormat="1" ht="2.65" customHeight="1" x14ac:dyDescent="0.2">
      <c r="B97" s="11"/>
      <c r="C97" s="11"/>
      <c r="D97" s="11"/>
      <c r="E97" s="11"/>
      <c r="F97" s="11"/>
      <c r="G97" s="11"/>
      <c r="H97" s="11"/>
      <c r="I97" s="11"/>
      <c r="J97" s="11"/>
      <c r="K97" s="11"/>
      <c r="L97" s="11"/>
      <c r="M97" s="11"/>
      <c r="N97" s="11"/>
    </row>
    <row r="98" spans="2:14" s="1" customFormat="1" ht="190.5" customHeight="1" x14ac:dyDescent="0.2">
      <c r="B98" s="28" t="s">
        <v>135</v>
      </c>
      <c r="C98" s="28"/>
      <c r="D98" s="28"/>
      <c r="E98" s="28"/>
      <c r="F98" s="28"/>
      <c r="G98" s="28"/>
      <c r="H98" s="28"/>
      <c r="I98" s="28"/>
      <c r="J98" s="28"/>
      <c r="K98" s="28"/>
      <c r="L98" s="28"/>
      <c r="M98" s="28"/>
      <c r="N98" s="28"/>
    </row>
    <row r="99" spans="2:14" s="1" customFormat="1" ht="2.65" customHeight="1" x14ac:dyDescent="0.2">
      <c r="B99" s="11"/>
      <c r="C99" s="11"/>
      <c r="D99" s="11"/>
      <c r="E99" s="11"/>
      <c r="F99" s="11"/>
      <c r="G99" s="11"/>
      <c r="H99" s="11"/>
      <c r="I99" s="11"/>
      <c r="J99" s="11"/>
      <c r="K99" s="11"/>
      <c r="L99" s="11"/>
      <c r="M99" s="11"/>
      <c r="N99" s="11"/>
    </row>
    <row r="100" spans="2:14" s="1" customFormat="1" ht="33.6" customHeight="1" x14ac:dyDescent="0.2">
      <c r="B100" s="31" t="s">
        <v>136</v>
      </c>
      <c r="C100" s="31"/>
      <c r="D100" s="31"/>
      <c r="E100" s="31"/>
      <c r="F100" s="31"/>
      <c r="G100" s="31"/>
      <c r="H100" s="31"/>
      <c r="I100" s="31"/>
      <c r="J100" s="31"/>
      <c r="K100" s="31"/>
      <c r="L100" s="31"/>
      <c r="M100" s="31"/>
      <c r="N100" s="31"/>
    </row>
    <row r="101" spans="2:14" s="1" customFormat="1" ht="2.65" customHeight="1" x14ac:dyDescent="0.2">
      <c r="B101" s="11"/>
      <c r="C101" s="11"/>
      <c r="D101" s="11"/>
      <c r="E101" s="11"/>
      <c r="F101" s="11"/>
      <c r="G101" s="11"/>
      <c r="H101" s="11"/>
      <c r="I101" s="11"/>
      <c r="J101" s="11"/>
      <c r="K101" s="11"/>
      <c r="L101" s="11"/>
      <c r="M101" s="11"/>
      <c r="N101" s="11"/>
    </row>
    <row r="102" spans="2:14" s="1" customFormat="1" ht="37.9" customHeight="1" x14ac:dyDescent="0.2">
      <c r="B102" s="29" t="s">
        <v>119</v>
      </c>
      <c r="C102" s="29"/>
      <c r="D102" s="29"/>
      <c r="E102" s="29"/>
      <c r="F102" s="32" t="s">
        <v>120</v>
      </c>
      <c r="G102" s="32"/>
      <c r="H102" s="32"/>
      <c r="I102" s="32"/>
      <c r="J102" s="32"/>
      <c r="K102" s="32"/>
      <c r="L102" s="32"/>
      <c r="M102" s="11"/>
      <c r="N102" s="11"/>
    </row>
    <row r="103" spans="2:14" s="1" customFormat="1" ht="28.7" customHeight="1" x14ac:dyDescent="0.2">
      <c r="B103" s="30"/>
      <c r="C103" s="30"/>
      <c r="D103" s="30"/>
      <c r="E103" s="30"/>
      <c r="F103" s="30"/>
      <c r="G103" s="30"/>
      <c r="H103" s="30"/>
      <c r="I103" s="30"/>
      <c r="J103" s="30"/>
      <c r="K103" s="30"/>
      <c r="L103" s="30"/>
      <c r="M103" s="11"/>
      <c r="N103" s="11"/>
    </row>
    <row r="104" spans="2:14" s="1" customFormat="1" ht="28.7" customHeight="1" x14ac:dyDescent="0.2">
      <c r="B104" s="30"/>
      <c r="C104" s="30"/>
      <c r="D104" s="30"/>
      <c r="E104" s="30"/>
      <c r="F104" s="30"/>
      <c r="G104" s="30"/>
      <c r="H104" s="30"/>
      <c r="I104" s="30"/>
      <c r="J104" s="30"/>
      <c r="K104" s="30"/>
      <c r="L104" s="30"/>
      <c r="M104" s="11"/>
      <c r="N104" s="11"/>
    </row>
    <row r="105" spans="2:14" s="1" customFormat="1" ht="28.7" customHeight="1" x14ac:dyDescent="0.2">
      <c r="B105" s="30"/>
      <c r="C105" s="30"/>
      <c r="D105" s="30"/>
      <c r="E105" s="30"/>
      <c r="F105" s="30"/>
      <c r="G105" s="30"/>
      <c r="H105" s="30"/>
      <c r="I105" s="30"/>
      <c r="J105" s="30"/>
      <c r="K105" s="30"/>
      <c r="L105" s="30"/>
      <c r="M105" s="11"/>
      <c r="N105" s="11"/>
    </row>
    <row r="106" spans="2:14" s="1" customFormat="1" ht="28.7" customHeight="1" x14ac:dyDescent="0.2">
      <c r="B106" s="30"/>
      <c r="C106" s="30"/>
      <c r="D106" s="30"/>
      <c r="E106" s="30"/>
      <c r="F106" s="30"/>
      <c r="G106" s="30"/>
      <c r="H106" s="30"/>
      <c r="I106" s="30"/>
      <c r="J106" s="30"/>
      <c r="K106" s="30"/>
      <c r="L106" s="30"/>
      <c r="M106" s="11"/>
      <c r="N106" s="11"/>
    </row>
    <row r="107" spans="2:14" s="1" customFormat="1" ht="2.65" customHeight="1" x14ac:dyDescent="0.2">
      <c r="B107" s="11"/>
      <c r="C107" s="11"/>
      <c r="D107" s="11"/>
      <c r="E107" s="11"/>
      <c r="F107" s="11"/>
      <c r="G107" s="11"/>
      <c r="H107" s="11"/>
      <c r="I107" s="11"/>
      <c r="J107" s="11"/>
      <c r="K107" s="11"/>
      <c r="L107" s="11"/>
      <c r="M107" s="11"/>
      <c r="N107" s="11"/>
    </row>
    <row r="108" spans="2:14" s="1" customFormat="1" ht="141.75" customHeight="1" x14ac:dyDescent="0.2">
      <c r="B108" s="28" t="s">
        <v>137</v>
      </c>
      <c r="C108" s="28"/>
      <c r="D108" s="28"/>
      <c r="E108" s="28"/>
      <c r="F108" s="28"/>
      <c r="G108" s="28"/>
      <c r="H108" s="28"/>
      <c r="I108" s="28"/>
      <c r="J108" s="28"/>
      <c r="K108" s="28"/>
      <c r="L108" s="28"/>
      <c r="M108" s="28"/>
      <c r="N108" s="28"/>
    </row>
    <row r="109" spans="2:14" s="1" customFormat="1" ht="2.65" customHeight="1" x14ac:dyDescent="0.2">
      <c r="B109" s="11"/>
      <c r="C109" s="11"/>
      <c r="D109" s="11"/>
      <c r="E109" s="11"/>
      <c r="F109" s="11"/>
      <c r="G109" s="11"/>
      <c r="H109" s="11"/>
      <c r="I109" s="11"/>
      <c r="J109" s="11"/>
      <c r="K109" s="11"/>
      <c r="L109" s="11"/>
      <c r="M109" s="11"/>
      <c r="N109" s="11"/>
    </row>
    <row r="110" spans="2:14" s="1" customFormat="1" ht="64.5" customHeight="1" x14ac:dyDescent="0.2">
      <c r="B110" s="28" t="s">
        <v>138</v>
      </c>
      <c r="C110" s="28"/>
      <c r="D110" s="28"/>
      <c r="E110" s="28"/>
      <c r="F110" s="28"/>
      <c r="G110" s="28"/>
      <c r="H110" s="28"/>
      <c r="I110" s="28"/>
      <c r="J110" s="28"/>
      <c r="K110" s="28"/>
      <c r="L110" s="28"/>
      <c r="M110" s="28"/>
      <c r="N110" s="28"/>
    </row>
    <row r="111" spans="2:14" s="1" customFormat="1" ht="2.65" customHeight="1" x14ac:dyDescent="0.2">
      <c r="B111" s="11"/>
      <c r="C111" s="11"/>
      <c r="D111" s="11"/>
      <c r="E111" s="11"/>
      <c r="F111" s="11"/>
      <c r="G111" s="11"/>
      <c r="H111" s="11"/>
      <c r="I111" s="11"/>
      <c r="J111" s="11"/>
      <c r="K111" s="11"/>
      <c r="L111" s="11"/>
      <c r="M111" s="11"/>
      <c r="N111" s="11"/>
    </row>
    <row r="112" spans="2:14" s="1" customFormat="1" ht="60.75" customHeight="1" x14ac:dyDescent="0.2">
      <c r="B112" s="28" t="s">
        <v>139</v>
      </c>
      <c r="C112" s="28"/>
      <c r="D112" s="28"/>
      <c r="E112" s="28"/>
      <c r="F112" s="28"/>
      <c r="G112" s="28"/>
      <c r="H112" s="28"/>
      <c r="I112" s="28"/>
      <c r="J112" s="28"/>
      <c r="K112" s="28"/>
      <c r="L112" s="28"/>
      <c r="M112" s="28"/>
      <c r="N112" s="28"/>
    </row>
    <row r="113" spans="2:14" s="1" customFormat="1" ht="2.65" customHeight="1" x14ac:dyDescent="0.2">
      <c r="B113" s="11"/>
      <c r="C113" s="11"/>
      <c r="D113" s="11"/>
      <c r="E113" s="11"/>
      <c r="F113" s="11"/>
      <c r="G113" s="11"/>
      <c r="H113" s="11"/>
      <c r="I113" s="11"/>
      <c r="J113" s="11"/>
      <c r="K113" s="11"/>
      <c r="L113" s="11"/>
      <c r="M113" s="11"/>
      <c r="N113" s="11"/>
    </row>
    <row r="114" spans="2:14" s="1" customFormat="1" ht="50.25" customHeight="1" x14ac:dyDescent="0.2">
      <c r="B114" s="28" t="s">
        <v>140</v>
      </c>
      <c r="C114" s="28"/>
      <c r="D114" s="28"/>
      <c r="E114" s="28"/>
      <c r="F114" s="28"/>
      <c r="G114" s="28"/>
      <c r="H114" s="28"/>
      <c r="I114" s="28"/>
      <c r="J114" s="28"/>
      <c r="K114" s="28"/>
      <c r="L114" s="28"/>
      <c r="M114" s="28"/>
      <c r="N114" s="28"/>
    </row>
    <row r="115" spans="2:14" s="1" customFormat="1" ht="2.65" customHeight="1" x14ac:dyDescent="0.2">
      <c r="B115" s="11"/>
      <c r="C115" s="11"/>
      <c r="D115" s="11"/>
      <c r="E115" s="11"/>
      <c r="F115" s="11"/>
      <c r="G115" s="11"/>
      <c r="H115" s="11"/>
      <c r="I115" s="11"/>
      <c r="J115" s="11"/>
      <c r="K115" s="11"/>
      <c r="L115" s="11"/>
      <c r="M115" s="11"/>
      <c r="N115" s="11"/>
    </row>
    <row r="116" spans="2:14" s="1" customFormat="1" ht="116.85" customHeight="1" x14ac:dyDescent="0.2">
      <c r="B116" s="28" t="s">
        <v>141</v>
      </c>
      <c r="C116" s="28"/>
      <c r="D116" s="28"/>
      <c r="E116" s="28"/>
      <c r="F116" s="28"/>
      <c r="G116" s="28"/>
      <c r="H116" s="28"/>
      <c r="I116" s="28"/>
      <c r="J116" s="28"/>
      <c r="K116" s="28"/>
      <c r="L116" s="28"/>
      <c r="M116" s="28"/>
      <c r="N116" s="28"/>
    </row>
    <row r="117" spans="2:14" s="1" customFormat="1" ht="2.65" customHeight="1" x14ac:dyDescent="0.2">
      <c r="B117" s="11"/>
      <c r="C117" s="11"/>
      <c r="D117" s="11"/>
      <c r="E117" s="11"/>
      <c r="F117" s="11"/>
      <c r="G117" s="11"/>
      <c r="H117" s="11"/>
      <c r="I117" s="11"/>
      <c r="J117" s="11"/>
      <c r="K117" s="11"/>
      <c r="L117" s="11"/>
      <c r="M117" s="11"/>
      <c r="N117" s="11"/>
    </row>
    <row r="118" spans="2:14" s="1" customFormat="1" ht="91.5" customHeight="1" x14ac:dyDescent="0.2">
      <c r="B118" s="28" t="s">
        <v>142</v>
      </c>
      <c r="C118" s="28"/>
      <c r="D118" s="28"/>
      <c r="E118" s="28"/>
      <c r="F118" s="28"/>
      <c r="G118" s="28"/>
      <c r="H118" s="28"/>
      <c r="I118" s="28"/>
      <c r="J118" s="28"/>
      <c r="K118" s="28"/>
      <c r="L118" s="28"/>
      <c r="M118" s="28"/>
      <c r="N118" s="28"/>
    </row>
    <row r="119" spans="2:14" s="1" customFormat="1" ht="86.85" customHeight="1" x14ac:dyDescent="0.2">
      <c r="B119" s="11"/>
      <c r="C119" s="11"/>
      <c r="D119" s="11"/>
      <c r="E119" s="11"/>
      <c r="F119" s="11"/>
      <c r="G119" s="11"/>
      <c r="H119" s="11"/>
      <c r="I119" s="11"/>
      <c r="J119" s="11"/>
      <c r="K119" s="11"/>
      <c r="L119" s="11"/>
      <c r="M119" s="11"/>
      <c r="N119" s="11"/>
    </row>
    <row r="120" spans="2:14" s="1" customFormat="1" ht="17.649999999999999" customHeight="1" x14ac:dyDescent="0.2">
      <c r="B120" s="11"/>
      <c r="C120" s="11"/>
      <c r="D120" s="11"/>
      <c r="E120" s="11"/>
      <c r="F120" s="11"/>
      <c r="G120" s="11"/>
      <c r="H120" s="11"/>
      <c r="I120" s="16" t="s">
        <v>143</v>
      </c>
      <c r="J120" s="16"/>
      <c r="K120" s="11"/>
      <c r="L120" s="11"/>
      <c r="M120" s="11"/>
      <c r="N120" s="11"/>
    </row>
    <row r="121" spans="2:14" s="1" customFormat="1" ht="101.25" customHeight="1" x14ac:dyDescent="0.2">
      <c r="B121" s="23" t="s">
        <v>144</v>
      </c>
      <c r="C121" s="23"/>
      <c r="D121" s="23"/>
      <c r="E121" s="23"/>
      <c r="F121" s="23"/>
      <c r="G121" s="23"/>
      <c r="H121" s="23"/>
      <c r="I121" s="23"/>
      <c r="J121" s="23"/>
      <c r="K121" s="11"/>
      <c r="L121" s="11"/>
      <c r="M121" s="11"/>
      <c r="N121" s="11"/>
    </row>
  </sheetData>
  <sheetProtection algorithmName="SHA-512" hashValue="rdHG0wKSjuBlyysdBuaBnBA5NekHG/Q3Nod8nzjNmpNRCOf/tu0AxSKwOQ5Z4fEdgpP/HSdrn4qW8oDNacpqTQ==" saltValue="8OtpU4c1NmIC7xpZgoCNLQ==" spinCount="100000" sheet="1" objects="1" scenarios="1"/>
  <mergeCells count="97">
    <mergeCell ref="F83:M83"/>
    <mergeCell ref="F84:M84"/>
    <mergeCell ref="F92:L92"/>
    <mergeCell ref="F93:L93"/>
    <mergeCell ref="F94:L94"/>
    <mergeCell ref="B96:E96"/>
    <mergeCell ref="B98:N98"/>
    <mergeCell ref="B100:N100"/>
    <mergeCell ref="B102:E102"/>
    <mergeCell ref="B93:E93"/>
    <mergeCell ref="B94:E94"/>
    <mergeCell ref="B95:E95"/>
    <mergeCell ref="F96:L96"/>
    <mergeCell ref="F102:L102"/>
    <mergeCell ref="F95:L95"/>
    <mergeCell ref="B118:N118"/>
    <mergeCell ref="B103:E103"/>
    <mergeCell ref="B104:E104"/>
    <mergeCell ref="B105:E105"/>
    <mergeCell ref="B106:E106"/>
    <mergeCell ref="B108:N108"/>
    <mergeCell ref="F103:L103"/>
    <mergeCell ref="F104:L104"/>
    <mergeCell ref="F105:L105"/>
    <mergeCell ref="F106:L106"/>
    <mergeCell ref="B121:J121"/>
    <mergeCell ref="B21:L21"/>
    <mergeCell ref="B23:L23"/>
    <mergeCell ref="B25:K25"/>
    <mergeCell ref="B30:K30"/>
    <mergeCell ref="B35:K35"/>
    <mergeCell ref="B83:E83"/>
    <mergeCell ref="B84:E84"/>
    <mergeCell ref="B86:N86"/>
    <mergeCell ref="B88:N88"/>
    <mergeCell ref="B90:N90"/>
    <mergeCell ref="B92:E92"/>
    <mergeCell ref="B110:N110"/>
    <mergeCell ref="B112:N112"/>
    <mergeCell ref="B114:N114"/>
    <mergeCell ref="B116:N116"/>
    <mergeCell ref="B3:D3"/>
    <mergeCell ref="B40:K40"/>
    <mergeCell ref="B46:K46"/>
    <mergeCell ref="B5:D5"/>
    <mergeCell ref="B7:D7"/>
    <mergeCell ref="E13:G13"/>
    <mergeCell ref="G10:N11"/>
    <mergeCell ref="B9:D10"/>
    <mergeCell ref="I120:J120"/>
    <mergeCell ref="I2:O2"/>
    <mergeCell ref="L27:M27"/>
    <mergeCell ref="L28:M28"/>
    <mergeCell ref="L32:M32"/>
    <mergeCell ref="L33:M33"/>
    <mergeCell ref="L37:M37"/>
    <mergeCell ref="L38:M38"/>
    <mergeCell ref="L42:M42"/>
    <mergeCell ref="L43:M43"/>
    <mergeCell ref="L44:M44"/>
    <mergeCell ref="L48:M48"/>
    <mergeCell ref="L49:M49"/>
    <mergeCell ref="L51:M51"/>
    <mergeCell ref="L52:M52"/>
    <mergeCell ref="L53:M53"/>
    <mergeCell ref="L54:M54"/>
    <mergeCell ref="L55:M55"/>
    <mergeCell ref="L56:M56"/>
    <mergeCell ref="L57:M57"/>
    <mergeCell ref="L58:M58"/>
    <mergeCell ref="L59:M59"/>
    <mergeCell ref="L60:M60"/>
    <mergeCell ref="L61:M61"/>
    <mergeCell ref="L62:M62"/>
    <mergeCell ref="L63:M63"/>
    <mergeCell ref="L73:M73"/>
    <mergeCell ref="L64:M64"/>
    <mergeCell ref="L65:M65"/>
    <mergeCell ref="L66:M66"/>
    <mergeCell ref="L67:M67"/>
    <mergeCell ref="L68:M68"/>
    <mergeCell ref="L79:M79"/>
    <mergeCell ref="L80:M80"/>
    <mergeCell ref="L81:M81"/>
    <mergeCell ref="B14:E14"/>
    <mergeCell ref="B16:E16"/>
    <mergeCell ref="B18:E18"/>
    <mergeCell ref="B20:E20"/>
    <mergeCell ref="L74:M74"/>
    <mergeCell ref="L75:M75"/>
    <mergeCell ref="L76:M76"/>
    <mergeCell ref="L77:M77"/>
    <mergeCell ref="L78:M78"/>
    <mergeCell ref="L69:M69"/>
    <mergeCell ref="L70:M70"/>
    <mergeCell ref="L71:M71"/>
    <mergeCell ref="L72:M72"/>
  </mergeCells>
  <pageMargins left="0.51181102362204722" right="0.51181102362204722" top="0.74803149606299213" bottom="0.74803149606299213" header="0.31496062992125984" footer="0.31496062992125984"/>
  <pageSetup paperSize="9" scale="6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Piotr Krasnodębski</cp:lastModifiedBy>
  <cp:lastPrinted>2024-10-30T16:33:21Z</cp:lastPrinted>
  <dcterms:created xsi:type="dcterms:W3CDTF">2024-10-16T07:56:45Z</dcterms:created>
  <dcterms:modified xsi:type="dcterms:W3CDTF">2024-11-04T09:35:54Z</dcterms:modified>
</cp:coreProperties>
</file>