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388" windowHeight="5712" activeTab="0"/>
  </bookViews>
  <sheets>
    <sheet name="Arkusz1 " sheetId="1" r:id="rId1"/>
  </sheets>
  <definedNames/>
  <calcPr fullCalcOnLoad="1"/>
</workbook>
</file>

<file path=xl/sharedStrings.xml><?xml version="1.0" encoding="utf-8"?>
<sst xmlns="http://schemas.openxmlformats.org/spreadsheetml/2006/main" count="250" uniqueCount="163">
  <si>
    <t>Lp.</t>
  </si>
  <si>
    <t>Nazwa towaru</t>
  </si>
  <si>
    <t>Stawka VAT ( w %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</si>
  <si>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</si>
  <si>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</si>
  <si>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</si>
  <si>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</si>
  <si>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</si>
  <si>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</si>
  <si>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</si>
  <si>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</si>
  <si>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</si>
  <si>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</si>
  <si>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</si>
  <si>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</si>
  <si>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</si>
  <si>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</si>
  <si>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</si>
  <si>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</si>
  <si>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</si>
  <si>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</si>
  <si>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</si>
  <si>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</si>
  <si>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</si>
  <si>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</si>
  <si>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</si>
  <si>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27.</t>
  </si>
  <si>
    <t>Coca cola</t>
  </si>
  <si>
    <t>28.</t>
  </si>
  <si>
    <t>29.</t>
  </si>
  <si>
    <t>30.</t>
  </si>
  <si>
    <t>31.</t>
  </si>
  <si>
    <t>32.</t>
  </si>
  <si>
    <t>26.</t>
  </si>
  <si>
    <t>Opis</t>
  </si>
  <si>
    <t>Cukier w saszetkach 5g, biały kryształ, sypki w op. po 200 szt.</t>
  </si>
  <si>
    <t>Cukier w saszetkach 5g, trzcinowy, sypki w op. po 200 szt.</t>
  </si>
  <si>
    <t xml:space="preserve">Kawa </t>
  </si>
  <si>
    <t xml:space="preserve">Cukier </t>
  </si>
  <si>
    <t>Mleko</t>
  </si>
  <si>
    <t xml:space="preserve">Mleko </t>
  </si>
  <si>
    <t xml:space="preserve">Sok </t>
  </si>
  <si>
    <t>Sok</t>
  </si>
  <si>
    <t xml:space="preserve">Woda </t>
  </si>
  <si>
    <t>opakowanie</t>
  </si>
  <si>
    <t xml:space="preserve">Jednostka miary </t>
  </si>
  <si>
    <t>butelka</t>
  </si>
  <si>
    <t>karton</t>
  </si>
  <si>
    <t xml:space="preserve">Herbata </t>
  </si>
  <si>
    <t xml:space="preserve">Herbata Mięta </t>
  </si>
  <si>
    <t xml:space="preserve">Herbata Melisa </t>
  </si>
  <si>
    <t>Herbata</t>
  </si>
  <si>
    <t xml:space="preserve">Ciastka </t>
  </si>
  <si>
    <t>Słodzik</t>
  </si>
  <si>
    <t>FORMULARZ CENOWY</t>
  </si>
  <si>
    <t>„Dostawa artykułów spożywczych ”</t>
  </si>
  <si>
    <t xml:space="preserve">                                                                                                                      …………………………………………………………………………………………………………..</t>
  </si>
  <si>
    <t>Słodzik, ilość w opakowaniu 1200 tabletek,</t>
  </si>
  <si>
    <t>Ilość</t>
  </si>
  <si>
    <t>Cena jedn. Netto [PLN].</t>
  </si>
  <si>
    <t>22.</t>
  </si>
  <si>
    <t>23.</t>
  </si>
  <si>
    <t>Paluszki</t>
  </si>
  <si>
    <t>Orzechy</t>
  </si>
  <si>
    <t xml:space="preserve">Orzechy </t>
  </si>
  <si>
    <t xml:space="preserve">Cukierki                   </t>
  </si>
  <si>
    <t>Cukierki</t>
  </si>
  <si>
    <t>Owoce suszone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</si>
  <si>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</si>
  <si>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</si>
  <si>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</si>
  <si>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</si>
  <si>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</si>
  <si>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</si>
  <si>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</si>
  <si>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</si>
  <si>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</si>
  <si>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</si>
  <si>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r>
      <t xml:space="preserve">Paluszki słone - opakowanie 200g ±10%, typu </t>
    </r>
    <r>
      <rPr>
        <b/>
        <sz val="12"/>
        <rFont val="Times New Roman"/>
        <family val="1"/>
      </rPr>
      <t xml:space="preserve">„Lajkonik” </t>
    </r>
    <r>
      <rPr>
        <sz val="12"/>
        <rFont val="Times New Roman"/>
        <family val="1"/>
      </rPr>
      <t>lub produkt równoważny.</t>
    </r>
  </si>
  <si>
    <r>
      <t xml:space="preserve">Kawa naturalna ziarnista palona ( o składzie 50% Arabica, 50% Robusta) -     1 kg  </t>
    </r>
    <r>
      <rPr>
        <b/>
        <sz val="12"/>
        <rFont val="Times New Roman"/>
        <family val="1"/>
      </rPr>
      <t>LAVAZZA Crema Aroma.</t>
    </r>
  </si>
  <si>
    <r>
      <t xml:space="preserve">Kawa naturalna ziarnista palona ( o składzie 50% Arabica, 50% Robusta) -     1 kg </t>
    </r>
    <r>
      <rPr>
        <b/>
        <sz val="12"/>
        <rFont val="Times New Roman"/>
        <family val="1"/>
      </rPr>
      <t xml:space="preserve"> LAVAZZA Qualita Rossa</t>
    </r>
    <r>
      <rPr>
        <sz val="12"/>
        <rFont val="Times New Roman"/>
        <family val="1"/>
      </rPr>
      <t>.</t>
    </r>
  </si>
  <si>
    <r>
      <t xml:space="preserve">Kawa naturalna ziarnista palona ( o składzie 50% Arabica, 50% Robusta) -     1 kg </t>
    </r>
    <r>
      <rPr>
        <b/>
        <sz val="12"/>
        <rFont val="Times New Roman"/>
        <family val="1"/>
      </rPr>
      <t xml:space="preserve"> LAVAZZA Super Crema.</t>
    </r>
  </si>
  <si>
    <r>
      <t xml:space="preserve">Naturalna woda źródlana lub mineralna nasycona dwutlenkiem węgla, niskosodowa, o ogólnej zawartości składników powyżej 450 mg/l, zawierająca co najmniej kationy: wapnia powyżej 80 mg/l, magnezu co najmniej 12 mg/l, butelka szklana o pojemności 0,3 l +/-10%, np. </t>
    </r>
    <r>
      <rPr>
        <b/>
        <sz val="12"/>
        <rFont val="Times New Roman"/>
        <family val="1"/>
      </rPr>
      <t>„Kinga Pienińska gazowana”,</t>
    </r>
    <r>
      <rPr>
        <sz val="12"/>
        <rFont val="Times New Roman"/>
        <family val="1"/>
      </rPr>
      <t xml:space="preserve"> lub produkt równoważny.</t>
    </r>
  </si>
  <si>
    <t>Cukier biały drobnoziarnisty kryształ w torbie papierowej -  1 kg</t>
  </si>
  <si>
    <r>
      <t xml:space="preserve">Mieszanka cukierków w czekoladzie deserowej , o różnych smakach i rodzajach: zawierająca co najmniej 20 % czekolady deserowej, 47 % masy kakaowej, każdy cukierek pakowany oddzielnie, opakowanie o masie co najmniej 1 kg, typu. </t>
    </r>
    <r>
      <rPr>
        <b/>
        <sz val="12"/>
        <rFont val="Times New Roman"/>
        <family val="1"/>
      </rPr>
      <t xml:space="preserve">„E. Wedel. Mieszanka Wedlowska” </t>
    </r>
    <r>
      <rPr>
        <sz val="12"/>
        <rFont val="Times New Roman"/>
        <family val="1"/>
      </rPr>
      <t>lub produkt równoważny.</t>
    </r>
  </si>
  <si>
    <r>
      <t xml:space="preserve">Cukierki krówki o smaku mlecznym lub kakaowym,  opakowanie 1kg ±10%         </t>
    </r>
    <r>
      <rPr>
        <b/>
        <sz val="12"/>
        <rFont val="Times New Roman"/>
        <family val="1"/>
      </rPr>
      <t>,,Krówki Milanowskie”</t>
    </r>
    <r>
      <rPr>
        <sz val="12"/>
        <rFont val="Times New Roman"/>
        <family val="1"/>
      </rPr>
      <t xml:space="preserve"> </t>
    </r>
  </si>
  <si>
    <t>43.</t>
  </si>
  <si>
    <t>44.</t>
  </si>
  <si>
    <t>45.</t>
  </si>
  <si>
    <t>Migdały słodkie całe, opakowanie100g ±10%</t>
  </si>
  <si>
    <t>Opis i nazwa preferowanego przez Wykonawcę produktu równoważnego</t>
  </si>
  <si>
    <t>46.</t>
  </si>
  <si>
    <t>47.</t>
  </si>
  <si>
    <t>48.</t>
  </si>
  <si>
    <t>49.</t>
  </si>
  <si>
    <t>Łyżeczka</t>
  </si>
  <si>
    <t>Łyżka</t>
  </si>
  <si>
    <t>Kubek plastikowy jednorazowy do zimnych napojów o pojemności 0,2 l, pakowane po 100 szt w opakowaniu.</t>
  </si>
  <si>
    <t xml:space="preserve">Kubeczek </t>
  </si>
  <si>
    <t>Łyżeczka plastikowa biała jednorazowa, długość 13 cm, pakowana po 100 szt. w opokaniu.</t>
  </si>
  <si>
    <t>Łyżka plastikowa biała jednorazowa, długość 18 cm, pakowana po 100 szt. w opakowaniu.</t>
  </si>
  <si>
    <t>Widelec plastikowy biały jednorazowy, długość 18 cm, pakowany po 100 szt. w opakowaniu.</t>
  </si>
  <si>
    <t>Kubek plastikowy jednorazowy do gorących napojów o pojemności 0,2 l, pakowane po 100 szt w opakowaniu.</t>
  </si>
  <si>
    <t xml:space="preserve">Widelec </t>
  </si>
  <si>
    <t>Talerz</t>
  </si>
  <si>
    <t>Talerz jednorazowy papierowy biały 23,5 cm +/-10% pakowany po 50 szt w opakowaniu.</t>
  </si>
  <si>
    <t>Serwetki</t>
  </si>
  <si>
    <t>Serwerki 33x33 trójwarstwowe, pakowane po 20 szt w opakowaniu.</t>
  </si>
  <si>
    <t>50.</t>
  </si>
  <si>
    <t>51.</t>
  </si>
  <si>
    <t>52.</t>
  </si>
  <si>
    <t>53.</t>
  </si>
  <si>
    <t>54.</t>
  </si>
  <si>
    <t>55.</t>
  </si>
  <si>
    <t>56.</t>
  </si>
  <si>
    <t>57.</t>
  </si>
  <si>
    <t>Wartość netto</t>
  </si>
  <si>
    <t>Wartość brutto [PLN]</t>
  </si>
  <si>
    <t>10  (  8 +  8 x 9)</t>
  </si>
  <si>
    <t>8     (6 x  7)</t>
  </si>
  <si>
    <t>Informacje dodatkowe/uwagi</t>
  </si>
  <si>
    <t>58.</t>
  </si>
  <si>
    <t>Razem</t>
  </si>
  <si>
    <t xml:space="preserve">                                                                                         </t>
  </si>
  <si>
    <r>
      <t>Ciastka-wafle o smaku śmietankowych lub kakaowym, waga opakowania 180g±10%, typy</t>
    </r>
    <r>
      <rPr>
        <b/>
        <sz val="12"/>
        <rFont val="Times New Roman"/>
        <family val="1"/>
      </rPr>
      <t>. „Familijne</t>
    </r>
    <r>
      <rPr>
        <sz val="12"/>
        <rFont val="Times New Roman"/>
        <family val="1"/>
      </rPr>
      <t>” lub produkt równoważny, który przedstawia właściwości jakościowe i smakowe takie same lub zbliżone.</t>
    </r>
  </si>
  <si>
    <r>
      <t>Ciastka-wafelki z kremem kakaowym, oblane mleczną czekoladą , waga opakowania 235g±10% typu.</t>
    </r>
    <r>
      <rPr>
        <b/>
        <sz val="12"/>
        <rFont val="Times New Roman"/>
        <family val="1"/>
      </rPr>
      <t>„Pryncypałki”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</si>
  <si>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>Ciastka biszkoptowe z galaretką oblane czekoladą deserową, o smaku pomarańczowym, wiśniowym, jagodowym lub innym, waga opakowania 147g±10% typu</t>
    </r>
    <r>
      <rPr>
        <b/>
        <sz val="12"/>
        <rFont val="Times New Roman"/>
        <family val="1"/>
      </rPr>
      <t>.„Delicje”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</si>
  <si>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>Ciastka - herbatniki karmelowe z dodatkiem bakalii, oblane mleczną czekoladą, waga opakowania 140g ±10%, np.</t>
    </r>
    <r>
      <rPr>
        <b/>
        <sz val="12"/>
        <rFont val="Times New Roman"/>
        <family val="1"/>
      </rPr>
      <t>„Jeżyki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Classic”</t>
    </r>
    <r>
      <rPr>
        <sz val="12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</si>
  <si>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Orzechy ziemne solone, opakowanie   140g ±10%, typu </t>
    </r>
    <r>
      <rPr>
        <b/>
        <sz val="12"/>
        <rFont val="Times New Roman"/>
        <family val="1"/>
      </rPr>
      <t>„Felix"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</si>
  <si>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Orzechy laskowe, opakowanie 100g ±10%, typu </t>
    </r>
    <r>
      <rPr>
        <b/>
        <sz val="12"/>
        <rFont val="Times New Roman"/>
        <family val="1"/>
      </rPr>
      <t>,,Bakalland"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</si>
  <si>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Cukierki - galaretki w czekoladzie o 4 smakach, opakowanie 1kg ±10%, typu </t>
    </r>
    <r>
      <rPr>
        <b/>
        <sz val="12"/>
        <rFont val="Times New Roman"/>
        <family val="1"/>
      </rPr>
      <t>„Mieszanka Krakowska Wawel"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</si>
  <si>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>Cukierki- czekoladowe z marcepanem o smaku migdałowym, opakowanie 1kg ±10%, typu</t>
    </r>
    <r>
      <rPr>
        <b/>
        <sz val="12"/>
        <rFont val="Times New Roman"/>
        <family val="1"/>
      </rPr>
      <t xml:space="preserve"> „Marcepanki", </t>
    </r>
    <r>
      <rPr>
        <sz val="12"/>
        <rFont val="Times New Roman"/>
        <family val="1"/>
      </rPr>
      <t>lub produkt równoważny, który przedstawia właściwości jakościowe i smakowe takie same lub zbliżone.</t>
    </r>
  </si>
  <si>
    <r>
      <t xml:space="preserve">Rodzynki Sułtańskie, opakowanie 100g ±10%,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</si>
  <si>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Suszona żurawina, opakowanie 200g ±10%,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>, lub produkt równoważny, który przedstawia właściwości jakościowe i smakowe takie same lub zbliżone.</t>
    </r>
  </si>
  <si>
    <r>
      <t xml:space="preserve">Suszona śliwka, opakowanie 200g ±10%,typu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</si>
  <si>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>Herbata ekspresowa czarna z aromatem cytryny, opakowanie 30 g ( 20 torebek),</t>
    </r>
    <r>
      <rPr>
        <b/>
        <sz val="12"/>
        <rFont val="Times New Roman"/>
        <family val="1"/>
      </rPr>
      <t xml:space="preserve">  „Dilmah"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</si>
  <si>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>Herbata ekspresowa Earl Grey, czarna, mieszanka orientalnych herbat wzbogacona olejkiem z bergamoty, opakowanie 100 torebek, saszetki ze sznurkiem ułatwiającym wyjęcie z naczynia, typu.</t>
    </r>
    <r>
      <rPr>
        <b/>
        <sz val="12"/>
        <rFont val="Times New Roman"/>
        <family val="1"/>
      </rPr>
      <t xml:space="preserve"> "Dilmah Earl Grey"</t>
    </r>
    <r>
      <rPr>
        <sz val="12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</si>
  <si>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Herbata owocowa, opakowanie 40 g (20 torebek), typu, </t>
    </r>
    <r>
      <rPr>
        <b/>
        <sz val="12"/>
        <rFont val="Times New Roman"/>
        <family val="1"/>
      </rPr>
      <t xml:space="preserve">„Vitax”,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</si>
  <si>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rPr>
        <sz val="12"/>
        <rFont val="Times New Roman"/>
        <family val="1"/>
      </rPr>
      <t>Herbata mix owocowy 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smaków, opakowanie 90 kopert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typu</t>
    </r>
    <r>
      <rPr>
        <b/>
        <sz val="12"/>
        <rFont val="Times New Roman"/>
        <family val="1"/>
      </rPr>
      <t>„Vitax”,</t>
    </r>
    <r>
      <rPr>
        <sz val="12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</si>
  <si>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Herbata czarna, 100 kopert w opak., typu </t>
    </r>
    <r>
      <rPr>
        <b/>
        <sz val="12"/>
        <rFont val="Times New Roman"/>
        <family val="1"/>
      </rPr>
      <t>„Lipton”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</si>
  <si>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Herbata czarna w torebkach ze sznurkiem - 100 szt./opak., typu </t>
    </r>
    <r>
      <rPr>
        <b/>
        <sz val="12"/>
        <rFont val="Times New Roman"/>
        <family val="1"/>
      </rPr>
      <t>„Lipton”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</si>
  <si>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rPr>
        <sz val="12"/>
        <rFont val="Times New Roman"/>
        <family val="1"/>
      </rPr>
      <t>Herbata ziołowa Mięta, opakowanie 40 g (20 torebek), typu</t>
    </r>
    <r>
      <rPr>
        <b/>
        <sz val="12"/>
        <rFont val="Times New Roman"/>
        <family val="1"/>
      </rPr>
      <t xml:space="preserve"> „Herbapol”,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</si>
  <si>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rPr>
        <sz val="12"/>
        <rFont val="Times New Roman"/>
        <family val="1"/>
      </rPr>
      <t>Herbata ziołowa Melisa, opakowanie 40 g (20 torebek), typu</t>
    </r>
    <r>
      <rPr>
        <b/>
        <sz val="12"/>
        <rFont val="Times New Roman"/>
        <family val="1"/>
      </rPr>
      <t xml:space="preserve"> „Herbapol”,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</si>
  <si>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Napój gazowany o smaku cola, o zawartości kwasu fosforowego, aromatu kofeiny, butelka szklana bezzwrotna 330 ml, typu. </t>
    </r>
    <r>
      <rPr>
        <b/>
        <sz val="12"/>
        <rFont val="Times New Roman"/>
        <family val="1"/>
      </rPr>
      <t>"Coca Cola"</t>
    </r>
    <r>
      <rPr>
        <sz val="12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</si>
  <si>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Napój gazowany o smaku cola, o zawartości kwasu fosforowego, aromatu kofeiny, zawierający co najmniej 10 g węglowodanów w 100 ml produktu, bez zawartości sodu, wartość energetyczna w 100 ml produktu nie mniej niż 42 kcal, butelka plastikowa o pojemności 0,5 l,  typu. </t>
    </r>
    <r>
      <rPr>
        <b/>
        <sz val="12"/>
        <rFont val="Times New Roman"/>
        <family val="1"/>
      </rPr>
      <t>"Coca Cola"</t>
    </r>
    <r>
      <rPr>
        <sz val="12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</si>
  <si>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Kawa rozpuszczalna, w opakowaniu 200g
opakowaniu 200 g, </t>
    </r>
    <r>
      <rPr>
        <b/>
        <sz val="12"/>
        <rFont val="Times New Roman"/>
        <family val="1"/>
      </rPr>
      <t>,,Jakobs Gold"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</si>
  <si>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Mleko UHT 2 % tłuszczu, w kartonie z nakrętką o pojemności 0,5l. typu </t>
    </r>
    <r>
      <rPr>
        <b/>
        <sz val="12"/>
        <rFont val="Times New Roman"/>
        <family val="1"/>
      </rPr>
      <t>„Łaciate”,</t>
    </r>
    <r>
      <rPr>
        <sz val="12"/>
        <rFont val="Times New Roman"/>
        <family val="1"/>
      </rPr>
      <t xml:space="preserve">  lub produkt równoważny, który przedstawia właściwości jakościowe i smakowe takie same lub zbliżone. </t>
    </r>
  </si>
  <si>
    <r>
      <t xml:space="preserve">Mleko UHT 3,2 % tłuszczu bez laktozy, w kartonie z nakrętką o pojemności 0,5l. </t>
    </r>
    <r>
      <rPr>
        <b/>
        <sz val="12"/>
        <rFont val="Times New Roman"/>
        <family val="1"/>
      </rPr>
      <t>„Łaciate”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</si>
  <si>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Napój sojowe bez dodatku cukru w 100% pochodzenia roślinnego o pojemności 1 l. typu </t>
    </r>
    <r>
      <rPr>
        <b/>
        <sz val="12"/>
        <rFont val="Times New Roman"/>
        <family val="1"/>
      </rPr>
      <t>,,Sante"</t>
    </r>
    <r>
      <rPr>
        <sz val="12"/>
        <rFont val="Times New Roman"/>
        <family val="1"/>
      </rPr>
      <t xml:space="preserve">, lub produkt równoważny, który przedstawia właściwości jakościowe i smakowe takie same lub zbliżone, który przedstawia właściwości jakościowe i smakowe takie same lub zbliżone. </t>
    </r>
  </si>
  <si>
    <r>
      <t xml:space="preserve">Napój kokosowy bez dodatku cukru w 100% pochodzenia roślinnego o pojemności 1 l. typu </t>
    </r>
    <r>
      <rPr>
        <b/>
        <sz val="12"/>
        <rFont val="Times New Roman"/>
        <family val="1"/>
      </rPr>
      <t>,,Sante"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</si>
  <si>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Napój migdałowy bez dodatku cukru w 100% pochodzenia roślinnego o pojemności 1 l. typu </t>
    </r>
    <r>
      <rPr>
        <b/>
        <sz val="12"/>
        <rFont val="Times New Roman"/>
        <family val="1"/>
      </rPr>
      <t>,,Sante"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</si>
  <si>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Sok pomarańczowy 100 %, pasteryzowany, 100 ml produktu zawiera co najmniej: 0,5 g białka, 9,5 g węglowodanów, karton o pojemności 1 l, typu. </t>
    </r>
    <r>
      <rPr>
        <b/>
        <sz val="12"/>
        <rFont val="Times New Roman"/>
        <family val="1"/>
      </rPr>
      <t xml:space="preserve">„Tymbark”,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</si>
  <si>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rPr>
        <sz val="12"/>
        <rFont val="Times New Roman"/>
        <family val="1"/>
      </rPr>
      <t>Sok czarna porzeczka 100%, pasteryzowany, karton o pojemności 1 l, typu.</t>
    </r>
    <r>
      <rPr>
        <b/>
        <sz val="12"/>
        <rFont val="Times New Roman"/>
        <family val="1"/>
      </rPr>
      <t xml:space="preserve"> „Tymbark”,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</si>
  <si>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Naturalna woda mineralna, wysokonasycona dwutlenkiem węgla, niskosodowa, o ogólnej zawartości składników powyżej 500 mg/l, zawierająca co najmniej kationy: wapnia powyżej 110 mg/l, magnezu powyżej 20 mg/l, butelka plastikowa o pojemności 0,5 l, typu. </t>
    </r>
    <r>
      <rPr>
        <b/>
        <sz val="12"/>
        <rFont val="Times New Roman"/>
        <family val="1"/>
      </rPr>
      <t xml:space="preserve">"Cisowianka Naturalna woda mineralna gazowana 0,5 l ", 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</si>
  <si>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Naturalna woda mineralna, niskonasycona dwutlenkiem węgla, niskosodowa, o ogólnej zawartości składników powyżej 500 mg/l,  zawierająca co najmniej kationy: wapnia powyżej 110 mg/l, magnezu powyżej 20 mg/l, butelka plastikowa o pojemności 0,5 l, typu. </t>
    </r>
    <r>
      <rPr>
        <b/>
        <sz val="12"/>
        <rFont val="Times New Roman"/>
        <family val="1"/>
      </rPr>
      <t>"Cisowianka Naturalna woda mineralna niegazowana 0,5 l"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</si>
  <si>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Ciastka- herbatniki deserowe z cukrem, waga opakowania 200g±10% typu. </t>
    </r>
    <r>
      <rPr>
        <b/>
        <sz val="12"/>
        <rFont val="Times New Roman"/>
        <family val="1"/>
      </rPr>
      <t>„Krakuski”</t>
    </r>
    <r>
      <rPr>
        <sz val="12"/>
        <rFont val="Times New Roman"/>
        <family val="1"/>
      </rPr>
      <t xml:space="preserve"> lub produkt równoważny, który przedstawia włąściwości jakościowe i smakowe takie same lub zbliżone.</t>
    </r>
  </si>
  <si>
    <r>
      <t xml:space="preserve">Paluszki bez soli - opakowanie 250g ±10%, typu </t>
    </r>
    <r>
      <rPr>
        <b/>
        <sz val="12"/>
        <rFont val="Times New Roman"/>
        <family val="1"/>
      </rPr>
      <t xml:space="preserve">„Beskidzkie”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</si>
  <si>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Orzechy nerkowce smażone i solone, opakowanie   240g ±10%, typu </t>
    </r>
    <r>
      <rPr>
        <b/>
        <sz val="12"/>
        <rFont val="Times New Roman"/>
        <family val="1"/>
      </rPr>
      <t>„Felix"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</si>
  <si>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Cukierki - mieszanka czekoladek z kremami, opakowanie 1kg ±10%, typu </t>
    </r>
    <r>
      <rPr>
        <b/>
        <sz val="12"/>
        <rFont val="Times New Roman"/>
        <family val="1"/>
      </rPr>
      <t>„Złote Praliny"Solidarność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</si>
  <si>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Suszone morele, opakowanie 200g ±10%, typu </t>
    </r>
    <r>
      <rPr>
        <b/>
        <sz val="12"/>
        <rFont val="Times New Roman"/>
        <family val="1"/>
      </rPr>
      <t>„Bakalland"</t>
    </r>
    <r>
      <rPr>
        <sz val="12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</si>
  <si>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Herbata ekspresowa  składajaca się z 12 kopozycji: herbat czarnych gatunkowych - Ceylon Supreme, English Breakfast, czarnych aromatyzowanych - mango+truskawka, Earl Grey, cytryna, czarna porzeczka i malina, zielonych czystych - Pure Green i z dodatkami - z miętą i z jaśminem oraz dwie mieszanki owocowo-ziołowe: cytrusowo-imbirowa i truskawkowo-malinowa. Każda torebka pakowana pojedynczo w hermeryczną kopertę, opakowanie 240 kopert, np. </t>
    </r>
    <r>
      <rPr>
        <b/>
        <sz val="12"/>
        <rFont val="Times New Roman"/>
        <family val="1"/>
      </rPr>
      <t xml:space="preserve">"Dilmah",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</si>
  <si>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Sok jabłkowy 100 %, pasteryzowany, karton o pojemności 1 l, typu. </t>
    </r>
    <r>
      <rPr>
        <b/>
        <sz val="12"/>
        <rFont val="Times New Roman"/>
        <family val="1"/>
      </rPr>
      <t xml:space="preserve">„Tymbark”, </t>
    </r>
    <r>
      <rPr>
        <sz val="12"/>
        <rFont val="Times New Roman"/>
        <family val="1"/>
      </rPr>
      <t xml:space="preserve">lub produkt równoważny, który przedstawia właściwości jakościowe i smakowe takie same lub zbliżone. </t>
    </r>
  </si>
  <si>
    <r>
      <t>Naturalna woda źródlana lub mineralna nienasycona dwutlenkiem węgla, niskosodowa, o ogólnej zawartości składników powyżej 450 mg/l, zawierająca co najmniej kationy: wapnia powyżej 80 mg/l, magnezu co najmniej 12 mg/l, butelka szklana o pojemności 0,3 l +/-10%, typu.</t>
    </r>
    <r>
      <rPr>
        <b/>
        <sz val="12"/>
        <rFont val="Times New Roman"/>
        <family val="1"/>
      </rPr>
      <t xml:space="preserve"> „Kinga Pienińska niegazowana”,</t>
    </r>
    <r>
      <rPr>
        <sz val="12"/>
        <rFont val="Times New Roman"/>
        <family val="1"/>
      </rPr>
      <t xml:space="preserve"> lub produkt równoważny, który przedstawia właściwości jakościowe i smakowe takie same lub zbliżone, który przedstawia właściwości jakościowe i smakowe takie same lub zbliżone.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</si>
</sst>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164" fontId="55" fillId="35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2" fillId="36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57" fillId="36" borderId="10" xfId="0" applyFont="1" applyFill="1" applyBorder="1" applyAlignment="1">
      <alignment horizontal="center" wrapText="1"/>
    </xf>
    <xf numFmtId="2" fontId="57" fillId="2" borderId="10" xfId="0" applyNumberFormat="1" applyFont="1" applyFill="1" applyBorder="1" applyAlignment="1">
      <alignment horizontal="center" wrapText="1"/>
    </xf>
    <xf numFmtId="44" fontId="57" fillId="33" borderId="10" xfId="0" applyNumberFormat="1" applyFont="1" applyFill="1" applyBorder="1" applyAlignment="1">
      <alignment horizontal="center" wrapText="1"/>
    </xf>
    <xf numFmtId="9" fontId="57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60" fillId="36" borderId="0" xfId="0" applyFont="1" applyFill="1" applyBorder="1" applyAlignment="1">
      <alignment horizontal="left" wrapText="1"/>
    </xf>
    <xf numFmtId="0" fontId="59" fillId="0" borderId="10" xfId="0" applyFont="1" applyBorder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44" fontId="55" fillId="35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wrapText="1"/>
    </xf>
    <xf numFmtId="44" fontId="8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/>
    </xf>
    <xf numFmtId="0" fontId="61" fillId="0" borderId="12" xfId="0" applyFont="1" applyBorder="1" applyAlignment="1">
      <alignment/>
    </xf>
    <xf numFmtId="2" fontId="59" fillId="0" borderId="10" xfId="0" applyNumberFormat="1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1"/>
  <sheetViews>
    <sheetView tabSelected="1" zoomScalePageLayoutView="0" workbookViewId="0" topLeftCell="A1">
      <selection activeCell="G5" sqref="G5:G62"/>
    </sheetView>
  </sheetViews>
  <sheetFormatPr defaultColWidth="9.140625" defaultRowHeight="15"/>
  <cols>
    <col min="1" max="1" width="4.140625" style="4" bestFit="1" customWidth="1"/>
    <col min="2" max="2" width="12.140625" style="4" customWidth="1"/>
    <col min="3" max="3" width="39.57421875" style="4" customWidth="1"/>
    <col min="4" max="4" width="52.00390625" style="4" hidden="1" customWidth="1"/>
    <col min="5" max="5" width="52.00390625" style="4" customWidth="1"/>
    <col min="6" max="6" width="13.7109375" style="4" customWidth="1"/>
    <col min="7" max="7" width="10.421875" style="4" customWidth="1"/>
    <col min="8" max="8" width="13.00390625" style="4" customWidth="1"/>
    <col min="9" max="9" width="13.28125" style="4" customWidth="1"/>
    <col min="10" max="10" width="11.28125" style="4" customWidth="1"/>
    <col min="11" max="11" width="14.7109375" style="4" customWidth="1"/>
    <col min="12" max="12" width="26.421875" style="4" customWidth="1"/>
    <col min="13" max="16384" width="9.140625" style="4" customWidth="1"/>
  </cols>
  <sheetData>
    <row r="1" spans="2:11" ht="21">
      <c r="B1" s="54" t="s">
        <v>54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37.5" customHeight="1" thickBot="1">
      <c r="B2" s="56" t="s">
        <v>55</v>
      </c>
      <c r="C2" s="56"/>
      <c r="D2" s="56"/>
      <c r="E2" s="56"/>
      <c r="F2" s="56"/>
      <c r="G2" s="56"/>
      <c r="H2" s="56"/>
      <c r="I2" s="56"/>
      <c r="J2" s="56"/>
      <c r="K2" s="56"/>
    </row>
    <row r="3" spans="1:12" ht="42" thickBot="1">
      <c r="A3" s="8" t="s">
        <v>0</v>
      </c>
      <c r="B3" s="8" t="s">
        <v>1</v>
      </c>
      <c r="C3" s="8" t="s">
        <v>34</v>
      </c>
      <c r="D3" s="9" t="s">
        <v>90</v>
      </c>
      <c r="E3" s="9" t="s">
        <v>90</v>
      </c>
      <c r="F3" s="8" t="s">
        <v>45</v>
      </c>
      <c r="G3" s="8" t="s">
        <v>58</v>
      </c>
      <c r="H3" s="10" t="s">
        <v>59</v>
      </c>
      <c r="I3" s="10" t="s">
        <v>116</v>
      </c>
      <c r="J3" s="8" t="s">
        <v>2</v>
      </c>
      <c r="K3" s="43" t="s">
        <v>117</v>
      </c>
      <c r="L3" s="45" t="s">
        <v>120</v>
      </c>
    </row>
    <row r="4" spans="1:12" ht="14.25">
      <c r="A4" s="5">
        <v>1</v>
      </c>
      <c r="B4" s="5">
        <v>2</v>
      </c>
      <c r="C4" s="5">
        <v>3</v>
      </c>
      <c r="D4" s="5">
        <v>4</v>
      </c>
      <c r="E4" s="5">
        <v>4</v>
      </c>
      <c r="F4" s="5">
        <v>5</v>
      </c>
      <c r="G4" s="5">
        <v>6</v>
      </c>
      <c r="H4" s="6">
        <v>7</v>
      </c>
      <c r="I4" s="6" t="s">
        <v>119</v>
      </c>
      <c r="J4" s="6">
        <v>9</v>
      </c>
      <c r="K4" s="7" t="s">
        <v>118</v>
      </c>
      <c r="L4" s="46">
        <v>11</v>
      </c>
    </row>
    <row r="5" spans="1:12" ht="93">
      <c r="A5" s="11" t="s">
        <v>3</v>
      </c>
      <c r="B5" s="12" t="s">
        <v>52</v>
      </c>
      <c r="C5" s="13" t="s">
        <v>155</v>
      </c>
      <c r="D5" s="14"/>
      <c r="E5" s="14"/>
      <c r="F5" s="21" t="s">
        <v>44</v>
      </c>
      <c r="G5" s="52">
        <v>20</v>
      </c>
      <c r="H5" s="16">
        <v>0</v>
      </c>
      <c r="I5" s="44">
        <f>SUM(G5*H5)</f>
        <v>0</v>
      </c>
      <c r="J5" s="18"/>
      <c r="K5" s="17">
        <f>SUM(I5*J5+I5)</f>
        <v>0</v>
      </c>
      <c r="L5" s="40"/>
    </row>
    <row r="6" spans="1:12" s="1" customFormat="1" ht="76.5" customHeight="1">
      <c r="A6" s="11" t="s">
        <v>4</v>
      </c>
      <c r="B6" s="19" t="s">
        <v>52</v>
      </c>
      <c r="C6" s="20" t="s">
        <v>124</v>
      </c>
      <c r="D6" s="12"/>
      <c r="E6" s="12"/>
      <c r="F6" s="21" t="s">
        <v>44</v>
      </c>
      <c r="G6" s="52">
        <v>10</v>
      </c>
      <c r="H6" s="16">
        <v>0</v>
      </c>
      <c r="I6" s="44">
        <f aca="true" t="shared" si="0" ref="I6:I62">SUM(G6*H6)</f>
        <v>0</v>
      </c>
      <c r="J6" s="18"/>
      <c r="K6" s="17">
        <f aca="true" t="shared" si="1" ref="K6:K62">SUM(I6*J6+I6)</f>
        <v>0</v>
      </c>
      <c r="L6" s="41"/>
    </row>
    <row r="7" spans="1:12" ht="108.75">
      <c r="A7" s="11" t="s">
        <v>5</v>
      </c>
      <c r="B7" s="12" t="s">
        <v>52</v>
      </c>
      <c r="C7" s="13" t="s">
        <v>125</v>
      </c>
      <c r="D7" s="12"/>
      <c r="E7" s="12"/>
      <c r="F7" s="21" t="s">
        <v>44</v>
      </c>
      <c r="G7" s="52">
        <v>10</v>
      </c>
      <c r="H7" s="16">
        <v>0</v>
      </c>
      <c r="I7" s="44">
        <f t="shared" si="0"/>
        <v>0</v>
      </c>
      <c r="J7" s="18"/>
      <c r="K7" s="17">
        <f t="shared" si="1"/>
        <v>0</v>
      </c>
      <c r="L7" s="40"/>
    </row>
    <row r="8" spans="1:12" ht="124.5">
      <c r="A8" s="11" t="s">
        <v>6</v>
      </c>
      <c r="B8" s="12" t="s">
        <v>52</v>
      </c>
      <c r="C8" s="13" t="s">
        <v>126</v>
      </c>
      <c r="D8" s="14"/>
      <c r="E8" s="14"/>
      <c r="F8" s="21" t="s">
        <v>44</v>
      </c>
      <c r="G8" s="52">
        <v>30</v>
      </c>
      <c r="H8" s="16">
        <v>0</v>
      </c>
      <c r="I8" s="44">
        <f t="shared" si="0"/>
        <v>0</v>
      </c>
      <c r="J8" s="18"/>
      <c r="K8" s="17">
        <f t="shared" si="1"/>
        <v>0</v>
      </c>
      <c r="L8" s="40"/>
    </row>
    <row r="9" spans="1:12" ht="108.75">
      <c r="A9" s="11" t="s">
        <v>7</v>
      </c>
      <c r="B9" s="12" t="s">
        <v>52</v>
      </c>
      <c r="C9" s="13" t="s">
        <v>127</v>
      </c>
      <c r="D9" s="14"/>
      <c r="E9" s="14"/>
      <c r="F9" s="15" t="s">
        <v>44</v>
      </c>
      <c r="G9" s="52">
        <v>20</v>
      </c>
      <c r="H9" s="16">
        <v>0</v>
      </c>
      <c r="I9" s="44">
        <f t="shared" si="0"/>
        <v>0</v>
      </c>
      <c r="J9" s="18"/>
      <c r="K9" s="17">
        <f t="shared" si="1"/>
        <v>0</v>
      </c>
      <c r="L9" s="40"/>
    </row>
    <row r="10" spans="1:12" ht="46.5">
      <c r="A10" s="11" t="s">
        <v>8</v>
      </c>
      <c r="B10" s="12" t="s">
        <v>62</v>
      </c>
      <c r="C10" s="13" t="s">
        <v>78</v>
      </c>
      <c r="D10" s="14"/>
      <c r="E10" s="14"/>
      <c r="F10" s="21" t="s">
        <v>44</v>
      </c>
      <c r="G10" s="52">
        <v>10</v>
      </c>
      <c r="H10" s="16">
        <v>0</v>
      </c>
      <c r="I10" s="44">
        <f t="shared" si="0"/>
        <v>0</v>
      </c>
      <c r="J10" s="18"/>
      <c r="K10" s="17">
        <f t="shared" si="1"/>
        <v>0</v>
      </c>
      <c r="L10" s="40"/>
    </row>
    <row r="11" spans="1:12" ht="78">
      <c r="A11" s="11" t="s">
        <v>9</v>
      </c>
      <c r="B11" s="12" t="s">
        <v>62</v>
      </c>
      <c r="C11" s="13" t="s">
        <v>156</v>
      </c>
      <c r="D11" s="14"/>
      <c r="E11" s="14"/>
      <c r="F11" s="21" t="s">
        <v>44</v>
      </c>
      <c r="G11" s="52">
        <v>10</v>
      </c>
      <c r="H11" s="16">
        <v>0</v>
      </c>
      <c r="I11" s="44">
        <f t="shared" si="0"/>
        <v>0</v>
      </c>
      <c r="J11" s="18"/>
      <c r="K11" s="17">
        <f t="shared" si="1"/>
        <v>0</v>
      </c>
      <c r="L11" s="40"/>
    </row>
    <row r="12" spans="1:12" ht="78">
      <c r="A12" s="11" t="s">
        <v>10</v>
      </c>
      <c r="B12" s="12" t="s">
        <v>63</v>
      </c>
      <c r="C12" s="13" t="s">
        <v>157</v>
      </c>
      <c r="D12" s="14"/>
      <c r="E12" s="14"/>
      <c r="F12" s="21" t="s">
        <v>44</v>
      </c>
      <c r="G12" s="52">
        <v>10</v>
      </c>
      <c r="H12" s="16">
        <v>0</v>
      </c>
      <c r="I12" s="44">
        <f t="shared" si="0"/>
        <v>0</v>
      </c>
      <c r="J12" s="18"/>
      <c r="K12" s="17">
        <f t="shared" si="1"/>
        <v>0</v>
      </c>
      <c r="L12" s="40"/>
    </row>
    <row r="13" spans="1:12" ht="78">
      <c r="A13" s="11" t="s">
        <v>11</v>
      </c>
      <c r="B13" s="12" t="s">
        <v>64</v>
      </c>
      <c r="C13" s="13" t="s">
        <v>128</v>
      </c>
      <c r="D13" s="14"/>
      <c r="E13" s="14"/>
      <c r="F13" s="21" t="s">
        <v>44</v>
      </c>
      <c r="G13" s="52">
        <v>10</v>
      </c>
      <c r="H13" s="16">
        <v>0</v>
      </c>
      <c r="I13" s="44">
        <f t="shared" si="0"/>
        <v>0</v>
      </c>
      <c r="J13" s="18"/>
      <c r="K13" s="17">
        <f t="shared" si="1"/>
        <v>0</v>
      </c>
      <c r="L13" s="40"/>
    </row>
    <row r="14" spans="1:12" ht="78">
      <c r="A14" s="11" t="s">
        <v>12</v>
      </c>
      <c r="B14" s="36" t="s">
        <v>63</v>
      </c>
      <c r="C14" s="37" t="s">
        <v>129</v>
      </c>
      <c r="D14" s="14"/>
      <c r="E14" s="14"/>
      <c r="F14" s="21" t="s">
        <v>44</v>
      </c>
      <c r="G14" s="52">
        <v>10</v>
      </c>
      <c r="H14" s="16">
        <v>0</v>
      </c>
      <c r="I14" s="44">
        <f t="shared" si="0"/>
        <v>0</v>
      </c>
      <c r="J14" s="18"/>
      <c r="K14" s="17">
        <f t="shared" si="1"/>
        <v>0</v>
      </c>
      <c r="L14" s="40"/>
    </row>
    <row r="15" spans="1:12" ht="93">
      <c r="A15" s="11" t="s">
        <v>13</v>
      </c>
      <c r="B15" s="12" t="s">
        <v>66</v>
      </c>
      <c r="C15" s="13" t="s">
        <v>130</v>
      </c>
      <c r="D15" s="14"/>
      <c r="E15" s="14"/>
      <c r="F15" s="21" t="s">
        <v>44</v>
      </c>
      <c r="G15" s="52">
        <v>30</v>
      </c>
      <c r="H15" s="16">
        <v>0</v>
      </c>
      <c r="I15" s="44">
        <f t="shared" si="0"/>
        <v>0</v>
      </c>
      <c r="J15" s="18"/>
      <c r="K15" s="17">
        <f t="shared" si="1"/>
        <v>0</v>
      </c>
      <c r="L15" s="40"/>
    </row>
    <row r="16" spans="1:12" ht="93">
      <c r="A16" s="11" t="s">
        <v>14</v>
      </c>
      <c r="B16" s="12" t="s">
        <v>66</v>
      </c>
      <c r="C16" s="13" t="s">
        <v>131</v>
      </c>
      <c r="D16" s="14"/>
      <c r="E16" s="14"/>
      <c r="F16" s="21" t="s">
        <v>44</v>
      </c>
      <c r="G16" s="52">
        <v>10</v>
      </c>
      <c r="H16" s="16">
        <v>0</v>
      </c>
      <c r="I16" s="44">
        <f t="shared" si="0"/>
        <v>0</v>
      </c>
      <c r="J16" s="18"/>
      <c r="K16" s="17">
        <f t="shared" si="1"/>
        <v>0</v>
      </c>
      <c r="L16" s="40"/>
    </row>
    <row r="17" spans="1:12" ht="93">
      <c r="A17" s="11" t="s">
        <v>15</v>
      </c>
      <c r="B17" s="12" t="s">
        <v>66</v>
      </c>
      <c r="C17" s="13" t="s">
        <v>158</v>
      </c>
      <c r="D17" s="14"/>
      <c r="E17" s="14"/>
      <c r="F17" s="21" t="s">
        <v>44</v>
      </c>
      <c r="G17" s="52">
        <v>20</v>
      </c>
      <c r="H17" s="16">
        <v>0</v>
      </c>
      <c r="I17" s="44">
        <f t="shared" si="0"/>
        <v>0</v>
      </c>
      <c r="J17" s="18"/>
      <c r="K17" s="17">
        <f t="shared" si="1"/>
        <v>0</v>
      </c>
      <c r="L17" s="40"/>
    </row>
    <row r="18" spans="1:12" ht="46.5">
      <c r="A18" s="11" t="s">
        <v>16</v>
      </c>
      <c r="B18" s="12" t="s">
        <v>65</v>
      </c>
      <c r="C18" s="13" t="s">
        <v>85</v>
      </c>
      <c r="D18" s="14"/>
      <c r="E18" s="14"/>
      <c r="F18" s="21" t="s">
        <v>44</v>
      </c>
      <c r="G18" s="52">
        <v>15</v>
      </c>
      <c r="H18" s="16">
        <v>0</v>
      </c>
      <c r="I18" s="44">
        <f t="shared" si="0"/>
        <v>0</v>
      </c>
      <c r="J18" s="18"/>
      <c r="K18" s="17">
        <f t="shared" si="1"/>
        <v>0</v>
      </c>
      <c r="L18" s="40"/>
    </row>
    <row r="19" spans="1:12" ht="140.25">
      <c r="A19" s="11" t="s">
        <v>17</v>
      </c>
      <c r="B19" s="12" t="s">
        <v>66</v>
      </c>
      <c r="C19" s="22" t="s">
        <v>84</v>
      </c>
      <c r="D19" s="14"/>
      <c r="E19" s="14"/>
      <c r="F19" s="21" t="s">
        <v>44</v>
      </c>
      <c r="G19" s="52">
        <v>20</v>
      </c>
      <c r="H19" s="16">
        <v>0</v>
      </c>
      <c r="I19" s="44">
        <f t="shared" si="0"/>
        <v>0</v>
      </c>
      <c r="J19" s="18"/>
      <c r="K19" s="17">
        <f t="shared" si="1"/>
        <v>0</v>
      </c>
      <c r="L19" s="40"/>
    </row>
    <row r="20" spans="1:12" ht="30.75">
      <c r="A20" s="11" t="s">
        <v>18</v>
      </c>
      <c r="B20" s="12" t="s">
        <v>67</v>
      </c>
      <c r="C20" s="22" t="s">
        <v>89</v>
      </c>
      <c r="D20" s="14"/>
      <c r="E20" s="14"/>
      <c r="F20" s="21" t="s">
        <v>44</v>
      </c>
      <c r="G20" s="52">
        <v>10</v>
      </c>
      <c r="H20" s="16">
        <v>0</v>
      </c>
      <c r="I20" s="44">
        <f t="shared" si="0"/>
        <v>0</v>
      </c>
      <c r="J20" s="18"/>
      <c r="K20" s="17">
        <f t="shared" si="1"/>
        <v>0</v>
      </c>
      <c r="L20" s="40"/>
    </row>
    <row r="21" spans="1:12" ht="78">
      <c r="A21" s="11" t="s">
        <v>19</v>
      </c>
      <c r="B21" s="12" t="s">
        <v>67</v>
      </c>
      <c r="C21" s="22" t="s">
        <v>159</v>
      </c>
      <c r="D21" s="14"/>
      <c r="E21" s="14"/>
      <c r="F21" s="21" t="s">
        <v>44</v>
      </c>
      <c r="G21" s="52">
        <v>10</v>
      </c>
      <c r="H21" s="16">
        <v>0</v>
      </c>
      <c r="I21" s="44">
        <f t="shared" si="0"/>
        <v>0</v>
      </c>
      <c r="J21" s="18"/>
      <c r="K21" s="17">
        <f t="shared" si="1"/>
        <v>0</v>
      </c>
      <c r="L21" s="40"/>
    </row>
    <row r="22" spans="1:12" ht="78">
      <c r="A22" s="11" t="s">
        <v>20</v>
      </c>
      <c r="B22" s="12" t="s">
        <v>67</v>
      </c>
      <c r="C22" s="22" t="s">
        <v>132</v>
      </c>
      <c r="D22" s="14"/>
      <c r="E22" s="14"/>
      <c r="F22" s="21" t="s">
        <v>44</v>
      </c>
      <c r="G22" s="52">
        <v>10</v>
      </c>
      <c r="H22" s="16">
        <v>0</v>
      </c>
      <c r="I22" s="44">
        <f t="shared" si="0"/>
        <v>0</v>
      </c>
      <c r="J22" s="18"/>
      <c r="K22" s="17">
        <f t="shared" si="1"/>
        <v>0</v>
      </c>
      <c r="L22" s="40"/>
    </row>
    <row r="23" spans="1:12" ht="78">
      <c r="A23" s="11" t="s">
        <v>21</v>
      </c>
      <c r="B23" s="12" t="s">
        <v>67</v>
      </c>
      <c r="C23" s="22" t="s">
        <v>133</v>
      </c>
      <c r="D23" s="14"/>
      <c r="E23" s="14"/>
      <c r="F23" s="21" t="s">
        <v>44</v>
      </c>
      <c r="G23" s="52">
        <v>10</v>
      </c>
      <c r="H23" s="16">
        <v>0</v>
      </c>
      <c r="I23" s="44">
        <f t="shared" si="0"/>
        <v>0</v>
      </c>
      <c r="J23" s="18"/>
      <c r="K23" s="17">
        <f t="shared" si="1"/>
        <v>0</v>
      </c>
      <c r="L23" s="40"/>
    </row>
    <row r="24" spans="1:12" ht="78">
      <c r="A24" s="11" t="s">
        <v>22</v>
      </c>
      <c r="B24" s="12" t="s">
        <v>67</v>
      </c>
      <c r="C24" s="22" t="s">
        <v>134</v>
      </c>
      <c r="D24" s="14"/>
      <c r="E24" s="14"/>
      <c r="F24" s="21" t="s">
        <v>44</v>
      </c>
      <c r="G24" s="52">
        <v>10</v>
      </c>
      <c r="H24" s="16">
        <v>0</v>
      </c>
      <c r="I24" s="44">
        <f t="shared" si="0"/>
        <v>0</v>
      </c>
      <c r="J24" s="18"/>
      <c r="K24" s="17">
        <f t="shared" si="1"/>
        <v>0</v>
      </c>
      <c r="L24" s="40"/>
    </row>
    <row r="25" spans="1:68" s="2" customFormat="1" ht="78">
      <c r="A25" s="11" t="s">
        <v>23</v>
      </c>
      <c r="B25" s="23" t="s">
        <v>51</v>
      </c>
      <c r="C25" s="24" t="s">
        <v>135</v>
      </c>
      <c r="D25" s="25"/>
      <c r="E25" s="25"/>
      <c r="F25" s="21" t="s">
        <v>44</v>
      </c>
      <c r="G25" s="52">
        <v>10</v>
      </c>
      <c r="H25" s="16">
        <v>0</v>
      </c>
      <c r="I25" s="44">
        <f t="shared" si="0"/>
        <v>0</v>
      </c>
      <c r="J25" s="18"/>
      <c r="K25" s="17">
        <f t="shared" si="1"/>
        <v>0</v>
      </c>
      <c r="L25" s="4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12" ht="140.25">
      <c r="A26" s="11" t="s">
        <v>60</v>
      </c>
      <c r="B26" s="12" t="s">
        <v>48</v>
      </c>
      <c r="C26" s="22" t="s">
        <v>136</v>
      </c>
      <c r="D26" s="26"/>
      <c r="E26" s="26"/>
      <c r="F26" s="21" t="s">
        <v>44</v>
      </c>
      <c r="G26" s="52">
        <v>10</v>
      </c>
      <c r="H26" s="16">
        <v>0</v>
      </c>
      <c r="I26" s="44">
        <f t="shared" si="0"/>
        <v>0</v>
      </c>
      <c r="J26" s="18"/>
      <c r="K26" s="17">
        <f t="shared" si="1"/>
        <v>0</v>
      </c>
      <c r="L26" s="40"/>
    </row>
    <row r="27" spans="1:237" s="2" customFormat="1" ht="234">
      <c r="A27" s="11" t="s">
        <v>61</v>
      </c>
      <c r="B27" s="23" t="s">
        <v>48</v>
      </c>
      <c r="C27" s="24" t="s">
        <v>160</v>
      </c>
      <c r="D27" s="25"/>
      <c r="E27" s="25"/>
      <c r="F27" s="21" t="s">
        <v>44</v>
      </c>
      <c r="G27" s="52">
        <v>1</v>
      </c>
      <c r="H27" s="16">
        <v>0</v>
      </c>
      <c r="I27" s="44">
        <f t="shared" si="0"/>
        <v>0</v>
      </c>
      <c r="J27" s="18"/>
      <c r="K27" s="17">
        <f t="shared" si="1"/>
        <v>0</v>
      </c>
      <c r="L27" s="4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</row>
    <row r="28" spans="1:12" ht="78">
      <c r="A28" s="11" t="s">
        <v>24</v>
      </c>
      <c r="B28" s="12" t="s">
        <v>48</v>
      </c>
      <c r="C28" s="13" t="s">
        <v>137</v>
      </c>
      <c r="D28" s="14"/>
      <c r="E28" s="14"/>
      <c r="F28" s="15" t="s">
        <v>44</v>
      </c>
      <c r="G28" s="52">
        <v>10</v>
      </c>
      <c r="H28" s="16">
        <v>0</v>
      </c>
      <c r="I28" s="44">
        <f t="shared" si="0"/>
        <v>0</v>
      </c>
      <c r="J28" s="18"/>
      <c r="K28" s="17">
        <f t="shared" si="1"/>
        <v>0</v>
      </c>
      <c r="L28" s="40"/>
    </row>
    <row r="29" spans="1:12" ht="78">
      <c r="A29" s="11" t="s">
        <v>25</v>
      </c>
      <c r="B29" s="12" t="s">
        <v>48</v>
      </c>
      <c r="C29" s="27" t="s">
        <v>138</v>
      </c>
      <c r="D29" s="12"/>
      <c r="E29" s="12"/>
      <c r="F29" s="15" t="s">
        <v>44</v>
      </c>
      <c r="G29" s="52">
        <v>10</v>
      </c>
      <c r="H29" s="16">
        <v>0</v>
      </c>
      <c r="I29" s="44">
        <f t="shared" si="0"/>
        <v>0</v>
      </c>
      <c r="J29" s="18"/>
      <c r="K29" s="17">
        <f t="shared" si="1"/>
        <v>0</v>
      </c>
      <c r="L29" s="40"/>
    </row>
    <row r="30" spans="1:12" s="1" customFormat="1" ht="62.25">
      <c r="A30" s="11" t="s">
        <v>33</v>
      </c>
      <c r="B30" s="19" t="s">
        <v>48</v>
      </c>
      <c r="C30" s="20" t="s">
        <v>139</v>
      </c>
      <c r="D30" s="28"/>
      <c r="E30" s="28"/>
      <c r="F30" s="29" t="s">
        <v>44</v>
      </c>
      <c r="G30" s="52">
        <v>5</v>
      </c>
      <c r="H30" s="16">
        <v>0</v>
      </c>
      <c r="I30" s="44">
        <f t="shared" si="0"/>
        <v>0</v>
      </c>
      <c r="J30" s="18"/>
      <c r="K30" s="17">
        <f t="shared" si="1"/>
        <v>0</v>
      </c>
      <c r="L30" s="41"/>
    </row>
    <row r="31" spans="1:12" s="1" customFormat="1" ht="78">
      <c r="A31" s="11" t="s">
        <v>26</v>
      </c>
      <c r="B31" s="19" t="s">
        <v>48</v>
      </c>
      <c r="C31" s="20" t="s">
        <v>140</v>
      </c>
      <c r="D31" s="28"/>
      <c r="E31" s="28"/>
      <c r="F31" s="30" t="s">
        <v>44</v>
      </c>
      <c r="G31" s="52">
        <v>20</v>
      </c>
      <c r="H31" s="16">
        <v>0</v>
      </c>
      <c r="I31" s="44">
        <f t="shared" si="0"/>
        <v>0</v>
      </c>
      <c r="J31" s="18"/>
      <c r="K31" s="17">
        <f t="shared" si="1"/>
        <v>0</v>
      </c>
      <c r="L31" s="41"/>
    </row>
    <row r="32" spans="1:12" s="1" customFormat="1" ht="78">
      <c r="A32" s="11" t="s">
        <v>28</v>
      </c>
      <c r="B32" s="12" t="s">
        <v>49</v>
      </c>
      <c r="C32" s="27" t="s">
        <v>141</v>
      </c>
      <c r="D32" s="12"/>
      <c r="E32" s="12"/>
      <c r="F32" s="30" t="s">
        <v>44</v>
      </c>
      <c r="G32" s="52">
        <v>5</v>
      </c>
      <c r="H32" s="16">
        <v>0</v>
      </c>
      <c r="I32" s="44">
        <f t="shared" si="0"/>
        <v>0</v>
      </c>
      <c r="J32" s="18"/>
      <c r="K32" s="17">
        <f t="shared" si="1"/>
        <v>0</v>
      </c>
      <c r="L32" s="41"/>
    </row>
    <row r="33" spans="1:12" ht="78">
      <c r="A33" s="11" t="s">
        <v>29</v>
      </c>
      <c r="B33" s="12" t="s">
        <v>50</v>
      </c>
      <c r="C33" s="27" t="s">
        <v>142</v>
      </c>
      <c r="D33" s="12"/>
      <c r="E33" s="12"/>
      <c r="F33" s="15" t="s">
        <v>44</v>
      </c>
      <c r="G33" s="52">
        <v>5</v>
      </c>
      <c r="H33" s="16">
        <v>0</v>
      </c>
      <c r="I33" s="44">
        <f t="shared" si="0"/>
        <v>0</v>
      </c>
      <c r="J33" s="18"/>
      <c r="K33" s="17">
        <f t="shared" si="1"/>
        <v>0</v>
      </c>
      <c r="L33" s="40"/>
    </row>
    <row r="34" spans="1:12" ht="30.75">
      <c r="A34" s="11" t="s">
        <v>30</v>
      </c>
      <c r="B34" s="12" t="s">
        <v>38</v>
      </c>
      <c r="C34" s="13" t="s">
        <v>83</v>
      </c>
      <c r="D34" s="14"/>
      <c r="E34" s="14"/>
      <c r="F34" s="15" t="s">
        <v>44</v>
      </c>
      <c r="G34" s="52">
        <v>10</v>
      </c>
      <c r="H34" s="16">
        <v>0</v>
      </c>
      <c r="I34" s="44">
        <f t="shared" si="0"/>
        <v>0</v>
      </c>
      <c r="J34" s="18"/>
      <c r="K34" s="17">
        <f t="shared" si="1"/>
        <v>0</v>
      </c>
      <c r="L34" s="40"/>
    </row>
    <row r="35" spans="1:12" ht="30.75">
      <c r="A35" s="11" t="s">
        <v>31</v>
      </c>
      <c r="B35" s="12" t="s">
        <v>38</v>
      </c>
      <c r="C35" s="13" t="s">
        <v>35</v>
      </c>
      <c r="D35" s="14"/>
      <c r="E35" s="14"/>
      <c r="F35" s="15" t="s">
        <v>44</v>
      </c>
      <c r="G35" s="52">
        <v>20</v>
      </c>
      <c r="H35" s="16">
        <v>0</v>
      </c>
      <c r="I35" s="44">
        <f t="shared" si="0"/>
        <v>0</v>
      </c>
      <c r="J35" s="18"/>
      <c r="K35" s="17">
        <f t="shared" si="1"/>
        <v>0</v>
      </c>
      <c r="L35" s="40"/>
    </row>
    <row r="36" spans="1:12" ht="30.75">
      <c r="A36" s="11" t="s">
        <v>32</v>
      </c>
      <c r="B36" s="12" t="s">
        <v>38</v>
      </c>
      <c r="C36" s="13" t="s">
        <v>36</v>
      </c>
      <c r="D36" s="14"/>
      <c r="E36" s="14"/>
      <c r="F36" s="15" t="s">
        <v>44</v>
      </c>
      <c r="G36" s="52">
        <v>10</v>
      </c>
      <c r="H36" s="16">
        <v>0</v>
      </c>
      <c r="I36" s="44">
        <f t="shared" si="0"/>
        <v>0</v>
      </c>
      <c r="J36" s="18"/>
      <c r="K36" s="17">
        <f t="shared" si="1"/>
        <v>0</v>
      </c>
      <c r="L36" s="40"/>
    </row>
    <row r="37" spans="1:12" ht="30.75">
      <c r="A37" s="11" t="s">
        <v>68</v>
      </c>
      <c r="B37" s="12" t="s">
        <v>53</v>
      </c>
      <c r="C37" s="13" t="s">
        <v>57</v>
      </c>
      <c r="D37" s="14"/>
      <c r="E37" s="14"/>
      <c r="F37" s="15" t="s">
        <v>44</v>
      </c>
      <c r="G37" s="52">
        <v>1</v>
      </c>
      <c r="H37" s="16">
        <v>0</v>
      </c>
      <c r="I37" s="44">
        <f t="shared" si="0"/>
        <v>0</v>
      </c>
      <c r="J37" s="18"/>
      <c r="K37" s="17">
        <f t="shared" si="1"/>
        <v>0</v>
      </c>
      <c r="L37" s="40"/>
    </row>
    <row r="38" spans="1:12" ht="108.75">
      <c r="A38" s="11" t="s">
        <v>69</v>
      </c>
      <c r="B38" s="12" t="s">
        <v>27</v>
      </c>
      <c r="C38" s="38" t="s">
        <v>143</v>
      </c>
      <c r="D38" s="14"/>
      <c r="E38" s="14"/>
      <c r="F38" s="15" t="s">
        <v>46</v>
      </c>
      <c r="G38" s="52">
        <v>70</v>
      </c>
      <c r="H38" s="16">
        <v>0</v>
      </c>
      <c r="I38" s="44">
        <f t="shared" si="0"/>
        <v>0</v>
      </c>
      <c r="J38" s="18"/>
      <c r="K38" s="17">
        <f t="shared" si="1"/>
        <v>0</v>
      </c>
      <c r="L38" s="40"/>
    </row>
    <row r="39" spans="1:12" ht="171">
      <c r="A39" s="11" t="s">
        <v>70</v>
      </c>
      <c r="B39" s="12" t="s">
        <v>27</v>
      </c>
      <c r="C39" s="22" t="s">
        <v>144</v>
      </c>
      <c r="D39" s="31"/>
      <c r="E39" s="31"/>
      <c r="F39" s="15" t="s">
        <v>46</v>
      </c>
      <c r="G39" s="52">
        <v>150</v>
      </c>
      <c r="H39" s="16">
        <v>0</v>
      </c>
      <c r="I39" s="44">
        <f t="shared" si="0"/>
        <v>0</v>
      </c>
      <c r="J39" s="18"/>
      <c r="K39" s="17">
        <f t="shared" si="1"/>
        <v>0</v>
      </c>
      <c r="L39" s="40"/>
    </row>
    <row r="40" spans="1:12" ht="78">
      <c r="A40" s="11" t="s">
        <v>71</v>
      </c>
      <c r="B40" s="12" t="s">
        <v>37</v>
      </c>
      <c r="C40" s="38" t="s">
        <v>145</v>
      </c>
      <c r="D40" s="31"/>
      <c r="E40" s="31"/>
      <c r="F40" s="15"/>
      <c r="G40" s="52">
        <v>5</v>
      </c>
      <c r="H40" s="16">
        <v>0</v>
      </c>
      <c r="I40" s="44">
        <f t="shared" si="0"/>
        <v>0</v>
      </c>
      <c r="J40" s="18"/>
      <c r="K40" s="17">
        <f t="shared" si="1"/>
        <v>0</v>
      </c>
      <c r="L40" s="40"/>
    </row>
    <row r="41" spans="1:12" ht="46.5">
      <c r="A41" s="11" t="s">
        <v>72</v>
      </c>
      <c r="B41" s="12" t="s">
        <v>37</v>
      </c>
      <c r="C41" s="13" t="s">
        <v>79</v>
      </c>
      <c r="D41" s="14"/>
      <c r="E41" s="14"/>
      <c r="F41" s="15" t="s">
        <v>44</v>
      </c>
      <c r="G41" s="52">
        <v>40</v>
      </c>
      <c r="H41" s="16">
        <v>0</v>
      </c>
      <c r="I41" s="44">
        <f t="shared" si="0"/>
        <v>0</v>
      </c>
      <c r="J41" s="18"/>
      <c r="K41" s="17">
        <f t="shared" si="1"/>
        <v>0</v>
      </c>
      <c r="L41" s="40"/>
    </row>
    <row r="42" spans="1:12" ht="46.5">
      <c r="A42" s="11" t="s">
        <v>73</v>
      </c>
      <c r="B42" s="12" t="s">
        <v>37</v>
      </c>
      <c r="C42" s="13" t="s">
        <v>80</v>
      </c>
      <c r="D42" s="14"/>
      <c r="E42" s="14"/>
      <c r="F42" s="15" t="s">
        <v>44</v>
      </c>
      <c r="G42" s="52">
        <v>40</v>
      </c>
      <c r="H42" s="16">
        <v>0</v>
      </c>
      <c r="I42" s="44">
        <f t="shared" si="0"/>
        <v>0</v>
      </c>
      <c r="J42" s="18"/>
      <c r="K42" s="17">
        <f t="shared" si="1"/>
        <v>0</v>
      </c>
      <c r="L42" s="40"/>
    </row>
    <row r="43" spans="1:12" ht="46.5">
      <c r="A43" s="11" t="s">
        <v>74</v>
      </c>
      <c r="B43" s="12" t="s">
        <v>37</v>
      </c>
      <c r="C43" s="13" t="s">
        <v>81</v>
      </c>
      <c r="D43" s="14"/>
      <c r="E43" s="14"/>
      <c r="F43" s="15" t="s">
        <v>44</v>
      </c>
      <c r="G43" s="52">
        <v>40</v>
      </c>
      <c r="H43" s="16">
        <v>0</v>
      </c>
      <c r="I43" s="44">
        <f t="shared" si="0"/>
        <v>0</v>
      </c>
      <c r="J43" s="18"/>
      <c r="K43" s="17">
        <f t="shared" si="1"/>
        <v>0</v>
      </c>
      <c r="L43" s="40"/>
    </row>
    <row r="44" spans="1:12" ht="93">
      <c r="A44" s="11" t="s">
        <v>75</v>
      </c>
      <c r="B44" s="12" t="s">
        <v>39</v>
      </c>
      <c r="C44" s="13" t="s">
        <v>146</v>
      </c>
      <c r="D44" s="14"/>
      <c r="E44" s="14"/>
      <c r="F44" s="15" t="s">
        <v>47</v>
      </c>
      <c r="G44" s="52">
        <v>500</v>
      </c>
      <c r="H44" s="16">
        <v>0</v>
      </c>
      <c r="I44" s="44">
        <f t="shared" si="0"/>
        <v>0</v>
      </c>
      <c r="J44" s="18"/>
      <c r="K44" s="17">
        <f t="shared" si="1"/>
        <v>0</v>
      </c>
      <c r="L44" s="40"/>
    </row>
    <row r="45" spans="1:12" ht="78">
      <c r="A45" s="11" t="s">
        <v>76</v>
      </c>
      <c r="B45" s="32" t="s">
        <v>40</v>
      </c>
      <c r="C45" s="13" t="s">
        <v>147</v>
      </c>
      <c r="D45" s="14"/>
      <c r="E45" s="14"/>
      <c r="F45" s="15" t="s">
        <v>47</v>
      </c>
      <c r="G45" s="52">
        <v>200</v>
      </c>
      <c r="H45" s="16">
        <v>0</v>
      </c>
      <c r="I45" s="44">
        <f t="shared" si="0"/>
        <v>0</v>
      </c>
      <c r="J45" s="18"/>
      <c r="K45" s="17">
        <f t="shared" si="1"/>
        <v>0</v>
      </c>
      <c r="L45" s="40"/>
    </row>
    <row r="46" spans="1:12" ht="63.75" customHeight="1">
      <c r="A46" s="11" t="s">
        <v>77</v>
      </c>
      <c r="B46" s="32" t="s">
        <v>40</v>
      </c>
      <c r="C46" s="13" t="s">
        <v>148</v>
      </c>
      <c r="D46" s="14"/>
      <c r="E46" s="14"/>
      <c r="F46" s="15" t="s">
        <v>47</v>
      </c>
      <c r="G46" s="52">
        <v>1</v>
      </c>
      <c r="H46" s="16">
        <v>0</v>
      </c>
      <c r="I46" s="44">
        <f t="shared" si="0"/>
        <v>0</v>
      </c>
      <c r="J46" s="18"/>
      <c r="K46" s="17">
        <f t="shared" si="1"/>
        <v>0</v>
      </c>
      <c r="L46" s="40"/>
    </row>
    <row r="47" spans="1:12" ht="84" customHeight="1">
      <c r="A47" s="11" t="s">
        <v>86</v>
      </c>
      <c r="B47" s="32" t="s">
        <v>40</v>
      </c>
      <c r="C47" s="13" t="s">
        <v>149</v>
      </c>
      <c r="D47" s="14"/>
      <c r="E47" s="14"/>
      <c r="F47" s="15" t="s">
        <v>47</v>
      </c>
      <c r="G47" s="52">
        <v>1</v>
      </c>
      <c r="H47" s="16">
        <v>0</v>
      </c>
      <c r="I47" s="44">
        <f t="shared" si="0"/>
        <v>0</v>
      </c>
      <c r="J47" s="18"/>
      <c r="K47" s="17">
        <f t="shared" si="1"/>
        <v>0</v>
      </c>
      <c r="L47" s="40"/>
    </row>
    <row r="48" spans="1:12" ht="81" customHeight="1">
      <c r="A48" s="11" t="s">
        <v>87</v>
      </c>
      <c r="B48" s="32" t="s">
        <v>40</v>
      </c>
      <c r="C48" s="13" t="s">
        <v>150</v>
      </c>
      <c r="D48" s="14"/>
      <c r="E48" s="14"/>
      <c r="F48" s="15" t="s">
        <v>47</v>
      </c>
      <c r="G48" s="52">
        <v>1</v>
      </c>
      <c r="H48" s="16">
        <v>0</v>
      </c>
      <c r="I48" s="44">
        <f t="shared" si="0"/>
        <v>0</v>
      </c>
      <c r="J48" s="18"/>
      <c r="K48" s="17">
        <f t="shared" si="1"/>
        <v>0</v>
      </c>
      <c r="L48" s="40"/>
    </row>
    <row r="49" spans="1:12" ht="93">
      <c r="A49" s="11" t="s">
        <v>88</v>
      </c>
      <c r="B49" s="12" t="s">
        <v>41</v>
      </c>
      <c r="C49" s="22" t="s">
        <v>161</v>
      </c>
      <c r="D49" s="31"/>
      <c r="E49" s="31"/>
      <c r="F49" s="15" t="s">
        <v>47</v>
      </c>
      <c r="G49" s="52">
        <v>5</v>
      </c>
      <c r="H49" s="16">
        <v>0</v>
      </c>
      <c r="I49" s="44">
        <f t="shared" si="0"/>
        <v>0</v>
      </c>
      <c r="J49" s="18"/>
      <c r="K49" s="17">
        <f t="shared" si="1"/>
        <v>0</v>
      </c>
      <c r="L49" s="40"/>
    </row>
    <row r="50" spans="1:12" ht="124.5">
      <c r="A50" s="11" t="s">
        <v>91</v>
      </c>
      <c r="B50" s="12" t="s">
        <v>42</v>
      </c>
      <c r="C50" s="22" t="s">
        <v>151</v>
      </c>
      <c r="D50" s="31"/>
      <c r="E50" s="31"/>
      <c r="F50" s="15" t="s">
        <v>47</v>
      </c>
      <c r="G50" s="52">
        <v>5</v>
      </c>
      <c r="H50" s="16">
        <v>0</v>
      </c>
      <c r="I50" s="44">
        <f t="shared" si="0"/>
        <v>0</v>
      </c>
      <c r="J50" s="18"/>
      <c r="K50" s="17">
        <f t="shared" si="1"/>
        <v>0</v>
      </c>
      <c r="L50" s="40"/>
    </row>
    <row r="51" spans="1:12" ht="93">
      <c r="A51" s="11" t="s">
        <v>92</v>
      </c>
      <c r="B51" s="12" t="s">
        <v>41</v>
      </c>
      <c r="C51" s="27" t="s">
        <v>152</v>
      </c>
      <c r="D51" s="12"/>
      <c r="E51" s="12"/>
      <c r="F51" s="15" t="s">
        <v>47</v>
      </c>
      <c r="G51" s="52">
        <v>5</v>
      </c>
      <c r="H51" s="16">
        <v>0</v>
      </c>
      <c r="I51" s="44">
        <f t="shared" si="0"/>
        <v>0</v>
      </c>
      <c r="J51" s="18"/>
      <c r="K51" s="17">
        <f t="shared" si="1"/>
        <v>0</v>
      </c>
      <c r="L51" s="40"/>
    </row>
    <row r="52" spans="1:12" ht="186.75">
      <c r="A52" s="11" t="s">
        <v>93</v>
      </c>
      <c r="B52" s="12" t="s">
        <v>43</v>
      </c>
      <c r="C52" s="22" t="s">
        <v>153</v>
      </c>
      <c r="D52" s="31"/>
      <c r="E52" s="31"/>
      <c r="F52" s="15" t="s">
        <v>46</v>
      </c>
      <c r="G52" s="52">
        <v>3000</v>
      </c>
      <c r="H52" s="16">
        <v>0</v>
      </c>
      <c r="I52" s="44">
        <f t="shared" si="0"/>
        <v>0</v>
      </c>
      <c r="J52" s="18"/>
      <c r="K52" s="17">
        <f t="shared" si="1"/>
        <v>0</v>
      </c>
      <c r="L52" s="40"/>
    </row>
    <row r="53" spans="1:12" ht="186.75">
      <c r="A53" s="11" t="s">
        <v>94</v>
      </c>
      <c r="B53" s="12" t="s">
        <v>43</v>
      </c>
      <c r="C53" s="22" t="s">
        <v>154</v>
      </c>
      <c r="D53" s="31"/>
      <c r="E53" s="31"/>
      <c r="F53" s="15" t="s">
        <v>46</v>
      </c>
      <c r="G53" s="52">
        <v>3000</v>
      </c>
      <c r="H53" s="16">
        <v>0</v>
      </c>
      <c r="I53" s="44">
        <f t="shared" si="0"/>
        <v>0</v>
      </c>
      <c r="J53" s="18"/>
      <c r="K53" s="17">
        <f t="shared" si="1"/>
        <v>0</v>
      </c>
      <c r="L53" s="40"/>
    </row>
    <row r="54" spans="1:12" ht="140.25">
      <c r="A54" s="11" t="s">
        <v>108</v>
      </c>
      <c r="B54" s="12" t="s">
        <v>43</v>
      </c>
      <c r="C54" s="22" t="s">
        <v>82</v>
      </c>
      <c r="D54" s="31"/>
      <c r="E54" s="31"/>
      <c r="F54" s="15" t="s">
        <v>46</v>
      </c>
      <c r="G54" s="52">
        <v>300</v>
      </c>
      <c r="H54" s="16">
        <v>0</v>
      </c>
      <c r="I54" s="44">
        <f t="shared" si="0"/>
        <v>0</v>
      </c>
      <c r="J54" s="18"/>
      <c r="K54" s="17">
        <f t="shared" si="1"/>
        <v>0</v>
      </c>
      <c r="L54" s="40"/>
    </row>
    <row r="55" spans="1:12" ht="218.25">
      <c r="A55" s="11" t="s">
        <v>109</v>
      </c>
      <c r="B55" s="12" t="s">
        <v>43</v>
      </c>
      <c r="C55" s="22" t="s">
        <v>162</v>
      </c>
      <c r="D55" s="26"/>
      <c r="E55" s="26"/>
      <c r="F55" s="15" t="s">
        <v>46</v>
      </c>
      <c r="G55" s="52">
        <v>300</v>
      </c>
      <c r="H55" s="16">
        <v>0</v>
      </c>
      <c r="I55" s="44">
        <f t="shared" si="0"/>
        <v>0</v>
      </c>
      <c r="J55" s="18"/>
      <c r="K55" s="17">
        <f t="shared" si="1"/>
        <v>0</v>
      </c>
      <c r="L55" s="40"/>
    </row>
    <row r="56" spans="1:12" ht="30.75">
      <c r="A56" s="11" t="s">
        <v>110</v>
      </c>
      <c r="B56" s="27" t="s">
        <v>106</v>
      </c>
      <c r="C56" s="22" t="s">
        <v>107</v>
      </c>
      <c r="D56" s="26"/>
      <c r="E56" s="26"/>
      <c r="F56" s="15" t="s">
        <v>44</v>
      </c>
      <c r="G56" s="52">
        <v>5</v>
      </c>
      <c r="H56" s="16">
        <v>0</v>
      </c>
      <c r="I56" s="44">
        <f t="shared" si="0"/>
        <v>0</v>
      </c>
      <c r="J56" s="18"/>
      <c r="K56" s="17">
        <f t="shared" si="1"/>
        <v>0</v>
      </c>
      <c r="L56" s="40"/>
    </row>
    <row r="57" spans="1:12" ht="46.5">
      <c r="A57" s="11" t="s">
        <v>111</v>
      </c>
      <c r="B57" s="27" t="s">
        <v>95</v>
      </c>
      <c r="C57" s="22" t="s">
        <v>99</v>
      </c>
      <c r="D57" s="26"/>
      <c r="E57" s="26"/>
      <c r="F57" s="15" t="s">
        <v>44</v>
      </c>
      <c r="G57" s="52">
        <v>2</v>
      </c>
      <c r="H57" s="16">
        <v>0</v>
      </c>
      <c r="I57" s="44">
        <f t="shared" si="0"/>
        <v>0</v>
      </c>
      <c r="J57" s="18"/>
      <c r="K57" s="17">
        <f t="shared" si="1"/>
        <v>0</v>
      </c>
      <c r="L57" s="40"/>
    </row>
    <row r="58" spans="1:12" ht="46.5">
      <c r="A58" s="11" t="s">
        <v>112</v>
      </c>
      <c r="B58" s="27" t="s">
        <v>96</v>
      </c>
      <c r="C58" s="22" t="s">
        <v>100</v>
      </c>
      <c r="D58" s="26"/>
      <c r="E58" s="26"/>
      <c r="F58" s="15" t="s">
        <v>44</v>
      </c>
      <c r="G58" s="52">
        <v>2</v>
      </c>
      <c r="H58" s="16">
        <v>0</v>
      </c>
      <c r="I58" s="44">
        <f t="shared" si="0"/>
        <v>0</v>
      </c>
      <c r="J58" s="18"/>
      <c r="K58" s="17">
        <f t="shared" si="1"/>
        <v>0</v>
      </c>
      <c r="L58" s="40"/>
    </row>
    <row r="59" spans="1:12" ht="46.5">
      <c r="A59" s="11" t="s">
        <v>113</v>
      </c>
      <c r="B59" s="39" t="s">
        <v>103</v>
      </c>
      <c r="C59" s="22" t="s">
        <v>101</v>
      </c>
      <c r="D59" s="26"/>
      <c r="E59" s="26"/>
      <c r="F59" s="15" t="s">
        <v>44</v>
      </c>
      <c r="G59" s="52">
        <v>2</v>
      </c>
      <c r="H59" s="16">
        <v>0</v>
      </c>
      <c r="I59" s="44">
        <f t="shared" si="0"/>
        <v>0</v>
      </c>
      <c r="J59" s="18"/>
      <c r="K59" s="17">
        <f t="shared" si="1"/>
        <v>0</v>
      </c>
      <c r="L59" s="40"/>
    </row>
    <row r="60" spans="1:12" ht="46.5">
      <c r="A60" s="11" t="s">
        <v>114</v>
      </c>
      <c r="B60" s="39" t="s">
        <v>98</v>
      </c>
      <c r="C60" s="22" t="s">
        <v>97</v>
      </c>
      <c r="D60" s="26"/>
      <c r="E60" s="26"/>
      <c r="F60" s="15" t="s">
        <v>44</v>
      </c>
      <c r="G60" s="52">
        <v>2</v>
      </c>
      <c r="H60" s="16">
        <v>0</v>
      </c>
      <c r="I60" s="44">
        <f t="shared" si="0"/>
        <v>0</v>
      </c>
      <c r="J60" s="18"/>
      <c r="K60" s="17">
        <f t="shared" si="1"/>
        <v>0</v>
      </c>
      <c r="L60" s="40"/>
    </row>
    <row r="61" spans="1:12" ht="46.5">
      <c r="A61" s="11" t="s">
        <v>115</v>
      </c>
      <c r="B61" s="39" t="s">
        <v>98</v>
      </c>
      <c r="C61" s="22" t="s">
        <v>102</v>
      </c>
      <c r="D61" s="26"/>
      <c r="E61" s="26"/>
      <c r="F61" s="15" t="s">
        <v>44</v>
      </c>
      <c r="G61" s="52">
        <v>2</v>
      </c>
      <c r="H61" s="16">
        <v>0</v>
      </c>
      <c r="I61" s="44">
        <f t="shared" si="0"/>
        <v>0</v>
      </c>
      <c r="J61" s="18"/>
      <c r="K61" s="17">
        <f t="shared" si="1"/>
        <v>0</v>
      </c>
      <c r="L61" s="40"/>
    </row>
    <row r="62" spans="1:12" ht="46.5">
      <c r="A62" s="11" t="s">
        <v>121</v>
      </c>
      <c r="B62" s="39" t="s">
        <v>104</v>
      </c>
      <c r="C62" s="22" t="s">
        <v>105</v>
      </c>
      <c r="D62" s="26"/>
      <c r="E62" s="26"/>
      <c r="F62" s="15" t="s">
        <v>44</v>
      </c>
      <c r="G62" s="52">
        <v>2</v>
      </c>
      <c r="H62" s="16">
        <v>0</v>
      </c>
      <c r="I62" s="44">
        <f t="shared" si="0"/>
        <v>0</v>
      </c>
      <c r="J62" s="18"/>
      <c r="K62" s="17">
        <f t="shared" si="1"/>
        <v>0</v>
      </c>
      <c r="L62" s="40"/>
    </row>
    <row r="63" spans="1:11" ht="30.75" customHeight="1">
      <c r="A63" s="51" t="s">
        <v>123</v>
      </c>
      <c r="B63" s="48"/>
      <c r="C63" s="48"/>
      <c r="D63" s="48"/>
      <c r="E63" s="48"/>
      <c r="F63" s="50" t="s">
        <v>122</v>
      </c>
      <c r="G63" s="35"/>
      <c r="H63" s="49">
        <f>SUM(I76)</f>
        <v>0</v>
      </c>
      <c r="I63" s="47">
        <f>SUM(I5:I62)</f>
        <v>0</v>
      </c>
      <c r="J63" s="35"/>
      <c r="K63" s="17">
        <f>SUM(K5:K62)</f>
        <v>0</v>
      </c>
    </row>
    <row r="64" spans="1:11" ht="15">
      <c r="A64" s="33"/>
      <c r="B64" s="33"/>
      <c r="C64" s="33"/>
      <c r="D64" s="57" t="s">
        <v>56</v>
      </c>
      <c r="E64" s="57"/>
      <c r="F64" s="57"/>
      <c r="G64" s="57"/>
      <c r="H64" s="57"/>
      <c r="I64" s="57"/>
      <c r="J64" s="57"/>
      <c r="K64" s="57"/>
    </row>
    <row r="65" spans="1:11" ht="15">
      <c r="A65" s="33"/>
      <c r="B65" s="34"/>
      <c r="C65" s="34"/>
      <c r="D65" s="57"/>
      <c r="E65" s="57"/>
      <c r="F65" s="57"/>
      <c r="G65" s="57"/>
      <c r="H65" s="57"/>
      <c r="I65" s="57"/>
      <c r="J65" s="57"/>
      <c r="K65" s="57"/>
    </row>
    <row r="66" spans="1:11" ht="3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14.25" hidden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4.25" hidden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14.25" hidden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4.25" hidden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4.25" hidden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</sheetData>
  <sheetProtection/>
  <mergeCells count="4">
    <mergeCell ref="A66:K71"/>
    <mergeCell ref="B1:K1"/>
    <mergeCell ref="B2:K2"/>
    <mergeCell ref="D64:K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Piwek</dc:creator>
  <cp:keywords/>
  <dc:description/>
  <cp:lastModifiedBy>Mariola Karczmarz</cp:lastModifiedBy>
  <cp:lastPrinted>2020-02-11T14:22:42Z</cp:lastPrinted>
  <dcterms:created xsi:type="dcterms:W3CDTF">2020-01-21T09:54:25Z</dcterms:created>
  <dcterms:modified xsi:type="dcterms:W3CDTF">2022-11-24T14:24:55Z</dcterms:modified>
  <cp:category/>
  <cp:version/>
  <cp:contentType/>
  <cp:contentStatus/>
</cp:coreProperties>
</file>