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.czwordon\Documents\opłaty\"/>
    </mc:Choice>
  </mc:AlternateContent>
  <bookViews>
    <workbookView xWindow="0" yWindow="0" windowWidth="19170" windowHeight="6360" firstSheet="3" activeTab="8"/>
  </bookViews>
  <sheets>
    <sheet name="dolnośląskie" sheetId="2" r:id="rId1"/>
    <sheet name="kujawsko-pomorskie" sheetId="3" r:id="rId2"/>
    <sheet name="lubelskie" sheetId="4" r:id="rId3"/>
    <sheet name="lubuskie" sheetId="5" r:id="rId4"/>
    <sheet name="łódzkie" sheetId="6" r:id="rId5"/>
    <sheet name="malopolskie" sheetId="7" r:id="rId6"/>
    <sheet name="mazowieckie" sheetId="8" r:id="rId7"/>
    <sheet name="opolskie" sheetId="9" r:id="rId8"/>
    <sheet name="podkarpackie" sheetId="10" r:id="rId9"/>
    <sheet name="podlaskie" sheetId="11" r:id="rId10"/>
    <sheet name="pomorskie" sheetId="12" r:id="rId11"/>
    <sheet name="śląskie" sheetId="13" r:id="rId12"/>
    <sheet name="świętokrzyskie" sheetId="14" r:id="rId13"/>
    <sheet name="warmińsko-mazurskie" sheetId="15" r:id="rId14"/>
    <sheet name="wielkopolskie" sheetId="16" r:id="rId15"/>
    <sheet name="zachodniopomorskie" sheetId="17" r:id="rId1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94" i="17" l="1"/>
  <c r="R194" i="17"/>
  <c r="Q194" i="17"/>
  <c r="O194" i="17"/>
  <c r="N194" i="17"/>
  <c r="M194" i="17"/>
  <c r="K194" i="17"/>
  <c r="J194" i="17"/>
  <c r="I194" i="17"/>
  <c r="G194" i="17"/>
  <c r="F194" i="17"/>
  <c r="E194" i="17"/>
  <c r="AA335" i="16"/>
  <c r="Z335" i="16"/>
  <c r="Y335" i="16"/>
  <c r="W335" i="16"/>
  <c r="V335" i="16"/>
  <c r="U335" i="16"/>
  <c r="S335" i="16"/>
  <c r="R335" i="16"/>
  <c r="Q335" i="16"/>
  <c r="O335" i="16"/>
  <c r="N335" i="16"/>
  <c r="M335" i="16"/>
  <c r="K335" i="16"/>
  <c r="J335" i="16"/>
  <c r="I335" i="16"/>
  <c r="G335" i="16"/>
  <c r="F335" i="16"/>
  <c r="E335" i="16"/>
  <c r="AA198" i="15"/>
  <c r="Z198" i="15"/>
  <c r="Y198" i="15"/>
  <c r="W198" i="15"/>
  <c r="V198" i="15"/>
  <c r="U198" i="15"/>
  <c r="S198" i="15"/>
  <c r="R198" i="15"/>
  <c r="Q198" i="15"/>
  <c r="O198" i="15"/>
  <c r="N198" i="15"/>
  <c r="M198" i="15"/>
  <c r="K198" i="15"/>
  <c r="J198" i="15"/>
  <c r="I198" i="15"/>
  <c r="G198" i="15"/>
  <c r="F198" i="15"/>
  <c r="E198" i="15"/>
  <c r="AA167" i="14"/>
  <c r="Z167" i="14"/>
  <c r="Y167" i="14"/>
  <c r="W167" i="14"/>
  <c r="V167" i="14"/>
  <c r="U167" i="14"/>
  <c r="S167" i="14"/>
  <c r="R167" i="14"/>
  <c r="Q167" i="14"/>
  <c r="O167" i="14"/>
  <c r="N167" i="14"/>
  <c r="M167" i="14"/>
  <c r="K167" i="14"/>
  <c r="J167" i="14"/>
  <c r="I167" i="14"/>
  <c r="G167" i="14"/>
  <c r="F167" i="14"/>
  <c r="E167" i="14"/>
  <c r="AA297" i="13"/>
  <c r="Z297" i="13"/>
  <c r="Y297" i="13"/>
  <c r="W297" i="13"/>
  <c r="V297" i="13"/>
  <c r="U297" i="13"/>
  <c r="S297" i="13"/>
  <c r="R297" i="13"/>
  <c r="Q297" i="13"/>
  <c r="O297" i="13"/>
  <c r="N297" i="13"/>
  <c r="M297" i="13"/>
  <c r="K297" i="13"/>
  <c r="J297" i="13"/>
  <c r="I297" i="13"/>
  <c r="G297" i="13"/>
  <c r="F297" i="13"/>
  <c r="E297" i="13"/>
  <c r="S200" i="12"/>
  <c r="R200" i="12"/>
  <c r="Q200" i="12"/>
  <c r="O200" i="12"/>
  <c r="N200" i="12"/>
  <c r="M200" i="12"/>
  <c r="K200" i="12"/>
  <c r="J200" i="12"/>
  <c r="I200" i="12"/>
  <c r="G200" i="12"/>
  <c r="F200" i="12"/>
  <c r="E200" i="12"/>
  <c r="AA187" i="11"/>
  <c r="Z187" i="11"/>
  <c r="Y187" i="11"/>
  <c r="W187" i="11"/>
  <c r="V187" i="11"/>
  <c r="U187" i="11"/>
  <c r="S187" i="11"/>
  <c r="R187" i="11"/>
  <c r="Q187" i="11"/>
  <c r="O187" i="11"/>
  <c r="N187" i="11"/>
  <c r="M187" i="11"/>
  <c r="K187" i="11"/>
  <c r="J187" i="11"/>
  <c r="I187" i="11"/>
  <c r="G187" i="11"/>
  <c r="F187" i="11"/>
  <c r="E187" i="11"/>
  <c r="AA249" i="10"/>
  <c r="Z249" i="10"/>
  <c r="Y249" i="10"/>
  <c r="W249" i="10"/>
  <c r="V249" i="10"/>
  <c r="U249" i="10"/>
  <c r="S249" i="10"/>
  <c r="R249" i="10"/>
  <c r="Q249" i="10"/>
  <c r="O249" i="10"/>
  <c r="N249" i="10"/>
  <c r="M249" i="10"/>
  <c r="K249" i="10"/>
  <c r="J249" i="10"/>
  <c r="I249" i="10"/>
  <c r="G249" i="10"/>
  <c r="F249" i="10"/>
  <c r="E249" i="10"/>
  <c r="S129" i="9"/>
  <c r="R129" i="9"/>
  <c r="Q129" i="9"/>
  <c r="O129" i="9"/>
  <c r="N129" i="9"/>
  <c r="M129" i="9"/>
  <c r="K129" i="9"/>
  <c r="J129" i="9"/>
  <c r="I129" i="9"/>
  <c r="G129" i="9"/>
  <c r="F129" i="9"/>
  <c r="E129" i="9"/>
  <c r="AA443" i="8"/>
  <c r="Z443" i="8"/>
  <c r="Y443" i="8"/>
  <c r="W443" i="8"/>
  <c r="V443" i="8"/>
  <c r="U443" i="8"/>
  <c r="S443" i="8"/>
  <c r="R443" i="8"/>
  <c r="Q443" i="8"/>
  <c r="O443" i="8"/>
  <c r="N443" i="8"/>
  <c r="M443" i="8"/>
  <c r="K443" i="8"/>
  <c r="J443" i="8"/>
  <c r="I443" i="8"/>
  <c r="G443" i="8"/>
  <c r="F443" i="8"/>
  <c r="E443" i="8"/>
  <c r="AA263" i="6"/>
  <c r="Z263" i="6"/>
  <c r="Y263" i="6"/>
  <c r="W263" i="6"/>
  <c r="V263" i="6"/>
  <c r="U263" i="6"/>
  <c r="S263" i="6"/>
  <c r="R263" i="6"/>
  <c r="Q263" i="6"/>
  <c r="O263" i="6"/>
  <c r="N263" i="6"/>
  <c r="M263" i="6"/>
  <c r="K263" i="6"/>
  <c r="J263" i="6"/>
  <c r="I263" i="6"/>
  <c r="G263" i="6"/>
  <c r="F263" i="6"/>
  <c r="E263" i="6"/>
  <c r="AA226" i="3"/>
  <c r="Z226" i="3"/>
  <c r="W226" i="3"/>
  <c r="V226" i="3"/>
  <c r="S226" i="3"/>
  <c r="R226" i="3"/>
  <c r="O226" i="3"/>
  <c r="N226" i="3"/>
  <c r="K226" i="3"/>
  <c r="J226" i="3"/>
  <c r="G226" i="3"/>
  <c r="F226" i="3"/>
  <c r="Y226" i="3"/>
  <c r="U226" i="3"/>
  <c r="Q226" i="3"/>
  <c r="M226" i="3"/>
  <c r="I226" i="3"/>
  <c r="E226" i="3"/>
  <c r="S146" i="5"/>
  <c r="R146" i="5"/>
  <c r="Q146" i="5"/>
  <c r="O146" i="5"/>
  <c r="N146" i="5"/>
  <c r="M146" i="5"/>
  <c r="K146" i="5"/>
  <c r="J146" i="5"/>
  <c r="I146" i="5"/>
  <c r="G146" i="5"/>
  <c r="F146" i="5"/>
  <c r="E146" i="5"/>
  <c r="AA295" i="4"/>
  <c r="Z295" i="4"/>
  <c r="Y295" i="4"/>
  <c r="W295" i="4"/>
  <c r="V295" i="4"/>
  <c r="U295" i="4"/>
  <c r="S295" i="4"/>
  <c r="R295" i="4"/>
  <c r="Q295" i="4"/>
  <c r="O295" i="4"/>
  <c r="N295" i="4"/>
  <c r="M295" i="4"/>
  <c r="K295" i="4"/>
  <c r="J295" i="4"/>
  <c r="I295" i="4"/>
  <c r="G295" i="4"/>
  <c r="F295" i="4"/>
  <c r="E295" i="4"/>
  <c r="AA50" i="16" l="1"/>
  <c r="Z50" i="16"/>
  <c r="Y50" i="16"/>
  <c r="W50" i="16"/>
  <c r="V50" i="16"/>
  <c r="U50" i="16"/>
  <c r="S50" i="16"/>
  <c r="R50" i="16"/>
  <c r="Q50" i="16"/>
  <c r="O50" i="16"/>
  <c r="N50" i="16"/>
  <c r="M50" i="16"/>
  <c r="K50" i="16"/>
  <c r="J50" i="16"/>
  <c r="I50" i="16"/>
  <c r="G50" i="16"/>
  <c r="F50" i="16"/>
  <c r="E50" i="16"/>
  <c r="AA266" i="2" l="1"/>
  <c r="Z266" i="2"/>
  <c r="Y266" i="2"/>
  <c r="W266" i="2"/>
  <c r="V266" i="2"/>
  <c r="U266" i="2"/>
  <c r="S266" i="2"/>
  <c r="R266" i="2"/>
  <c r="Q266" i="2"/>
  <c r="O266" i="2"/>
  <c r="N266" i="2"/>
  <c r="M266" i="2"/>
  <c r="K266" i="2"/>
  <c r="J266" i="2"/>
  <c r="I266" i="2"/>
  <c r="G266" i="2"/>
  <c r="F266" i="2"/>
  <c r="E266" i="2"/>
  <c r="S131" i="5" l="1"/>
  <c r="R131" i="5"/>
  <c r="Q131" i="5"/>
  <c r="O131" i="5"/>
  <c r="N131" i="5"/>
  <c r="M131" i="5"/>
  <c r="K131" i="5"/>
  <c r="J131" i="5"/>
  <c r="I131" i="5"/>
  <c r="G131" i="5"/>
  <c r="F131" i="5"/>
  <c r="E131" i="5"/>
  <c r="S177" i="17"/>
  <c r="R177" i="17"/>
  <c r="Q177" i="17"/>
  <c r="O177" i="17"/>
  <c r="N177" i="17"/>
  <c r="M177" i="17"/>
  <c r="K177" i="17"/>
  <c r="J177" i="17"/>
  <c r="I177" i="17"/>
  <c r="G177" i="17"/>
  <c r="F177" i="17"/>
  <c r="E177" i="17"/>
  <c r="S36" i="17"/>
  <c r="R36" i="17"/>
  <c r="Q36" i="17"/>
  <c r="K36" i="17"/>
  <c r="J36" i="17"/>
  <c r="I36" i="17"/>
  <c r="O36" i="17"/>
  <c r="N36" i="17"/>
  <c r="M36" i="17"/>
  <c r="G36" i="17"/>
  <c r="F36" i="17"/>
  <c r="E36" i="17"/>
  <c r="AA314" i="16" l="1"/>
  <c r="Z314" i="16"/>
  <c r="Y314" i="16"/>
  <c r="W314" i="16"/>
  <c r="V314" i="16"/>
  <c r="U314" i="16"/>
  <c r="F314" i="16"/>
  <c r="G314" i="16"/>
  <c r="J314" i="16"/>
  <c r="K314" i="16"/>
  <c r="N314" i="16"/>
  <c r="O314" i="16"/>
  <c r="R314" i="16"/>
  <c r="S314" i="16"/>
  <c r="Q314" i="16"/>
  <c r="I314" i="16"/>
  <c r="M314" i="16"/>
  <c r="E314" i="16"/>
  <c r="AA183" i="15"/>
  <c r="Z183" i="15"/>
  <c r="Y183" i="15"/>
  <c r="W183" i="15"/>
  <c r="V183" i="15"/>
  <c r="U183" i="15"/>
  <c r="S183" i="15"/>
  <c r="R183" i="15"/>
  <c r="Q183" i="15"/>
  <c r="O183" i="15"/>
  <c r="N183" i="15"/>
  <c r="M183" i="15"/>
  <c r="K183" i="15"/>
  <c r="J183" i="15"/>
  <c r="I183" i="15"/>
  <c r="G183" i="15"/>
  <c r="F183" i="15"/>
  <c r="E183" i="15"/>
  <c r="AA38" i="15"/>
  <c r="Z38" i="15"/>
  <c r="Y38" i="15"/>
  <c r="W38" i="15"/>
  <c r="V38" i="15"/>
  <c r="U38" i="15"/>
  <c r="S38" i="15"/>
  <c r="R38" i="15"/>
  <c r="Q38" i="15"/>
  <c r="O38" i="15"/>
  <c r="N38" i="15"/>
  <c r="M38" i="15"/>
  <c r="K38" i="15"/>
  <c r="J38" i="15"/>
  <c r="I38" i="15"/>
  <c r="G38" i="15"/>
  <c r="F38" i="15"/>
  <c r="E38" i="15"/>
  <c r="AA158" i="14"/>
  <c r="Z158" i="14"/>
  <c r="Y158" i="14"/>
  <c r="W158" i="14"/>
  <c r="V158" i="14"/>
  <c r="U158" i="14"/>
  <c r="S158" i="14"/>
  <c r="R158" i="14"/>
  <c r="Q158" i="14"/>
  <c r="O158" i="14"/>
  <c r="N158" i="14"/>
  <c r="M158" i="14"/>
  <c r="I158" i="14"/>
  <c r="K158" i="14"/>
  <c r="J158" i="14"/>
  <c r="G158" i="14"/>
  <c r="F158" i="14"/>
  <c r="E158" i="14"/>
  <c r="G32" i="14"/>
  <c r="F32" i="14"/>
  <c r="AA32" i="14"/>
  <c r="Z32" i="14"/>
  <c r="Y32" i="14"/>
  <c r="W32" i="14"/>
  <c r="V32" i="14"/>
  <c r="U32" i="14"/>
  <c r="S32" i="14"/>
  <c r="R32" i="14"/>
  <c r="Q32" i="14"/>
  <c r="O32" i="14"/>
  <c r="N32" i="14"/>
  <c r="M32" i="14"/>
  <c r="K32" i="14"/>
  <c r="J32" i="14"/>
  <c r="I32" i="14"/>
  <c r="E32" i="14"/>
  <c r="AA210" i="13"/>
  <c r="Z210" i="13"/>
  <c r="Y210" i="13"/>
  <c r="W210" i="13"/>
  <c r="V210" i="13"/>
  <c r="U210" i="13"/>
  <c r="S210" i="13"/>
  <c r="R210" i="13"/>
  <c r="Q210" i="13"/>
  <c r="O210" i="13"/>
  <c r="N210" i="13"/>
  <c r="M210" i="13"/>
  <c r="K210" i="13"/>
  <c r="J210" i="13"/>
  <c r="I210" i="13"/>
  <c r="G210" i="13"/>
  <c r="F210" i="13"/>
  <c r="E210" i="13"/>
  <c r="AA35" i="13"/>
  <c r="Z35" i="13"/>
  <c r="Y35" i="13"/>
  <c r="W35" i="13"/>
  <c r="V35" i="13"/>
  <c r="U35" i="13"/>
  <c r="S35" i="13"/>
  <c r="R35" i="13"/>
  <c r="Q35" i="13"/>
  <c r="O35" i="13"/>
  <c r="N35" i="13"/>
  <c r="M35" i="13"/>
  <c r="K35" i="13"/>
  <c r="J35" i="13"/>
  <c r="I35" i="13"/>
  <c r="G35" i="13"/>
  <c r="F35" i="13"/>
  <c r="E35" i="13"/>
  <c r="S179" i="12"/>
  <c r="R179" i="12"/>
  <c r="Q179" i="12"/>
  <c r="O179" i="12"/>
  <c r="N179" i="12"/>
  <c r="M179" i="12"/>
  <c r="K179" i="12"/>
  <c r="J179" i="12"/>
  <c r="I179" i="12"/>
  <c r="G179" i="12"/>
  <c r="F179" i="12"/>
  <c r="E179" i="12"/>
  <c r="S34" i="12"/>
  <c r="R34" i="12"/>
  <c r="Q34" i="12"/>
  <c r="O34" i="12"/>
  <c r="N34" i="12"/>
  <c r="M34" i="12"/>
  <c r="K34" i="12"/>
  <c r="J34" i="12"/>
  <c r="I34" i="12"/>
  <c r="G34" i="12"/>
  <c r="F34" i="12"/>
  <c r="E34" i="12"/>
  <c r="S172" i="11"/>
  <c r="R172" i="11"/>
  <c r="Q172" i="11"/>
  <c r="O172" i="11"/>
  <c r="N172" i="11"/>
  <c r="M172" i="11"/>
  <c r="AA172" i="11"/>
  <c r="Z172" i="11"/>
  <c r="Y172" i="11"/>
  <c r="W172" i="11"/>
  <c r="V172" i="11"/>
  <c r="U172" i="11"/>
  <c r="K172" i="11"/>
  <c r="J172" i="11"/>
  <c r="I172" i="11"/>
  <c r="G172" i="11"/>
  <c r="F172" i="11"/>
  <c r="E172" i="11"/>
  <c r="AA32" i="11" l="1"/>
  <c r="Z32" i="11"/>
  <c r="Y32" i="11"/>
  <c r="W32" i="11"/>
  <c r="V32" i="11"/>
  <c r="U32" i="11"/>
  <c r="S32" i="11"/>
  <c r="R32" i="11"/>
  <c r="Q32" i="11"/>
  <c r="O32" i="11"/>
  <c r="N32" i="11"/>
  <c r="M32" i="11"/>
  <c r="K32" i="11"/>
  <c r="J32" i="11"/>
  <c r="I32" i="11"/>
  <c r="G32" i="11"/>
  <c r="F32" i="11"/>
  <c r="E32" i="11"/>
  <c r="AA228" i="10"/>
  <c r="Z228" i="10"/>
  <c r="Y228" i="10"/>
  <c r="W228" i="10"/>
  <c r="V228" i="10"/>
  <c r="U228" i="10"/>
  <c r="S228" i="10"/>
  <c r="R228" i="10"/>
  <c r="Q228" i="10"/>
  <c r="O228" i="10"/>
  <c r="N228" i="10"/>
  <c r="M228" i="10"/>
  <c r="K228" i="10"/>
  <c r="J228" i="10"/>
  <c r="I228" i="10"/>
  <c r="G228" i="10"/>
  <c r="F228" i="10"/>
  <c r="E228" i="10"/>
  <c r="AA41" i="10"/>
  <c r="Z41" i="10"/>
  <c r="Y41" i="10"/>
  <c r="W41" i="10"/>
  <c r="V41" i="10"/>
  <c r="U41" i="10"/>
  <c r="S41" i="10"/>
  <c r="R41" i="10"/>
  <c r="Q41" i="10"/>
  <c r="O41" i="10"/>
  <c r="N41" i="10"/>
  <c r="M41" i="10"/>
  <c r="K41" i="10"/>
  <c r="J41" i="10"/>
  <c r="I41" i="10"/>
  <c r="G41" i="10"/>
  <c r="F41" i="10"/>
  <c r="E41" i="10"/>
  <c r="S120" i="9"/>
  <c r="R120" i="9"/>
  <c r="Q120" i="9"/>
  <c r="O120" i="9"/>
  <c r="N120" i="9"/>
  <c r="M120" i="9"/>
  <c r="K120" i="9"/>
  <c r="J120" i="9"/>
  <c r="I120" i="9"/>
  <c r="G120" i="9"/>
  <c r="F120" i="9"/>
  <c r="E120" i="9"/>
  <c r="S29" i="9"/>
  <c r="R29" i="9"/>
  <c r="Q29" i="9"/>
  <c r="O29" i="9"/>
  <c r="N29" i="9"/>
  <c r="M29" i="9"/>
  <c r="K29" i="9"/>
  <c r="J29" i="9"/>
  <c r="I29" i="9"/>
  <c r="G29" i="9"/>
  <c r="F29" i="9"/>
  <c r="E29" i="9"/>
  <c r="AA413" i="8"/>
  <c r="Z413" i="8"/>
  <c r="Y413" i="8"/>
  <c r="W413" i="8"/>
  <c r="V413" i="8"/>
  <c r="U413" i="8"/>
  <c r="S413" i="8"/>
  <c r="R413" i="8"/>
  <c r="Q413" i="8"/>
  <c r="O413" i="8"/>
  <c r="N413" i="8"/>
  <c r="M413" i="8"/>
  <c r="K413" i="8"/>
  <c r="J413" i="8"/>
  <c r="I413" i="8"/>
  <c r="G413" i="8"/>
  <c r="F413" i="8"/>
  <c r="E413" i="8"/>
  <c r="AA56" i="8"/>
  <c r="Z56" i="8"/>
  <c r="Y56" i="8"/>
  <c r="W56" i="8"/>
  <c r="V56" i="8"/>
  <c r="U56" i="8"/>
  <c r="S56" i="8"/>
  <c r="R56" i="8"/>
  <c r="Q56" i="8"/>
  <c r="O56" i="8"/>
  <c r="N56" i="8"/>
  <c r="M56" i="8"/>
  <c r="K56" i="8"/>
  <c r="J56" i="8"/>
  <c r="I56" i="8"/>
  <c r="G56" i="8"/>
  <c r="F56" i="8"/>
  <c r="E56" i="8"/>
  <c r="S244" i="7"/>
  <c r="R244" i="7"/>
  <c r="Q244" i="7"/>
  <c r="O244" i="7"/>
  <c r="N244" i="7"/>
  <c r="M244" i="7"/>
  <c r="K244" i="7"/>
  <c r="J244" i="7"/>
  <c r="I244" i="7"/>
  <c r="G244" i="7"/>
  <c r="F244" i="7"/>
  <c r="E244" i="7"/>
  <c r="S36" i="7"/>
  <c r="R36" i="7"/>
  <c r="Q36" i="7"/>
  <c r="O36" i="7"/>
  <c r="N36" i="7"/>
  <c r="M36" i="7"/>
  <c r="K36" i="7"/>
  <c r="J36" i="7"/>
  <c r="I36" i="7"/>
  <c r="G36" i="7"/>
  <c r="F36" i="7"/>
  <c r="E36" i="7"/>
  <c r="AA245" i="6" l="1"/>
  <c r="Z245" i="6"/>
  <c r="Y245" i="6"/>
  <c r="W245" i="6"/>
  <c r="V245" i="6"/>
  <c r="U245" i="6"/>
  <c r="S245" i="6"/>
  <c r="R245" i="6"/>
  <c r="Q245" i="6"/>
  <c r="O245" i="6"/>
  <c r="N245" i="6"/>
  <c r="M245" i="6"/>
  <c r="K245" i="6"/>
  <c r="J245" i="6"/>
  <c r="I245" i="6"/>
  <c r="G245" i="6"/>
  <c r="F245" i="6"/>
  <c r="E245" i="6"/>
  <c r="AA40" i="6"/>
  <c r="Z40" i="6"/>
  <c r="Y40" i="6"/>
  <c r="W40" i="6"/>
  <c r="V40" i="6"/>
  <c r="U40" i="6"/>
  <c r="S40" i="6"/>
  <c r="R40" i="6"/>
  <c r="Q40" i="6"/>
  <c r="O40" i="6"/>
  <c r="N40" i="6"/>
  <c r="M40" i="6"/>
  <c r="K40" i="6"/>
  <c r="J40" i="6"/>
  <c r="I40" i="6"/>
  <c r="G40" i="6"/>
  <c r="F40" i="6"/>
  <c r="E40" i="6"/>
  <c r="S29" i="5"/>
  <c r="R29" i="5"/>
  <c r="Q29" i="5"/>
  <c r="O29" i="5"/>
  <c r="N29" i="5"/>
  <c r="M29" i="5"/>
  <c r="K29" i="5"/>
  <c r="J29" i="5"/>
  <c r="I29" i="5"/>
  <c r="G29" i="5"/>
  <c r="F29" i="5"/>
  <c r="E29" i="5"/>
  <c r="AA277" i="4"/>
  <c r="Z277" i="4"/>
  <c r="Y277" i="4"/>
  <c r="W277" i="4"/>
  <c r="V277" i="4"/>
  <c r="U277" i="4"/>
  <c r="S277" i="4"/>
  <c r="R277" i="4"/>
  <c r="Q277" i="4"/>
  <c r="O277" i="4"/>
  <c r="N277" i="4"/>
  <c r="M277" i="4"/>
  <c r="K277" i="4"/>
  <c r="J277" i="4"/>
  <c r="I277" i="4"/>
  <c r="G277" i="4"/>
  <c r="F277" i="4"/>
  <c r="E277" i="4"/>
  <c r="AA38" i="4"/>
  <c r="Z38" i="4"/>
  <c r="Y38" i="4"/>
  <c r="W38" i="4"/>
  <c r="V38" i="4"/>
  <c r="U38" i="4"/>
  <c r="S38" i="4"/>
  <c r="R38" i="4"/>
  <c r="Q38" i="4"/>
  <c r="O38" i="4"/>
  <c r="N38" i="4"/>
  <c r="M38" i="4"/>
  <c r="K38" i="4"/>
  <c r="J38" i="4"/>
  <c r="I38" i="4"/>
  <c r="G38" i="4"/>
  <c r="F38" i="4"/>
  <c r="E38" i="4"/>
  <c r="AA200" i="3" l="1"/>
  <c r="Z200" i="3"/>
  <c r="Y200" i="3"/>
  <c r="W200" i="3"/>
  <c r="V200" i="3"/>
  <c r="U200" i="3"/>
  <c r="S200" i="3"/>
  <c r="R200" i="3"/>
  <c r="Q200" i="3"/>
  <c r="O200" i="3"/>
  <c r="N200" i="3"/>
  <c r="M200" i="3"/>
  <c r="K200" i="3"/>
  <c r="J200" i="3"/>
  <c r="I200" i="3"/>
  <c r="G200" i="3"/>
  <c r="F200" i="3"/>
  <c r="E200" i="3"/>
  <c r="AA36" i="3"/>
  <c r="Z36" i="3"/>
  <c r="Y36" i="3"/>
  <c r="W36" i="3"/>
  <c r="V36" i="3"/>
  <c r="U36" i="3"/>
  <c r="S36" i="3"/>
  <c r="R36" i="3"/>
  <c r="Q36" i="3"/>
  <c r="O36" i="3"/>
  <c r="N36" i="3"/>
  <c r="M36" i="3"/>
  <c r="K36" i="3"/>
  <c r="J36" i="3"/>
  <c r="I36" i="3"/>
  <c r="G36" i="3"/>
  <c r="F36" i="3"/>
  <c r="E36" i="3"/>
  <c r="AA245" i="2" l="1"/>
  <c r="Z245" i="2"/>
  <c r="Y245" i="2"/>
  <c r="W245" i="2"/>
  <c r="V245" i="2"/>
  <c r="U245" i="2"/>
  <c r="S245" i="2"/>
  <c r="R245" i="2"/>
  <c r="Q245" i="2"/>
  <c r="O245" i="2"/>
  <c r="N245" i="2"/>
  <c r="M245" i="2"/>
  <c r="K245" i="2"/>
  <c r="J245" i="2"/>
  <c r="I245" i="2"/>
  <c r="G245" i="2"/>
  <c r="F245" i="2"/>
  <c r="E245" i="2"/>
  <c r="AA47" i="2"/>
  <c r="Z47" i="2"/>
  <c r="Y47" i="2"/>
  <c r="W47" i="2"/>
  <c r="V47" i="2"/>
  <c r="U47" i="2"/>
  <c r="S47" i="2"/>
  <c r="R47" i="2"/>
  <c r="Q47" i="2"/>
  <c r="O47" i="2"/>
  <c r="N47" i="2"/>
  <c r="M47" i="2"/>
  <c r="K47" i="2"/>
  <c r="J47" i="2"/>
  <c r="I47" i="2"/>
  <c r="G47" i="2"/>
  <c r="F47" i="2"/>
  <c r="E47" i="2"/>
</calcChain>
</file>

<file path=xl/sharedStrings.xml><?xml version="1.0" encoding="utf-8"?>
<sst xmlns="http://schemas.openxmlformats.org/spreadsheetml/2006/main" count="27090" uniqueCount="2586">
  <si>
    <t>drogi wojewódzkie</t>
  </si>
  <si>
    <t>jezdnia</t>
  </si>
  <si>
    <t>chodnik</t>
  </si>
  <si>
    <t>pozostałe elementy</t>
  </si>
  <si>
    <t>obszar zabudowany</t>
  </si>
  <si>
    <t>obszar niezabudowany</t>
  </si>
  <si>
    <t>istniejąca infrastruktura</t>
  </si>
  <si>
    <t>Regionalne Sieci Szerokopasmowe</t>
  </si>
  <si>
    <t>"ostatnia mila" / PO PC</t>
  </si>
  <si>
    <t>drogi powiatowe</t>
  </si>
  <si>
    <t>bolesławiecki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</si>
  <si>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</si>
  <si>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</si>
  <si>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</si>
  <si>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</si>
  <si>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</si>
  <si>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</si>
  <si>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</si>
  <si>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</si>
  <si>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</si>
  <si>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</si>
  <si>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</si>
  <si>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</si>
  <si>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</si>
  <si>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</si>
  <si>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</si>
  <si>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</si>
  <si>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</t>
  </si>
  <si>
    <t>świdnicki</t>
  </si>
  <si>
    <t>trzebnicki</t>
  </si>
  <si>
    <t>wałbrzyski</t>
  </si>
  <si>
    <t>wołowski</t>
  </si>
  <si>
    <t>wrocławski</t>
  </si>
  <si>
    <t>ząbkowicki</t>
  </si>
  <si>
    <t>zgorzelecki</t>
  </si>
  <si>
    <t>złotoryjski</t>
  </si>
  <si>
    <t>drogi gminne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</si>
  <si>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</si>
  <si>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</si>
  <si>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</si>
  <si>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</si>
  <si>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</si>
  <si>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</si>
  <si>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</si>
  <si>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</si>
  <si>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</si>
  <si>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</si>
  <si>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</si>
  <si>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</si>
  <si>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</si>
  <si>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</si>
  <si>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</si>
  <si>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</si>
  <si>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</si>
  <si>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</si>
  <si>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</si>
  <si>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</si>
  <si>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</si>
  <si>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</si>
  <si>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</si>
  <si>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</si>
  <si>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</si>
  <si>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</si>
  <si>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</si>
  <si>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</si>
  <si>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</si>
  <si>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</si>
  <si>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</si>
  <si>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</si>
  <si>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</si>
  <si>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</si>
  <si>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</si>
  <si>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</si>
  <si>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</si>
  <si>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</si>
  <si>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</si>
  <si>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</si>
  <si>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</si>
  <si>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</si>
  <si>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</si>
  <si>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</si>
  <si>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</si>
  <si>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</si>
  <si>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</si>
  <si>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</si>
  <si>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</si>
  <si>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</si>
  <si>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</si>
  <si>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</si>
  <si>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</si>
  <si>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</si>
  <si>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</si>
  <si>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</si>
  <si>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</si>
  <si>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</si>
  <si>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</si>
  <si>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</si>
  <si>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</si>
  <si>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</si>
  <si>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</si>
  <si>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</si>
  <si>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</si>
  <si>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</si>
  <si>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</si>
  <si>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</si>
  <si>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</si>
  <si>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brzeziński</t>
  </si>
  <si>
    <t>Łódź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</si>
  <si>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</si>
  <si>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</si>
  <si>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</si>
  <si>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</si>
  <si>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</si>
  <si>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</si>
  <si>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</si>
  <si>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</si>
  <si>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</si>
  <si>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</si>
  <si>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</si>
  <si>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</si>
  <si>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</si>
  <si>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</si>
  <si>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</si>
  <si>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</si>
  <si>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</si>
  <si>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</si>
  <si>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</si>
  <si>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</si>
  <si>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</si>
  <si>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</si>
  <si>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</si>
  <si>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</si>
  <si>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</si>
  <si>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</si>
  <si>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</si>
  <si>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</si>
  <si>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</si>
  <si>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</si>
  <si>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</si>
  <si>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</si>
  <si>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</si>
  <si>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</si>
  <si>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</si>
  <si>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</si>
  <si>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</si>
  <si>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</si>
  <si>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</si>
  <si>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</si>
  <si>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</si>
  <si>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</si>
  <si>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</si>
  <si>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</si>
  <si>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</si>
  <si>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</si>
  <si>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</si>
  <si>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</si>
  <si>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</si>
  <si>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</si>
  <si>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</si>
  <si>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</si>
  <si>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</si>
  <si>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</si>
  <si>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</si>
  <si>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</si>
  <si>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</si>
  <si>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</si>
  <si>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</si>
  <si>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</si>
  <si>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</si>
  <si>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</si>
  <si>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</si>
  <si>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</si>
  <si>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</si>
  <si>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</si>
  <si>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</si>
  <si>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</si>
  <si>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</si>
  <si>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</si>
  <si>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</si>
  <si>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</si>
  <si>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</si>
  <si>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</si>
  <si>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</si>
  <si>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</si>
  <si>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</si>
  <si>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</si>
  <si>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</si>
  <si>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</si>
  <si>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</si>
  <si>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</si>
  <si>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</si>
  <si>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</si>
  <si>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leski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</si>
  <si>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</si>
  <si>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</si>
  <si>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</si>
  <si>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</si>
  <si>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</si>
  <si>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</si>
  <si>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</si>
  <si>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</si>
  <si>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</si>
  <si>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</si>
  <si>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</si>
  <si>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</si>
  <si>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</si>
  <si>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</si>
  <si>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</si>
  <si>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</si>
  <si>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</si>
  <si>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</si>
  <si>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</si>
  <si>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</si>
  <si>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</si>
  <si>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</si>
  <si>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</si>
  <si>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</si>
  <si>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</si>
  <si>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</si>
  <si>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</si>
  <si>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</si>
  <si>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sztumski</t>
  </si>
  <si>
    <t>będziński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</si>
  <si>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</si>
  <si>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</si>
  <si>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</si>
  <si>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</si>
  <si>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</si>
  <si>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</si>
  <si>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</si>
  <si>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</si>
  <si>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</si>
  <si>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</si>
  <si>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</si>
  <si>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bieruńsko-lędziński</t>
  </si>
  <si>
    <t>wodzisławski</t>
  </si>
  <si>
    <t>zawierciański</t>
  </si>
  <si>
    <t>żywiecki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</si>
  <si>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</si>
  <si>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</si>
  <si>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</si>
  <si>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</si>
  <si>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</si>
  <si>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</si>
  <si>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</si>
  <si>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</si>
  <si>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</si>
  <si>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</si>
  <si>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</si>
  <si>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</si>
  <si>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</si>
  <si>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</si>
  <si>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</si>
  <si>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</si>
  <si>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</si>
  <si>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</si>
  <si>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</si>
  <si>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</si>
  <si>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</si>
  <si>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</si>
  <si>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</si>
  <si>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</si>
  <si>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</si>
  <si>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</si>
  <si>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</si>
  <si>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</si>
  <si>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</si>
  <si>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</si>
  <si>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gołdapski</t>
  </si>
  <si>
    <t>węgorzewski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</si>
  <si>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</si>
  <si>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</si>
  <si>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</si>
  <si>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</si>
  <si>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</si>
  <si>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</si>
  <si>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</si>
  <si>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</si>
  <si>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</si>
  <si>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</si>
  <si>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</si>
  <si>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</si>
  <si>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</si>
  <si>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</si>
  <si>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</si>
  <si>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</si>
  <si>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</si>
  <si>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</si>
  <si>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</si>
  <si>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</si>
  <si>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</si>
  <si>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</si>
  <si>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</si>
  <si>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</si>
  <si>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wągrowiecki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</si>
  <si>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</si>
  <si>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</si>
  <si>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</si>
  <si>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</si>
  <si>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</si>
  <si>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</si>
  <si>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</si>
  <si>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</si>
  <si>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</si>
  <si>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</si>
  <si>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</si>
  <si>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</si>
  <si>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</si>
  <si>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</si>
  <si>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</si>
  <si>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</si>
  <si>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</si>
  <si>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</si>
  <si>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</si>
  <si>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</si>
  <si>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łobeski</t>
  </si>
  <si>
    <t>powiat</t>
  </si>
  <si>
    <t>Bolesławiec</t>
  </si>
  <si>
    <t>gmina miejska</t>
  </si>
  <si>
    <t>gmina wiejska</t>
  </si>
  <si>
    <t>Gromadka</t>
  </si>
  <si>
    <t>Nowogrodziec</t>
  </si>
  <si>
    <t>gmina miejsko-wiejska</t>
  </si>
  <si>
    <t>Osiecznica</t>
  </si>
  <si>
    <t>Warta Bolesławiecka</t>
  </si>
  <si>
    <t>Bielawa</t>
  </si>
  <si>
    <t>Dzierżoniów</t>
  </si>
  <si>
    <t>Pieszyce</t>
  </si>
  <si>
    <t>Piława Górna</t>
  </si>
  <si>
    <t>Łagiewniki</t>
  </si>
  <si>
    <t>Niemcza</t>
  </si>
  <si>
    <t>Głogów</t>
  </si>
  <si>
    <t>Jerzmanowa</t>
  </si>
  <si>
    <t>Kotla</t>
  </si>
  <si>
    <t>Pęcław</t>
  </si>
  <si>
    <t>Żukowice</t>
  </si>
  <si>
    <t>Góra</t>
  </si>
  <si>
    <t>Jemielno</t>
  </si>
  <si>
    <t>Niechlów</t>
  </si>
  <si>
    <t>Wąsosz</t>
  </si>
  <si>
    <t>Jawor</t>
  </si>
  <si>
    <t>Bolków</t>
  </si>
  <si>
    <t>Męcinka</t>
  </si>
  <si>
    <t>Mściwojów</t>
  </si>
  <si>
    <t>Paszowice</t>
  </si>
  <si>
    <t>Wądroże Wielkie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</si>
  <si>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</si>
  <si>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</si>
  <si>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</si>
  <si>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</si>
  <si>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</si>
  <si>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</si>
  <si>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</si>
  <si>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</si>
  <si>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</si>
  <si>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Kamienna Góra</t>
  </si>
  <si>
    <t>Lubawka</t>
  </si>
  <si>
    <t>Marciszów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</si>
  <si>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</si>
  <si>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</si>
  <si>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</si>
  <si>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</si>
  <si>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</si>
  <si>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</si>
  <si>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</si>
  <si>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</si>
  <si>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Międzylesie</t>
  </si>
  <si>
    <t>Radków</t>
  </si>
  <si>
    <t>Stronie Śląskie</t>
  </si>
  <si>
    <t>Szczytna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</si>
  <si>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</si>
  <si>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</si>
  <si>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</si>
  <si>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</si>
  <si>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</si>
  <si>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</si>
  <si>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</si>
  <si>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</t>
  </si>
  <si>
    <t>Świeradów-Zdrój</t>
  </si>
  <si>
    <t>Leśna</t>
  </si>
  <si>
    <t>Olszyna</t>
  </si>
  <si>
    <t>Platerówka</t>
  </si>
  <si>
    <t>Siekierczyn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</si>
  <si>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</si>
  <si>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</si>
  <si>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</si>
  <si>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</si>
  <si>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</si>
  <si>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</si>
  <si>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</si>
  <si>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</si>
  <si>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</si>
  <si>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</si>
  <si>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</si>
  <si>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Oleśnica</t>
  </si>
  <si>
    <t>Bierutów</t>
  </si>
  <si>
    <t>Dobroszyce</t>
  </si>
  <si>
    <t>Dziadowa Kłoda</t>
  </si>
  <si>
    <t>Międzybórz</t>
  </si>
  <si>
    <t>Syców</t>
  </si>
  <si>
    <t>Twardogóra</t>
  </si>
  <si>
    <t>Oława</t>
  </si>
  <si>
    <t>Domaniów</t>
  </si>
  <si>
    <t>Jelcz-Laskowice</t>
  </si>
  <si>
    <t>Chocianów</t>
  </si>
  <si>
    <t>Gaworzyce</t>
  </si>
  <si>
    <t>Grębocice</t>
  </si>
  <si>
    <t>Polkowice</t>
  </si>
  <si>
    <t>Przemków</t>
  </si>
  <si>
    <t>Radwanice</t>
  </si>
  <si>
    <t>Borów</t>
  </si>
  <si>
    <t>Kondratowice</t>
  </si>
  <si>
    <t>Przeworno</t>
  </si>
  <si>
    <t>Strzelin</t>
  </si>
  <si>
    <t>Wiązów</t>
  </si>
  <si>
    <t>Kostomłoty</t>
  </si>
  <si>
    <t>Malczyce</t>
  </si>
  <si>
    <t>Miękinia</t>
  </si>
  <si>
    <t>Środa Śląska</t>
  </si>
  <si>
    <t>Udanin</t>
  </si>
  <si>
    <t>Świdnica</t>
  </si>
  <si>
    <t>Świebodzice</t>
  </si>
  <si>
    <t>Dobromierz</t>
  </si>
  <si>
    <t>Jaworzyna Śląska</t>
  </si>
  <si>
    <t>Marcinowice</t>
  </si>
  <si>
    <t>Strzegom</t>
  </si>
  <si>
    <t>Żarów</t>
  </si>
  <si>
    <t>Oborniki Śląskie</t>
  </si>
  <si>
    <t>Prusice</t>
  </si>
  <si>
    <t>Trzebnica</t>
  </si>
  <si>
    <t>Wisznia Mała</t>
  </si>
  <si>
    <t>Zawonia</t>
  </si>
  <si>
    <t>Żmigród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</si>
  <si>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</si>
  <si>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</si>
  <si>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</si>
  <si>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</si>
  <si>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</si>
  <si>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</si>
  <si>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</si>
  <si>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</si>
  <si>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Brzeg Dolny</t>
  </si>
  <si>
    <t>Wińsko</t>
  </si>
  <si>
    <t>Wołów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</si>
  <si>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</si>
  <si>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</si>
  <si>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</si>
  <si>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</si>
  <si>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</si>
  <si>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</si>
  <si>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</si>
  <si>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Siechnice</t>
  </si>
  <si>
    <t>Żórawina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</si>
  <si>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</si>
  <si>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</si>
  <si>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</si>
  <si>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</si>
  <si>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</si>
  <si>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</si>
  <si>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</si>
  <si>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Zawidów</t>
  </si>
  <si>
    <t>Zgorzelec</t>
  </si>
  <si>
    <t>Bogatynia</t>
  </si>
  <si>
    <t>Pieńsk</t>
  </si>
  <si>
    <t>Sulików</t>
  </si>
  <si>
    <t>Węgliniec</t>
  </si>
  <si>
    <t>Wojcieszów</t>
  </si>
  <si>
    <t>Złotoryja</t>
  </si>
  <si>
    <t>Pielgrzymka</t>
  </si>
  <si>
    <t>Świerzawa</t>
  </si>
  <si>
    <t>Zagrodno</t>
  </si>
  <si>
    <t>Jelenia Góra</t>
  </si>
  <si>
    <t>miasto na prawach powiatu</t>
  </si>
  <si>
    <t>Legnica</t>
  </si>
  <si>
    <t>Wrocław</t>
  </si>
  <si>
    <t>Wałbrzych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</si>
  <si>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</si>
  <si>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</si>
  <si>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</si>
  <si>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</si>
  <si>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</si>
  <si>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</si>
  <si>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</si>
  <si>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</si>
  <si>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</si>
  <si>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Bobrowo</t>
  </si>
  <si>
    <t>Brzozie</t>
  </si>
  <si>
    <t>Górzno</t>
  </si>
  <si>
    <t>Bartniczka</t>
  </si>
  <si>
    <t>Jabłonowo Pomorskie</t>
  </si>
  <si>
    <t>Osiek</t>
  </si>
  <si>
    <t>Świedziebnia</t>
  </si>
  <si>
    <t>Zbiczno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</si>
  <si>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</si>
  <si>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</si>
  <si>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</si>
  <si>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</si>
  <si>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</si>
  <si>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</si>
  <si>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</si>
  <si>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</si>
  <si>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</si>
  <si>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</si>
  <si>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</si>
  <si>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</si>
  <si>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</si>
  <si>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</si>
  <si>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</si>
  <si>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</si>
  <si>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Kowalewo Pomorskie</t>
  </si>
  <si>
    <t>Radomin</t>
  </si>
  <si>
    <t>Zbójno</t>
  </si>
  <si>
    <t>Grudziądz</t>
  </si>
  <si>
    <t>Gruta</t>
  </si>
  <si>
    <t>Łasin</t>
  </si>
  <si>
    <t>Radzyń Chełmiński</t>
  </si>
  <si>
    <t>Rogóźno</t>
  </si>
  <si>
    <t>Świecie nad Osą</t>
  </si>
  <si>
    <t>Inowrocław</t>
  </si>
  <si>
    <t>Dąbrowa Biskupia</t>
  </si>
  <si>
    <t>Gniewkowo</t>
  </si>
  <si>
    <t>Janikowo</t>
  </si>
  <si>
    <t>Kruszwica</t>
  </si>
  <si>
    <t>Pakość</t>
  </si>
  <si>
    <t>Rojewo</t>
  </si>
  <si>
    <t>Złotniki Kujawskie</t>
  </si>
  <si>
    <t>Lipno</t>
  </si>
  <si>
    <t>Bobrowniki</t>
  </si>
  <si>
    <t>Chrostkowo</t>
  </si>
  <si>
    <t>Dobrzyń nad Wisłą</t>
  </si>
  <si>
    <t>Kikół</t>
  </si>
  <si>
    <t>Skępe</t>
  </si>
  <si>
    <t>Tłuchowo</t>
  </si>
  <si>
    <t>Wielgie</t>
  </si>
  <si>
    <t>Dąbrowa</t>
  </si>
  <si>
    <t>Jeziora Wielkie</t>
  </si>
  <si>
    <t>Mogilno</t>
  </si>
  <si>
    <t>Strzelno</t>
  </si>
  <si>
    <t>Kcynia</t>
  </si>
  <si>
    <t>Mrocza</t>
  </si>
  <si>
    <t>Nakło nad Notecią</t>
  </si>
  <si>
    <t>Sadki</t>
  </si>
  <si>
    <t>Szubin</t>
  </si>
  <si>
    <t>Radziejów</t>
  </si>
  <si>
    <t>Bytoń</t>
  </si>
  <si>
    <t>Dobre</t>
  </si>
  <si>
    <t>Osięciny</t>
  </si>
  <si>
    <t>Piotrków Kujawski</t>
  </si>
  <si>
    <t>Topólka</t>
  </si>
  <si>
    <t>Rypin</t>
  </si>
  <si>
    <t>Brzuze</t>
  </si>
  <si>
    <t>Rogowo</t>
  </si>
  <si>
    <t>Skrwilno</t>
  </si>
  <si>
    <t>Wąpielsk</t>
  </si>
  <si>
    <t>Kamień Krajeński</t>
  </si>
  <si>
    <t>Sępólno Krajeńskie</t>
  </si>
  <si>
    <t>Sośno</t>
  </si>
  <si>
    <t>Więcbork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</si>
  <si>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</si>
  <si>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</si>
  <si>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</si>
  <si>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</si>
  <si>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</si>
  <si>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</si>
  <si>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</si>
  <si>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</si>
  <si>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</si>
  <si>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</si>
  <si>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</si>
  <si>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</si>
  <si>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</si>
  <si>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</si>
  <si>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</si>
  <si>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</si>
  <si>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</si>
  <si>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</si>
  <si>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</si>
  <si>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</si>
  <si>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</si>
  <si>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</si>
  <si>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</si>
  <si>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</si>
  <si>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</si>
  <si>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</si>
  <si>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</si>
  <si>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</si>
  <si>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</si>
  <si>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</si>
  <si>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</si>
  <si>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</si>
  <si>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</si>
  <si>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</si>
  <si>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</si>
  <si>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</si>
  <si>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</si>
  <si>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</si>
  <si>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</si>
  <si>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</si>
  <si>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Włocławek</t>
  </si>
  <si>
    <t>Barcin</t>
  </si>
  <si>
    <t>Gąsawa</t>
  </si>
  <si>
    <t>Janowiec Wielkopolski</t>
  </si>
  <si>
    <t>Łabiszyn</t>
  </si>
  <si>
    <t>Żnin</t>
  </si>
  <si>
    <t>Bydgoszcz</t>
  </si>
  <si>
    <t>Toruń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</si>
  <si>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</si>
  <si>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</si>
  <si>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</si>
  <si>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</si>
  <si>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</si>
  <si>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</si>
  <si>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</si>
  <si>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</si>
  <si>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</si>
  <si>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</si>
  <si>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</si>
  <si>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</si>
  <si>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</si>
  <si>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</si>
  <si>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</si>
  <si>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</si>
  <si>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</si>
  <si>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</si>
  <si>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</si>
  <si>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</si>
  <si>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</si>
  <si>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</si>
  <si>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</si>
  <si>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</si>
  <si>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</si>
  <si>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</si>
  <si>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</si>
  <si>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</si>
  <si>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</si>
  <si>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</si>
  <si>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</si>
  <si>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</si>
  <si>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</si>
  <si>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</si>
  <si>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</si>
  <si>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</si>
  <si>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</si>
  <si>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</si>
  <si>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</si>
  <si>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</si>
  <si>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</si>
  <si>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</si>
  <si>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</si>
  <si>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Rejowiec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</si>
  <si>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</si>
  <si>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</si>
  <si>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</si>
  <si>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</si>
  <si>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</si>
  <si>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</si>
  <si>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</si>
  <si>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</si>
  <si>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</si>
  <si>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</si>
  <si>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</si>
  <si>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</si>
  <si>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</si>
  <si>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</si>
  <si>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</si>
  <si>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</si>
  <si>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</si>
  <si>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</si>
  <si>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</si>
  <si>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</si>
  <si>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</si>
  <si>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</si>
  <si>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</si>
  <si>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</si>
  <si>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</si>
  <si>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</si>
  <si>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</si>
  <si>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</si>
  <si>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</si>
  <si>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</si>
  <si>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</si>
  <si>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</si>
  <si>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</si>
  <si>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</si>
  <si>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</si>
  <si>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</si>
  <si>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</si>
  <si>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</si>
  <si>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</si>
  <si>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</si>
  <si>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</si>
  <si>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</si>
  <si>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</si>
  <si>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</si>
  <si>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</si>
  <si>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</si>
  <si>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</si>
  <si>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</si>
  <si>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</si>
  <si>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</si>
  <si>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</si>
  <si>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</si>
  <si>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</si>
  <si>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</si>
  <si>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</si>
  <si>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</si>
  <si>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</si>
  <si>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</si>
  <si>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</si>
  <si>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</si>
  <si>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Cyców</t>
  </si>
  <si>
    <t>Ludwin</t>
  </si>
  <si>
    <t>Łęczna</t>
  </si>
  <si>
    <t>Milejów</t>
  </si>
  <si>
    <t>Puchaczów</t>
  </si>
  <si>
    <t>Spiczyn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</si>
  <si>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</si>
  <si>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</si>
  <si>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</si>
  <si>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</si>
  <si>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</si>
  <si>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</si>
  <si>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</si>
  <si>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</si>
  <si>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</si>
  <si>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</si>
  <si>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</si>
  <si>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</si>
  <si>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</si>
  <si>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</si>
  <si>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</si>
  <si>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</si>
  <si>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</si>
  <si>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</si>
  <si>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</si>
  <si>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</si>
  <si>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</si>
  <si>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</si>
  <si>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</si>
  <si>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</si>
  <si>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</si>
  <si>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</si>
  <si>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</si>
  <si>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</si>
  <si>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</si>
  <si>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</si>
  <si>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</si>
  <si>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</si>
  <si>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</si>
  <si>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 Podlaski</t>
  </si>
  <si>
    <t>Borki</t>
  </si>
  <si>
    <t>Czemierniki</t>
  </si>
  <si>
    <t>Kąkolewnica</t>
  </si>
  <si>
    <t>Komarówka Podlaska</t>
  </si>
  <si>
    <t>Ulan-Majorat</t>
  </si>
  <si>
    <t>Wohyń</t>
  </si>
  <si>
    <t>Dęblin</t>
  </si>
  <si>
    <t>Kłoczew</t>
  </si>
  <si>
    <t>Nowodwór</t>
  </si>
  <si>
    <t>Ryki</t>
  </si>
  <si>
    <t>Stężyca</t>
  </si>
  <si>
    <t>Ułęż</t>
  </si>
  <si>
    <t>Świdnik</t>
  </si>
  <si>
    <t>Mełgiew</t>
  </si>
  <si>
    <t>Piaski</t>
  </si>
  <si>
    <t>Rybczewice</t>
  </si>
  <si>
    <t>Trawniki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</si>
  <si>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</si>
  <si>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</si>
  <si>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</si>
  <si>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</si>
  <si>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</si>
  <si>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</si>
  <si>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</si>
  <si>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</si>
  <si>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</si>
  <si>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</si>
  <si>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</si>
  <si>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</si>
  <si>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</si>
  <si>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</si>
  <si>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</si>
  <si>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</si>
  <si>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</si>
  <si>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</si>
  <si>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</si>
  <si>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</si>
  <si>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</si>
  <si>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</si>
  <si>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</si>
  <si>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</si>
  <si>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</si>
  <si>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</si>
  <si>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</si>
  <si>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</si>
  <si>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</si>
  <si>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</si>
  <si>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</si>
  <si>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</si>
  <si>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</si>
  <si>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Lublin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</si>
  <si>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</si>
  <si>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</si>
  <si>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</si>
  <si>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</si>
  <si>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</si>
  <si>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</si>
  <si>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</si>
  <si>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</si>
  <si>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</si>
  <si>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</si>
  <si>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</si>
  <si>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Krosno Odrzańskie</t>
  </si>
  <si>
    <t>Maszewo</t>
  </si>
  <si>
    <t>Bledzew</t>
  </si>
  <si>
    <t>Międzyrzecz</t>
  </si>
  <si>
    <t>Przytoczna</t>
  </si>
  <si>
    <t>Pszczew</t>
  </si>
  <si>
    <t>Skwierzyna</t>
  </si>
  <si>
    <t>Trzciel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</si>
  <si>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</si>
  <si>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</si>
  <si>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</si>
  <si>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</si>
  <si>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</si>
  <si>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</si>
  <si>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</si>
  <si>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Cybinka</t>
  </si>
  <si>
    <t>Górzyca</t>
  </si>
  <si>
    <t>Ośno Lubuskie</t>
  </si>
  <si>
    <t>Rzepin</t>
  </si>
  <si>
    <t>Słubice</t>
  </si>
  <si>
    <t>Dobiegniew</t>
  </si>
  <si>
    <t>Drezdenko</t>
  </si>
  <si>
    <t>Stare Kurowo</t>
  </si>
  <si>
    <t>Strzelce Krajeńskie</t>
  </si>
  <si>
    <t>Zwierzyn</t>
  </si>
  <si>
    <t>Krzeszyce</t>
  </si>
  <si>
    <t>Lubniewice</t>
  </si>
  <si>
    <t>Słońsk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</si>
  <si>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</si>
  <si>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</si>
  <si>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</si>
  <si>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</si>
  <si>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</si>
  <si>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</si>
  <si>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</si>
  <si>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</si>
  <si>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Babimost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</si>
  <si>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</si>
  <si>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</si>
  <si>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</si>
  <si>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</si>
  <si>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</si>
  <si>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</si>
  <si>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</si>
  <si>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Gozdnica</t>
  </si>
  <si>
    <t>Żagań</t>
  </si>
  <si>
    <t>Brzeźnica</t>
  </si>
  <si>
    <t>Iłowa</t>
  </si>
  <si>
    <t>Małomice</t>
  </si>
  <si>
    <t>Niegosławice</t>
  </si>
  <si>
    <t>Szprotawa</t>
  </si>
  <si>
    <t>Wymiarki</t>
  </si>
  <si>
    <t>Łęknica</t>
  </si>
  <si>
    <t>Żary</t>
  </si>
  <si>
    <t>Brody</t>
  </si>
  <si>
    <t>Jasień</t>
  </si>
  <si>
    <t>Lipinki Łużyckie</t>
  </si>
  <si>
    <t>Lubsko</t>
  </si>
  <si>
    <t>Przewóz</t>
  </si>
  <si>
    <t>Trzebiel</t>
  </si>
  <si>
    <t>Tuplice</t>
  </si>
  <si>
    <t>Sława</t>
  </si>
  <si>
    <t>Szlichtyngowa</t>
  </si>
  <si>
    <t>Wschowa</t>
  </si>
  <si>
    <t>Gorzów Wielkopolski</t>
  </si>
  <si>
    <t>Zielona Góra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</si>
  <si>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</si>
  <si>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</si>
  <si>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</si>
  <si>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</si>
  <si>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</si>
  <si>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</si>
  <si>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</si>
  <si>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</si>
  <si>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</si>
  <si>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</si>
  <si>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</si>
  <si>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</si>
  <si>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</si>
  <si>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</si>
  <si>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</si>
  <si>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</si>
  <si>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</si>
  <si>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Buczek</t>
  </si>
  <si>
    <t>Łask</t>
  </si>
  <si>
    <t>Sędziejowice</t>
  </si>
  <si>
    <t>Widawa</t>
  </si>
  <si>
    <t>Wodzierady</t>
  </si>
  <si>
    <t>Łęczyca</t>
  </si>
  <si>
    <t>Daszyna</t>
  </si>
  <si>
    <t>Góra Świętej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</si>
  <si>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</si>
  <si>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</si>
  <si>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</si>
  <si>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</si>
  <si>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</si>
  <si>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</si>
  <si>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</si>
  <si>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</si>
  <si>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</si>
  <si>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</si>
  <si>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</si>
  <si>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</si>
  <si>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</si>
  <si>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</si>
  <si>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</si>
  <si>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Koluszki</t>
  </si>
  <si>
    <t>Nowosolna</t>
  </si>
  <si>
    <t>Rzgów</t>
  </si>
  <si>
    <t>Tuszyn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</si>
  <si>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</si>
  <si>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</si>
  <si>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</si>
  <si>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</si>
  <si>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</si>
  <si>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</si>
  <si>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</si>
  <si>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</si>
  <si>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Konstantynów Łódzki</t>
  </si>
  <si>
    <t>Pabianice</t>
  </si>
  <si>
    <t>Dłutów</t>
  </si>
  <si>
    <t>Dobroń</t>
  </si>
  <si>
    <t>Ksawerów</t>
  </si>
  <si>
    <t>Lutomiersk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</si>
  <si>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</si>
  <si>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</si>
  <si>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</si>
  <si>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</si>
  <si>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</si>
  <si>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</si>
  <si>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</si>
  <si>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</si>
  <si>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</si>
  <si>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</si>
  <si>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</si>
  <si>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</si>
  <si>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</si>
  <si>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</si>
  <si>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</si>
  <si>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</si>
  <si>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</si>
  <si>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</si>
  <si>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Dalików</t>
  </si>
  <si>
    <t>Pęczniew</t>
  </si>
  <si>
    <t>Poddębice</t>
  </si>
  <si>
    <t>Uniejów</t>
  </si>
  <si>
    <t>Wartkowice</t>
  </si>
  <si>
    <t>Zadzim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</si>
  <si>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</si>
  <si>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</si>
  <si>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</si>
  <si>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</si>
  <si>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</si>
  <si>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</si>
  <si>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</si>
  <si>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</si>
  <si>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</si>
  <si>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</si>
  <si>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</si>
  <si>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</si>
  <si>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</si>
  <si>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Rawa Mazowiecka</t>
  </si>
  <si>
    <t>Biała Rawska</t>
  </si>
  <si>
    <t>Cielądz</t>
  </si>
  <si>
    <t>Regnów</t>
  </si>
  <si>
    <t>Sadkowice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</si>
  <si>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</si>
  <si>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</si>
  <si>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</si>
  <si>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</si>
  <si>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</si>
  <si>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</si>
  <si>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</si>
  <si>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</si>
  <si>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</si>
  <si>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</si>
  <si>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</si>
  <si>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</si>
  <si>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</si>
  <si>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</si>
  <si>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</si>
  <si>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</si>
  <si>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</si>
  <si>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</si>
  <si>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</si>
  <si>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</si>
  <si>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</si>
  <si>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</si>
  <si>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</si>
  <si>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</si>
  <si>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</si>
  <si>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</si>
  <si>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</si>
  <si>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</si>
  <si>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</si>
  <si>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</si>
  <si>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</si>
  <si>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</si>
  <si>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</si>
  <si>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</si>
  <si>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</si>
  <si>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Wieluń</t>
  </si>
  <si>
    <t>Wierzchlas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</si>
  <si>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</si>
  <si>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</si>
  <si>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</si>
  <si>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</si>
  <si>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</si>
  <si>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</si>
  <si>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</si>
  <si>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Szadek</t>
  </si>
  <si>
    <t>Zapolice</t>
  </si>
  <si>
    <t>Głowno</t>
  </si>
  <si>
    <t>Ozorków</t>
  </si>
  <si>
    <t>Zgierz</t>
  </si>
  <si>
    <t>Aleksandrów Łódzki</t>
  </si>
  <si>
    <t>Parzęczew</t>
  </si>
  <si>
    <t>Stryków</t>
  </si>
  <si>
    <t>Brzeziny</t>
  </si>
  <si>
    <t>Dmosin</t>
  </si>
  <si>
    <t>Jeżów</t>
  </si>
  <si>
    <t>Rogów</t>
  </si>
  <si>
    <t>Piotrków Trybunalski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</si>
  <si>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</si>
  <si>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</si>
  <si>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</si>
  <si>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</si>
  <si>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</si>
  <si>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</si>
  <si>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</si>
  <si>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</si>
  <si>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Borzęcin</t>
  </si>
  <si>
    <t>Brzesko</t>
  </si>
  <si>
    <t>Czchów</t>
  </si>
  <si>
    <t>Dębno</t>
  </si>
  <si>
    <t>Gnojnik</t>
  </si>
  <si>
    <t>Iwkowa</t>
  </si>
  <si>
    <t>Szczurowa</t>
  </si>
  <si>
    <t>Alwernia</t>
  </si>
  <si>
    <t>Babice</t>
  </si>
  <si>
    <t>Libiąż</t>
  </si>
  <si>
    <t>Trzebinia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</si>
  <si>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</si>
  <si>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</si>
  <si>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</si>
  <si>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</si>
  <si>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</si>
  <si>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</si>
  <si>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</si>
  <si>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Gorlice</t>
  </si>
  <si>
    <t>Biecz</t>
  </si>
  <si>
    <t>Bobowa</t>
  </si>
  <si>
    <t>Lipinki</t>
  </si>
  <si>
    <t>Łużna</t>
  </si>
  <si>
    <t>Ropa</t>
  </si>
  <si>
    <t>Sękowa</t>
  </si>
  <si>
    <t>Uście Gorlickie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</si>
  <si>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</si>
  <si>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</si>
  <si>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</si>
  <si>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</si>
  <si>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</si>
  <si>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</si>
  <si>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</si>
  <si>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</si>
  <si>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</si>
  <si>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</si>
  <si>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</si>
  <si>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</si>
  <si>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</si>
  <si>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</si>
  <si>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</si>
  <si>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</si>
  <si>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</si>
  <si>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</si>
  <si>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</si>
  <si>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</si>
  <si>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</si>
  <si>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</si>
  <si>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</si>
  <si>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</si>
  <si>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</si>
  <si>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</si>
  <si>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</si>
  <si>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</si>
  <si>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</si>
  <si>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</si>
  <si>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</si>
  <si>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</si>
  <si>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</si>
  <si>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</si>
  <si>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</si>
  <si>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</si>
  <si>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</si>
  <si>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</si>
  <si>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</si>
  <si>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</si>
  <si>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</si>
  <si>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</si>
  <si>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</si>
  <si>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</si>
  <si>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</si>
  <si>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</si>
  <si>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</si>
  <si>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</si>
  <si>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</si>
  <si>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</si>
  <si>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</si>
  <si>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</si>
  <si>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</si>
  <si>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</si>
  <si>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</si>
  <si>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</si>
  <si>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</si>
  <si>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</si>
  <si>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</si>
  <si>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</si>
  <si>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</si>
  <si>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</si>
  <si>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</si>
  <si>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</si>
  <si>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</si>
  <si>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</si>
  <si>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</si>
  <si>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</si>
  <si>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</si>
  <si>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</si>
  <si>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</si>
  <si>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Bukowno</t>
  </si>
  <si>
    <t>Klucze</t>
  </si>
  <si>
    <t>Olkusz</t>
  </si>
  <si>
    <t>Trzyciąż</t>
  </si>
  <si>
    <t>Wolbrom</t>
  </si>
  <si>
    <t>Oświęcim</t>
  </si>
  <si>
    <t>Brzeszcze</t>
  </si>
  <si>
    <t>Chełmek</t>
  </si>
  <si>
    <t>Kęty</t>
  </si>
  <si>
    <t>Polanka Wielka</t>
  </si>
  <si>
    <t>Przeciszów</t>
  </si>
  <si>
    <t>Zator</t>
  </si>
  <si>
    <t>Koniusza</t>
  </si>
  <si>
    <t>Koszyce</t>
  </si>
  <si>
    <t>Nowe Brzesko</t>
  </si>
  <si>
    <t>Pałecznica</t>
  </si>
  <si>
    <t>Proszowice</t>
  </si>
  <si>
    <t>Radziemice</t>
  </si>
  <si>
    <t>Jordanów</t>
  </si>
  <si>
    <t>Sucha Beskidzka</t>
  </si>
  <si>
    <t>Budzów</t>
  </si>
  <si>
    <t>Bystra-Sidzina</t>
  </si>
  <si>
    <t>Maków Podhalański</t>
  </si>
  <si>
    <t>Stryszawa</t>
  </si>
  <si>
    <t>Zawoja</t>
  </si>
  <si>
    <t>Zembrzyce</t>
  </si>
  <si>
    <t>Ciężkowice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</si>
  <si>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</si>
  <si>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</si>
  <si>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</si>
  <si>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</si>
  <si>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</si>
  <si>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</si>
  <si>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</si>
  <si>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Tarnów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</si>
  <si>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</si>
  <si>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</si>
  <si>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</si>
  <si>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</si>
  <si>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</si>
  <si>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</si>
  <si>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</si>
  <si>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Zakopane</t>
  </si>
  <si>
    <t>Biały Dunajec</t>
  </si>
  <si>
    <t>Bukowina Tatrzańska</t>
  </si>
  <si>
    <t>Kościelisko</t>
  </si>
  <si>
    <t>Poronin</t>
  </si>
  <si>
    <t>Andrychów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</si>
  <si>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</si>
  <si>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</si>
  <si>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</si>
  <si>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</si>
  <si>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</si>
  <si>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</si>
  <si>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</si>
  <si>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Biskupice</t>
  </si>
  <si>
    <t>Gdów</t>
  </si>
  <si>
    <t>Kłaj</t>
  </si>
  <si>
    <t>Niepołomice</t>
  </si>
  <si>
    <t>Wieliczka</t>
  </si>
  <si>
    <t>Kraków</t>
  </si>
  <si>
    <t>Nowy Sącz</t>
  </si>
  <si>
    <t>Białobrzegi</t>
  </si>
  <si>
    <t>Promna</t>
  </si>
  <si>
    <t>Radzanów</t>
  </si>
  <si>
    <t>Stara Błotnica</t>
  </si>
  <si>
    <t>Stromiec</t>
  </si>
  <si>
    <t>Wyśmierzyce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</si>
  <si>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</si>
  <si>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</si>
  <si>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</si>
  <si>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</si>
  <si>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</si>
  <si>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</si>
  <si>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</si>
  <si>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</si>
  <si>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Garwolin</t>
  </si>
  <si>
    <t>Łaskarzew</t>
  </si>
  <si>
    <t>Borowie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</si>
  <si>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</si>
  <si>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</si>
  <si>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</si>
  <si>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</si>
  <si>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</si>
  <si>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</si>
  <si>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</si>
  <si>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</si>
  <si>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</si>
  <si>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</si>
  <si>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</si>
  <si>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</si>
  <si>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</si>
  <si>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</si>
  <si>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Grodzisk Mazowiecki</t>
  </si>
  <si>
    <t>Jaktorów</t>
  </si>
  <si>
    <t>Żabia Wola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</si>
  <si>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</si>
  <si>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</si>
  <si>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</si>
  <si>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</si>
  <si>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</si>
  <si>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</si>
  <si>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</si>
  <si>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nad Pilicą</t>
  </si>
  <si>
    <t>Pniewy</t>
  </si>
  <si>
    <t>Warka</t>
  </si>
  <si>
    <t>Garbatka-Letnisko</t>
  </si>
  <si>
    <t>Głowaczów</t>
  </si>
  <si>
    <t>Gniewoszów</t>
  </si>
  <si>
    <t>Grabów nad Pilicą</t>
  </si>
  <si>
    <t>Kozienice</t>
  </si>
  <si>
    <t>Magnuszew</t>
  </si>
  <si>
    <t>Sieciechów</t>
  </si>
  <si>
    <t>Legionowo</t>
  </si>
  <si>
    <t>Nieporęt</t>
  </si>
  <si>
    <t>Serock</t>
  </si>
  <si>
    <t>Wieliszew</t>
  </si>
  <si>
    <t>Chotcza</t>
  </si>
  <si>
    <t>Ciepielów</t>
  </si>
  <si>
    <t>Lipsko</t>
  </si>
  <si>
    <t>Rzeczniów</t>
  </si>
  <si>
    <t>Sienno</t>
  </si>
  <si>
    <t>Solec nad Wisłą</t>
  </si>
  <si>
    <t>Huszlew</t>
  </si>
  <si>
    <t>Łosice</t>
  </si>
  <si>
    <t>Olszanka</t>
  </si>
  <si>
    <t>Platerów</t>
  </si>
  <si>
    <t>Sarnaki</t>
  </si>
  <si>
    <t>Stara Kornica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</si>
  <si>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</si>
  <si>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</si>
  <si>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</si>
  <si>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</si>
  <si>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</si>
  <si>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</si>
  <si>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</si>
  <si>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</si>
  <si>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</si>
  <si>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</si>
  <si>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Mińsk Mazowiecki</t>
  </si>
  <si>
    <t>Cegłów</t>
  </si>
  <si>
    <t>Dębe Wielkie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</si>
  <si>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</si>
  <si>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</si>
  <si>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</si>
  <si>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</si>
  <si>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</si>
  <si>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</si>
  <si>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</si>
  <si>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</si>
  <si>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Mława</t>
  </si>
  <si>
    <t>Dzierzgowo</t>
  </si>
  <si>
    <t>Lipowiec Kościelny</t>
  </si>
  <si>
    <t>Strzegowo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</si>
  <si>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</si>
  <si>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</si>
  <si>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</si>
  <si>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</si>
  <si>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</si>
  <si>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</si>
  <si>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</si>
  <si>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</si>
  <si>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Nasielsk</t>
  </si>
  <si>
    <t>Pomiechówek</t>
  </si>
  <si>
    <t>Zakroczym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</si>
  <si>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</si>
  <si>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</si>
  <si>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</si>
  <si>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</si>
  <si>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</si>
  <si>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</si>
  <si>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</si>
  <si>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</si>
  <si>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</si>
  <si>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</si>
  <si>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</si>
  <si>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</si>
  <si>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</si>
  <si>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</si>
  <si>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</si>
  <si>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</si>
  <si>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</si>
  <si>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</si>
  <si>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</si>
  <si>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</si>
  <si>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</si>
  <si>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Otwock</t>
  </si>
  <si>
    <t>Celestynów</t>
  </si>
  <si>
    <t>Karczew</t>
  </si>
  <si>
    <t>Kołbiel</t>
  </si>
  <si>
    <t>Osieck</t>
  </si>
  <si>
    <t>Sobienie-Jeziory</t>
  </si>
  <si>
    <t>Wiązowna</t>
  </si>
  <si>
    <t>Góra Kalwaria</t>
  </si>
  <si>
    <t>Konstancin-Jeziorna</t>
  </si>
  <si>
    <t>Lesznowola</t>
  </si>
  <si>
    <t>Piaseczno</t>
  </si>
  <si>
    <t>Prażmów</t>
  </si>
  <si>
    <t>Tarczyn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</si>
  <si>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</si>
  <si>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</si>
  <si>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</si>
  <si>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</si>
  <si>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</si>
  <si>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</si>
  <si>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</si>
  <si>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</si>
  <si>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</si>
  <si>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</si>
  <si>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</si>
  <si>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</si>
  <si>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</si>
  <si>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</si>
  <si>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</si>
  <si>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</si>
  <si>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</si>
  <si>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</si>
  <si>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</si>
  <si>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</si>
  <si>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</si>
  <si>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</si>
  <si>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</si>
  <si>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</si>
  <si>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</si>
  <si>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</si>
  <si>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Brwinów</t>
  </si>
  <si>
    <t>Nadarzyn</t>
  </si>
  <si>
    <t>Raszyn</t>
  </si>
  <si>
    <t>Przasnysz</t>
  </si>
  <si>
    <t>Chorzele</t>
  </si>
  <si>
    <t>Czernice Borowe</t>
  </si>
  <si>
    <t>Jednorożec</t>
  </si>
  <si>
    <t>Krasne</t>
  </si>
  <si>
    <t>Krzynowłoga Mała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</si>
  <si>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</si>
  <si>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</si>
  <si>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</si>
  <si>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</si>
  <si>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</si>
  <si>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</si>
  <si>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</si>
  <si>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</si>
  <si>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Gzy</t>
  </si>
  <si>
    <t>Obryte</t>
  </si>
  <si>
    <t>Pokrzywnica</t>
  </si>
  <si>
    <t>Pułtusk</t>
  </si>
  <si>
    <t>Świercze</t>
  </si>
  <si>
    <t>Winnica</t>
  </si>
  <si>
    <t>Zatory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</si>
  <si>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</si>
  <si>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</si>
  <si>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</si>
  <si>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</si>
  <si>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</si>
  <si>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</si>
  <si>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</si>
  <si>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</si>
  <si>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</si>
  <si>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Wolanów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</si>
  <si>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</si>
  <si>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</si>
  <si>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</si>
  <si>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</si>
  <si>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</si>
  <si>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</si>
  <si>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</si>
  <si>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</si>
  <si>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</si>
  <si>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</si>
  <si>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</si>
  <si>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</si>
  <si>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</si>
  <si>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Sierpc</t>
  </si>
  <si>
    <t>Gozdowo</t>
  </si>
  <si>
    <t>Mochowo</t>
  </si>
  <si>
    <t>Rościszewo</t>
  </si>
  <si>
    <t>Szczutowo</t>
  </si>
  <si>
    <t>Zawidz</t>
  </si>
  <si>
    <t>Sochaczew</t>
  </si>
  <si>
    <t>Brochów</t>
  </si>
  <si>
    <t>Iłów</t>
  </si>
  <si>
    <t>Młodzieszyn</t>
  </si>
  <si>
    <t>Nowa Sucha</t>
  </si>
  <si>
    <t>Rybno</t>
  </si>
  <si>
    <t>Teresin</t>
  </si>
  <si>
    <t>Sokołów Podlaski</t>
  </si>
  <si>
    <t>Bielany</t>
  </si>
  <si>
    <t>Ceranów</t>
  </si>
  <si>
    <t>Jabłonna Lacka</t>
  </si>
  <si>
    <t>Kosów Lacki</t>
  </si>
  <si>
    <t>Repki</t>
  </si>
  <si>
    <t>Sabnie</t>
  </si>
  <si>
    <t>Sterdyń</t>
  </si>
  <si>
    <t>Chlewiska</t>
  </si>
  <si>
    <t>Jastrząb</t>
  </si>
  <si>
    <t>Mirów</t>
  </si>
  <si>
    <t>Orońsko</t>
  </si>
  <si>
    <t>Szydłowiec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</si>
  <si>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</si>
  <si>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</si>
  <si>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</si>
  <si>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</si>
  <si>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</si>
  <si>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</si>
  <si>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</si>
  <si>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</si>
  <si>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</si>
  <si>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</si>
  <si>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</si>
  <si>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</si>
  <si>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</si>
  <si>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</si>
  <si>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</si>
  <si>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</si>
  <si>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</si>
  <si>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</si>
  <si>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</si>
  <si>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</si>
  <si>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</si>
  <si>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</si>
  <si>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</si>
  <si>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</si>
  <si>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Strachówka</t>
  </si>
  <si>
    <t>Tłuszcz</t>
  </si>
  <si>
    <t>Wołomin</t>
  </si>
  <si>
    <t>Brańszczyk</t>
  </si>
  <si>
    <t>Długosiodło</t>
  </si>
  <si>
    <t>Rząśnik</t>
  </si>
  <si>
    <t>Somianka</t>
  </si>
  <si>
    <t>Wyszków</t>
  </si>
  <si>
    <t>Zabrodzie</t>
  </si>
  <si>
    <t>Kazanów</t>
  </si>
  <si>
    <t>Policzna</t>
  </si>
  <si>
    <t>Przyłęk</t>
  </si>
  <si>
    <t>Tczów</t>
  </si>
  <si>
    <t>Zwoleń</t>
  </si>
  <si>
    <t>Bieżuń</t>
  </si>
  <si>
    <t>Kuczbork-Osada</t>
  </si>
  <si>
    <t>Lubowidz</t>
  </si>
  <si>
    <t>Lutocin</t>
  </si>
  <si>
    <t>Siemiątkowo</t>
  </si>
  <si>
    <t>Żuromin</t>
  </si>
  <si>
    <t>Żyrardów</t>
  </si>
  <si>
    <t>Mszczonów</t>
  </si>
  <si>
    <t>Puszcza Mariańska</t>
  </si>
  <si>
    <t>Radziejowice</t>
  </si>
  <si>
    <t>Wiskitki</t>
  </si>
  <si>
    <t>Ostrołęka</t>
  </si>
  <si>
    <t>Płock</t>
  </si>
  <si>
    <t>Radom</t>
  </si>
  <si>
    <t>Warszawa</t>
  </si>
  <si>
    <t>miasto stołeczne, na prawach powiatu</t>
  </si>
  <si>
    <t>gmina miejska, miasto stołeczne</t>
  </si>
  <si>
    <t>Brzeg</t>
  </si>
  <si>
    <t>Skarbimierz</t>
  </si>
  <si>
    <t>Grodków</t>
  </si>
  <si>
    <t>Lewin Brzeski</t>
  </si>
  <si>
    <t>Lubsza</t>
  </si>
  <si>
    <t>Baborów</t>
  </si>
  <si>
    <t>Branice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</si>
  <si>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</si>
  <si>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</si>
  <si>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</si>
  <si>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</si>
  <si>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</si>
  <si>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</si>
  <si>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</si>
  <si>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</si>
  <si>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Byczyna</t>
  </si>
  <si>
    <t>Kluczbork</t>
  </si>
  <si>
    <t>Lasowice Wielkie</t>
  </si>
  <si>
    <t>Wołczyn</t>
  </si>
  <si>
    <t>Gogolin</t>
  </si>
  <si>
    <t>Krapkowice</t>
  </si>
  <si>
    <t>Strzeleczki</t>
  </si>
  <si>
    <t>Walce</t>
  </si>
  <si>
    <t>Zdzieszowice</t>
  </si>
  <si>
    <t>Domaszowice</t>
  </si>
  <si>
    <t>Namysłów</t>
  </si>
  <si>
    <t>Pokój</t>
  </si>
  <si>
    <t>Świerczów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</si>
  <si>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</si>
  <si>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</si>
  <si>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</si>
  <si>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</si>
  <si>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</si>
  <si>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</si>
  <si>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</si>
  <si>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</si>
  <si>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</si>
  <si>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Dobrodzień</t>
  </si>
  <si>
    <t>Gorzów Śląski</t>
  </si>
  <si>
    <t>Praszka</t>
  </si>
  <si>
    <t>Rudniki</t>
  </si>
  <si>
    <t>Zębowice</t>
  </si>
  <si>
    <t>Chrząstowice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</si>
  <si>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</si>
  <si>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</si>
  <si>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</si>
  <si>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</si>
  <si>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</si>
  <si>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</si>
  <si>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</si>
  <si>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</si>
  <si>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</si>
  <si>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</si>
  <si>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</si>
  <si>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</si>
  <si>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</si>
  <si>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</si>
  <si>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</si>
  <si>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</si>
  <si>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</si>
  <si>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</si>
  <si>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</si>
  <si>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Opole</t>
  </si>
  <si>
    <t>Czarna</t>
  </si>
  <si>
    <t>Lutowiska</t>
  </si>
  <si>
    <t>Ustrzyki Dolne</t>
  </si>
  <si>
    <t>Brzozów</t>
  </si>
  <si>
    <t>Domaradz</t>
  </si>
  <si>
    <t>Dydnia</t>
  </si>
  <si>
    <t>Haczów</t>
  </si>
  <si>
    <t>Jasienica Rosielna</t>
  </si>
  <si>
    <t>Nozdrzec</t>
  </si>
  <si>
    <t>Dębica</t>
  </si>
  <si>
    <t>Brzostek</t>
  </si>
  <si>
    <t>Jodłowa</t>
  </si>
  <si>
    <t>Pilzno</t>
  </si>
  <si>
    <t>Żyraków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</si>
  <si>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</si>
  <si>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</si>
  <si>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</si>
  <si>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</si>
  <si>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</si>
  <si>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</si>
  <si>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</si>
  <si>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</si>
  <si>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</si>
  <si>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</si>
  <si>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</si>
  <si>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</si>
  <si>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</si>
  <si>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</si>
  <si>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</si>
  <si>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</si>
  <si>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</si>
  <si>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</si>
  <si>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</si>
  <si>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Kolbuszowa</t>
  </si>
  <si>
    <t>Majdan Królewski</t>
  </si>
  <si>
    <t>Niwiska</t>
  </si>
  <si>
    <t>Raniżów</t>
  </si>
  <si>
    <t>Dzikowiec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</si>
  <si>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</si>
  <si>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</si>
  <si>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</si>
  <si>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</si>
  <si>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</si>
  <si>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</si>
  <si>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</si>
  <si>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</si>
  <si>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</si>
  <si>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>Jaśliska</t>
  </si>
  <si>
    <t>Leżajsk</t>
  </si>
  <si>
    <t>Grodzisko Dolne</t>
  </si>
  <si>
    <t>Kuryłówka</t>
  </si>
  <si>
    <t>Nowa Sarzyna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</si>
  <si>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</si>
  <si>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</si>
  <si>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</si>
  <si>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</si>
  <si>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</si>
  <si>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</si>
  <si>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</si>
  <si>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</si>
  <si>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</si>
  <si>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</si>
  <si>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</si>
  <si>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</si>
  <si>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</si>
  <si>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</si>
  <si>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</si>
  <si>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</si>
  <si>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</si>
  <si>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Radomyśl Wielki</t>
  </si>
  <si>
    <t>Tuszów Narodowy</t>
  </si>
  <si>
    <t>Wadowice Górne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</si>
  <si>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</si>
  <si>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</si>
  <si>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</si>
  <si>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</si>
  <si>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</si>
  <si>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</si>
  <si>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</si>
  <si>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</si>
  <si>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</si>
  <si>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</si>
  <si>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</si>
  <si>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</si>
  <si>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</si>
  <si>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</si>
  <si>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</si>
  <si>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</si>
  <si>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</si>
  <si>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</si>
  <si>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</si>
  <si>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</si>
  <si>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</si>
  <si>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Kańczuga</t>
  </si>
  <si>
    <t>Sieniawa</t>
  </si>
  <si>
    <t>Tryńcza</t>
  </si>
  <si>
    <t>Zarzecze</t>
  </si>
  <si>
    <t>Iwierzyce</t>
  </si>
  <si>
    <t>Ostrów</t>
  </si>
  <si>
    <t>Ropczyce</t>
  </si>
  <si>
    <t>Sędziszów Małopolski</t>
  </si>
  <si>
    <t>Wielopole Skrzyńskie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</si>
  <si>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</si>
  <si>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</si>
  <si>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</si>
  <si>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</si>
  <si>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</si>
  <si>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</si>
  <si>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</si>
  <si>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</si>
  <si>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</si>
  <si>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</si>
  <si>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</si>
  <si>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Sanok</t>
  </si>
  <si>
    <t>Besko</t>
  </si>
  <si>
    <t>Bukowsko</t>
  </si>
  <si>
    <t>Komańcza</t>
  </si>
  <si>
    <t>Tyrawa Wołoska</t>
  </si>
  <si>
    <t>Zagórz</t>
  </si>
  <si>
    <t>Zarszyn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</si>
  <si>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</si>
  <si>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</si>
  <si>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</si>
  <si>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</si>
  <si>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</si>
  <si>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</si>
  <si>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</si>
  <si>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</si>
  <si>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</si>
  <si>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</si>
  <si>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Baranów Sandomierski</t>
  </si>
  <si>
    <t>Gorzyce</t>
  </si>
  <si>
    <t>Grębów</t>
  </si>
  <si>
    <t>Nowa Dęba</t>
  </si>
  <si>
    <t>Baligród</t>
  </si>
  <si>
    <t>Cisna</t>
  </si>
  <si>
    <t>Lesko</t>
  </si>
  <si>
    <t>Olszanica</t>
  </si>
  <si>
    <t>Solina</t>
  </si>
  <si>
    <t>Krosno</t>
  </si>
  <si>
    <t>Rzeszów</t>
  </si>
  <si>
    <t>Tarnobrzeg</t>
  </si>
  <si>
    <t>Augustów</t>
  </si>
  <si>
    <t>Bargłów Kościelny</t>
  </si>
  <si>
    <t>Lipsk</t>
  </si>
  <si>
    <t>Nowinka</t>
  </si>
  <si>
    <t>Płaska</t>
  </si>
  <si>
    <t>Sztabin</t>
  </si>
  <si>
    <t>Choroszcz</t>
  </si>
  <si>
    <t>Czarna Białostocka</t>
  </si>
  <si>
    <t>miasto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</si>
  <si>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</si>
  <si>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</si>
  <si>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</si>
  <si>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</si>
  <si>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</si>
  <si>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</si>
  <si>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</si>
  <si>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obszar wiejski</t>
  </si>
  <si>
    <t>Turośń Kościelna</t>
  </si>
  <si>
    <t>Tykocin</t>
  </si>
  <si>
    <t>Wasilków</t>
  </si>
  <si>
    <t>Zabłudów</t>
  </si>
  <si>
    <t>Zawady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</si>
  <si>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</si>
  <si>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</si>
  <si>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</si>
  <si>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</si>
  <si>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</si>
  <si>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</si>
  <si>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</si>
  <si>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</si>
  <si>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</si>
  <si>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</si>
  <si>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</si>
  <si>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</si>
  <si>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</si>
  <si>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</si>
  <si>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</si>
  <si>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</si>
  <si>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</si>
  <si>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</si>
  <si>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Kolno</t>
  </si>
  <si>
    <t>Grabowo</t>
  </si>
  <si>
    <t>Mały Płock</t>
  </si>
  <si>
    <t>Stawiski</t>
  </si>
  <si>
    <t>Turośl</t>
  </si>
  <si>
    <t>Jedwabne</t>
  </si>
  <si>
    <t>Łomża</t>
  </si>
  <si>
    <t>Miastkowo</t>
  </si>
  <si>
    <t>Nowogród</t>
  </si>
  <si>
    <t>Piątnica</t>
  </si>
  <si>
    <t>Przytuły</t>
  </si>
  <si>
    <t>Śniadowo</t>
  </si>
  <si>
    <t>Wizna</t>
  </si>
  <si>
    <t>Zbójna</t>
  </si>
  <si>
    <t>Goniądz</t>
  </si>
  <si>
    <t>Jasionówka</t>
  </si>
  <si>
    <t>Jaświły</t>
  </si>
  <si>
    <t>Knyszyn</t>
  </si>
  <si>
    <t>Krypno</t>
  </si>
  <si>
    <t>Mońki</t>
  </si>
  <si>
    <t>Trzcianne</t>
  </si>
  <si>
    <t>Sejny</t>
  </si>
  <si>
    <t>Giby</t>
  </si>
  <si>
    <t>Krasnopol</t>
  </si>
  <si>
    <t>Puńsk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</si>
  <si>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</si>
  <si>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</si>
  <si>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</si>
  <si>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</si>
  <si>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</si>
  <si>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</si>
  <si>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</si>
  <si>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</si>
  <si>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</si>
  <si>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</si>
  <si>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</si>
  <si>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</si>
  <si>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</si>
  <si>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</si>
  <si>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</si>
  <si>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</si>
  <si>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</si>
  <si>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</si>
  <si>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</si>
  <si>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</si>
  <si>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</si>
  <si>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</si>
  <si>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</si>
  <si>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</si>
  <si>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</si>
  <si>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</si>
  <si>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</si>
  <si>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</si>
  <si>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Ciechanowiec</t>
  </si>
  <si>
    <t>Czyżew</t>
  </si>
  <si>
    <t>Klukowo</t>
  </si>
  <si>
    <t>Kobylin-Borzymy</t>
  </si>
  <si>
    <t>Kulesze Kościelne</t>
  </si>
  <si>
    <t>Nowe Piekuty</t>
  </si>
  <si>
    <t>Sokoły</t>
  </si>
  <si>
    <t>Szepietowo</t>
  </si>
  <si>
    <t>Zambrów</t>
  </si>
  <si>
    <t>Kołaki Kościelne</t>
  </si>
  <si>
    <t>Rutki</t>
  </si>
  <si>
    <t>Szumowo</t>
  </si>
  <si>
    <t>Białystok</t>
  </si>
  <si>
    <t>Borzytuchom</t>
  </si>
  <si>
    <t>Bytów</t>
  </si>
  <si>
    <t>Czarna Dąbrówka</t>
  </si>
  <si>
    <t>Kołczygłowy</t>
  </si>
  <si>
    <t>Lipnica</t>
  </si>
  <si>
    <t>Miastko</t>
  </si>
  <si>
    <t>Parchowo</t>
  </si>
  <si>
    <t>Studzienice</t>
  </si>
  <si>
    <t>Trzebielino</t>
  </si>
  <si>
    <t>Tuchomie</t>
  </si>
  <si>
    <t>Chojnice</t>
  </si>
  <si>
    <t>Brusy</t>
  </si>
  <si>
    <t>Czersk</t>
  </si>
  <si>
    <t>Konarzyny</t>
  </si>
  <si>
    <t>Człuchów</t>
  </si>
  <si>
    <t>Czarne</t>
  </si>
  <si>
    <t>Debrzno</t>
  </si>
  <si>
    <t>Koczała</t>
  </si>
  <si>
    <t>Przechlewo</t>
  </si>
  <si>
    <t>Rzeczenica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</si>
  <si>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</si>
  <si>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</si>
  <si>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</si>
  <si>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</si>
  <si>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</si>
  <si>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</si>
  <si>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</si>
  <si>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</si>
  <si>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Kartuzy</t>
  </si>
  <si>
    <t>Przodkowo</t>
  </si>
  <si>
    <t>Sierakowice</t>
  </si>
  <si>
    <t>Somonino</t>
  </si>
  <si>
    <t>Sulęczyno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</si>
  <si>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</si>
  <si>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</si>
  <si>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</si>
  <si>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</si>
  <si>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</si>
  <si>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</si>
  <si>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</si>
  <si>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</si>
  <si>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</si>
  <si>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</si>
  <si>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Prabuty</t>
  </si>
  <si>
    <t>Ryjewo</t>
  </si>
  <si>
    <t>Sadlinki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</si>
  <si>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</si>
  <si>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</si>
  <si>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</si>
  <si>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</si>
  <si>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</si>
  <si>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</si>
  <si>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</si>
  <si>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</si>
  <si>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</si>
  <si>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</si>
  <si>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</si>
  <si>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</si>
  <si>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</si>
  <si>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</si>
  <si>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</si>
  <si>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</si>
  <si>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</si>
  <si>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</si>
  <si>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</si>
  <si>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</si>
  <si>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</si>
  <si>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</si>
  <si>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</si>
  <si>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</si>
  <si>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</si>
  <si>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</si>
  <si>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</si>
  <si>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</si>
  <si>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Słupsk</t>
  </si>
  <si>
    <t>Smołdzino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</si>
  <si>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</si>
  <si>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</si>
  <si>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</si>
  <si>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</si>
  <si>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</si>
  <si>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</si>
  <si>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</si>
  <si>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Skarszewy</t>
  </si>
  <si>
    <t>Smętowo Graniczne</t>
  </si>
  <si>
    <t>Zblewo</t>
  </si>
  <si>
    <t>Tczew</t>
  </si>
  <si>
    <t>Gniew</t>
  </si>
  <si>
    <t>Morzeszczyn</t>
  </si>
  <si>
    <t>Pelplin</t>
  </si>
  <si>
    <t>Subkowy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</si>
  <si>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</si>
  <si>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</si>
  <si>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</si>
  <si>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</si>
  <si>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</si>
  <si>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</si>
  <si>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</si>
  <si>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</si>
  <si>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</si>
  <si>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Dzierzgoń</t>
  </si>
  <si>
    <t>Mikołajki Pomorskie</t>
  </si>
  <si>
    <t>Stary Dzierzgoń</t>
  </si>
  <si>
    <t>Stary Targ</t>
  </si>
  <si>
    <t>Sztum</t>
  </si>
  <si>
    <t>Gdańsk</t>
  </si>
  <si>
    <t>Gdynia</t>
  </si>
  <si>
    <t>Sopot</t>
  </si>
  <si>
    <t>Będzin</t>
  </si>
  <si>
    <t>Czeladź</t>
  </si>
  <si>
    <t>Wojkowice</t>
  </si>
  <si>
    <t>Mierzęcice</t>
  </si>
  <si>
    <t>Psary</t>
  </si>
  <si>
    <t>Siewierz</t>
  </si>
  <si>
    <t>Sławków</t>
  </si>
  <si>
    <t>Szczyrk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</si>
  <si>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</si>
  <si>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</si>
  <si>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</si>
  <si>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</si>
  <si>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</si>
  <si>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</si>
  <si>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</si>
  <si>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Wilamowice</t>
  </si>
  <si>
    <t>Wilkowice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</si>
  <si>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</si>
  <si>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</si>
  <si>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</si>
  <si>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</si>
  <si>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</si>
  <si>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</si>
  <si>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</si>
  <si>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</si>
  <si>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Skoczów</t>
  </si>
  <si>
    <t>Strumień</t>
  </si>
  <si>
    <t>Zebrzydowice</t>
  </si>
  <si>
    <t>Blachownia</t>
  </si>
  <si>
    <t>Dąbrowa Zielona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</si>
  <si>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</si>
  <si>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</si>
  <si>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</si>
  <si>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</si>
  <si>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</si>
  <si>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</si>
  <si>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</si>
  <si>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</si>
  <si>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</si>
  <si>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</si>
  <si>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</si>
  <si>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</si>
  <si>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</si>
  <si>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</si>
  <si>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</si>
  <si>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</si>
  <si>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</si>
  <si>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</si>
  <si>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</si>
  <si>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</si>
  <si>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</si>
  <si>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</si>
  <si>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</si>
  <si>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</si>
  <si>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</si>
  <si>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</si>
  <si>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</si>
  <si>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</si>
  <si>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</si>
  <si>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</si>
  <si>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</si>
  <si>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</si>
  <si>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</si>
  <si>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</si>
  <si>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</si>
  <si>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</si>
  <si>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</si>
  <si>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</si>
  <si>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</si>
  <si>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</si>
  <si>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</si>
  <si>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</si>
  <si>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</si>
  <si>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</si>
  <si>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Koziegłowy</t>
  </si>
  <si>
    <t>Niegowa</t>
  </si>
  <si>
    <t>Poraj</t>
  </si>
  <si>
    <t>Żarki</t>
  </si>
  <si>
    <t>Goczałkowice-Zdrój</t>
  </si>
  <si>
    <t>Kobiór</t>
  </si>
  <si>
    <t>Miedźna</t>
  </si>
  <si>
    <t>Pawłowice</t>
  </si>
  <si>
    <t>Pszczyna</t>
  </si>
  <si>
    <t>Suszec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</si>
  <si>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</si>
  <si>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</si>
  <si>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</si>
  <si>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</si>
  <si>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</si>
  <si>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</si>
  <si>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</si>
  <si>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Czerwionka-Leszczyny</t>
  </si>
  <si>
    <t>Gaszowice</t>
  </si>
  <si>
    <t>Jejkowice</t>
  </si>
  <si>
    <t>Lyski</t>
  </si>
  <si>
    <t>Świerklany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</si>
  <si>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</si>
  <si>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</si>
  <si>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</si>
  <si>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</si>
  <si>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</si>
  <si>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</si>
  <si>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</si>
  <si>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</si>
  <si>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</si>
  <si>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</si>
  <si>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</si>
  <si>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</si>
  <si>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</si>
  <si>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</si>
  <si>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</si>
  <si>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</si>
  <si>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</si>
  <si>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</si>
  <si>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</si>
  <si>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</si>
  <si>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</si>
  <si>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</si>
  <si>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</si>
  <si>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</si>
  <si>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</si>
  <si>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</si>
  <si>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Łazy</t>
  </si>
  <si>
    <t>Ogrodzieniec</t>
  </si>
  <si>
    <t>Pilica</t>
  </si>
  <si>
    <t>Szczekociny</t>
  </si>
  <si>
    <t>Włodowice</t>
  </si>
  <si>
    <t>Żarnowiec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</si>
  <si>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</si>
  <si>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</si>
  <si>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</si>
  <si>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</si>
  <si>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</si>
  <si>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</si>
  <si>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</si>
  <si>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</si>
  <si>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</si>
  <si>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</si>
  <si>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</si>
  <si>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</si>
  <si>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</si>
  <si>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</si>
  <si>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</si>
  <si>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</si>
  <si>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</si>
  <si>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</si>
  <si>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</si>
  <si>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</si>
  <si>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</si>
  <si>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</si>
  <si>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</si>
  <si>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</si>
  <si>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</si>
  <si>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</si>
  <si>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</si>
  <si>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</si>
  <si>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</si>
  <si>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</si>
  <si>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</si>
  <si>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</si>
  <si>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</si>
  <si>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</si>
  <si>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</si>
  <si>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</si>
  <si>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</si>
  <si>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</si>
  <si>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</si>
  <si>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</si>
  <si>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</si>
  <si>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Imielno</t>
  </si>
  <si>
    <t>Jędrzejów</t>
  </si>
  <si>
    <t>Małogoszcz</t>
  </si>
  <si>
    <t>Nagłowice</t>
  </si>
  <si>
    <t>Oksa</t>
  </si>
  <si>
    <t>Sędziszów</t>
  </si>
  <si>
    <t>Sobków</t>
  </si>
  <si>
    <t>Wodzisław</t>
  </si>
  <si>
    <t>Bejsce</t>
  </si>
  <si>
    <t>Kazimierza Wielka</t>
  </si>
  <si>
    <t>Opatowiec</t>
  </si>
  <si>
    <t>Skalbmierz</t>
  </si>
  <si>
    <t>Bieliny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</si>
  <si>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</si>
  <si>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</si>
  <si>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</si>
  <si>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</si>
  <si>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</si>
  <si>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</si>
  <si>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</si>
  <si>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</si>
  <si>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</si>
  <si>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</si>
  <si>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</si>
  <si>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</si>
  <si>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</si>
  <si>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</si>
  <si>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</si>
  <si>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</si>
  <si>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Fałków</t>
  </si>
  <si>
    <t>Gowarczów</t>
  </si>
  <si>
    <t>Końskie</t>
  </si>
  <si>
    <t>Radoszyce</t>
  </si>
  <si>
    <t>Ruda Maleniecka</t>
  </si>
  <si>
    <t>Słupia (Konecka)</t>
  </si>
  <si>
    <t>Smyków</t>
  </si>
  <si>
    <t>Stąporków</t>
  </si>
  <si>
    <t>Baćkowice</t>
  </si>
  <si>
    <t>Iwaniska</t>
  </si>
  <si>
    <t>Lipnik</t>
  </si>
  <si>
    <t>Ożarów</t>
  </si>
  <si>
    <t>Sadowie</t>
  </si>
  <si>
    <t>Tarłów</t>
  </si>
  <si>
    <t>Wojciechowice</t>
  </si>
  <si>
    <t>Ostrowiec Świętokrzyski</t>
  </si>
  <si>
    <t>Bałtów</t>
  </si>
  <si>
    <t>Bodzechów</t>
  </si>
  <si>
    <t>Ćmielów</t>
  </si>
  <si>
    <t>Kunów</t>
  </si>
  <si>
    <t>Waśniów</t>
  </si>
  <si>
    <t>Działoszyce</t>
  </si>
  <si>
    <t>Kije</t>
  </si>
  <si>
    <t>Michałów</t>
  </si>
  <si>
    <t>Pińczów</t>
  </si>
  <si>
    <t>Złota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</si>
  <si>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</si>
  <si>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</si>
  <si>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</si>
  <si>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</si>
  <si>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</si>
  <si>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</si>
  <si>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</si>
  <si>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</si>
  <si>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Zawichost</t>
  </si>
  <si>
    <t>Skarżysko-Kamienna</t>
  </si>
  <si>
    <t>Bliżyn</t>
  </si>
  <si>
    <t>Łączna</t>
  </si>
  <si>
    <t>Skarżysko Kościelne</t>
  </si>
  <si>
    <t>Suchedniów</t>
  </si>
  <si>
    <t>Starachowice</t>
  </si>
  <si>
    <t>Mirzec</t>
  </si>
  <si>
    <t>Pawłów</t>
  </si>
  <si>
    <t>Wąchock</t>
  </si>
  <si>
    <t>Bogoria</t>
  </si>
  <si>
    <t>Połaniec</t>
  </si>
  <si>
    <t>Rytwiany</t>
  </si>
  <si>
    <t>Staszów</t>
  </si>
  <si>
    <t>Szydłów</t>
  </si>
  <si>
    <t>Kluczewsko</t>
  </si>
  <si>
    <t>Krasocin</t>
  </si>
  <si>
    <t>Moskorzew</t>
  </si>
  <si>
    <t>Secemin</t>
  </si>
  <si>
    <t>Włoszczowa</t>
  </si>
  <si>
    <t>Kielce</t>
  </si>
  <si>
    <t>Bartoszyce</t>
  </si>
  <si>
    <t>Górowo Iławeckie</t>
  </si>
  <si>
    <t>Bisztynek</t>
  </si>
  <si>
    <t>Sępopol</t>
  </si>
  <si>
    <t>Braniewo</t>
  </si>
  <si>
    <t>Frombork</t>
  </si>
  <si>
    <t>Lelkowo</t>
  </si>
  <si>
    <t>Pieniężno</t>
  </si>
  <si>
    <t>Płoskinia</t>
  </si>
  <si>
    <t>Wilczęta</t>
  </si>
  <si>
    <t>Działdowo</t>
  </si>
  <si>
    <t>Iłowo-Osada</t>
  </si>
  <si>
    <t>Lidzbark</t>
  </si>
  <si>
    <t>Płośnica</t>
  </si>
  <si>
    <t>Elbląg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</si>
  <si>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</si>
  <si>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</si>
  <si>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</si>
  <si>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</si>
  <si>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</si>
  <si>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</si>
  <si>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</si>
  <si>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</si>
  <si>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</si>
  <si>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</si>
  <si>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</si>
  <si>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</si>
  <si>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</si>
  <si>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</si>
  <si>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</si>
  <si>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Ryn</t>
  </si>
  <si>
    <t>Wydminy</t>
  </si>
  <si>
    <t>Iława</t>
  </si>
  <si>
    <t>Lubawa</t>
  </si>
  <si>
    <t>Kisielice</t>
  </si>
  <si>
    <t>Susz</t>
  </si>
  <si>
    <t>Zalewo</t>
  </si>
  <si>
    <t>Kętrzyn</t>
  </si>
  <si>
    <t>Barciany</t>
  </si>
  <si>
    <t>Korsze</t>
  </si>
  <si>
    <t>Reszel</t>
  </si>
  <si>
    <t>Srokowo</t>
  </si>
  <si>
    <t>Lidzbark Warmiński</t>
  </si>
  <si>
    <t>Kiwity</t>
  </si>
  <si>
    <t>Lubomino</t>
  </si>
  <si>
    <t>Orneta</t>
  </si>
  <si>
    <t>Mrągowo</t>
  </si>
  <si>
    <t>Mikołajki</t>
  </si>
  <si>
    <t>Piecki</t>
  </si>
  <si>
    <t>Sorkwity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</si>
  <si>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</si>
  <si>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</si>
  <si>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</si>
  <si>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</si>
  <si>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</si>
  <si>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</si>
  <si>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</si>
  <si>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</si>
  <si>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</si>
  <si>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Olecko</t>
  </si>
  <si>
    <t>Świętajno</t>
  </si>
  <si>
    <t>Wieliczki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</si>
  <si>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</si>
  <si>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</si>
  <si>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</si>
  <si>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</si>
  <si>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</si>
  <si>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</si>
  <si>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</si>
  <si>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</si>
  <si>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</si>
  <si>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</si>
  <si>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</si>
  <si>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</si>
  <si>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</si>
  <si>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</si>
  <si>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</si>
  <si>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</si>
  <si>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</si>
  <si>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</si>
  <si>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</si>
  <si>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</si>
  <si>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</si>
  <si>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</si>
  <si>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</si>
  <si>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</si>
  <si>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</si>
  <si>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Pasym</t>
  </si>
  <si>
    <t>Rozogi</t>
  </si>
  <si>
    <t>Wielbark</t>
  </si>
  <si>
    <t>Banie Mazurskie</t>
  </si>
  <si>
    <t>Dubeninki</t>
  </si>
  <si>
    <t>Gołdap</t>
  </si>
  <si>
    <t>Budry</t>
  </si>
  <si>
    <t>Pozezdrze</t>
  </si>
  <si>
    <t>Węgorzewo</t>
  </si>
  <si>
    <t>Chodzież</t>
  </si>
  <si>
    <t>Budzyń</t>
  </si>
  <si>
    <t>Margonin</t>
  </si>
  <si>
    <t>Szamocin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</si>
  <si>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</si>
  <si>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</si>
  <si>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</si>
  <si>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</si>
  <si>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</si>
  <si>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</si>
  <si>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</si>
  <si>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Gniezno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</si>
  <si>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</si>
  <si>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</si>
  <si>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</si>
  <si>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</si>
  <si>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</si>
  <si>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</si>
  <si>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</si>
  <si>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</si>
  <si>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Borek Wielkopolski</t>
  </si>
  <si>
    <t>Gostyń</t>
  </si>
  <si>
    <t>Krobia</t>
  </si>
  <si>
    <t>Pępowo</t>
  </si>
  <si>
    <t>Pogorzela</t>
  </si>
  <si>
    <t>Poniec</t>
  </si>
  <si>
    <t>Granowo</t>
  </si>
  <si>
    <t>Grodzisk Wielkopolski</t>
  </si>
  <si>
    <t>Kamieniec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</si>
  <si>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</si>
  <si>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</si>
  <si>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</si>
  <si>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</si>
  <si>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</si>
  <si>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</si>
  <si>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</si>
  <si>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</si>
  <si>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</si>
  <si>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</si>
  <si>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</si>
  <si>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</si>
  <si>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</si>
  <si>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</si>
  <si>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</si>
  <si>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Bralin</t>
  </si>
  <si>
    <t>Kępno</t>
  </si>
  <si>
    <t>Łęka Opatowska</t>
  </si>
  <si>
    <t>Perzów</t>
  </si>
  <si>
    <t>Rychtal</t>
  </si>
  <si>
    <t>Trzcinica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</si>
  <si>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</si>
  <si>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</si>
  <si>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</si>
  <si>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</si>
  <si>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</si>
  <si>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</si>
  <si>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</si>
  <si>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</si>
  <si>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</si>
  <si>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</si>
  <si>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</si>
  <si>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</si>
  <si>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</si>
  <si>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</si>
  <si>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</si>
  <si>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</si>
  <si>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</si>
  <si>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</si>
  <si>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</si>
  <si>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</si>
  <si>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</si>
  <si>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Kościan</t>
  </si>
  <si>
    <t>Czempiń</t>
  </si>
  <si>
    <t>Krzywiń</t>
  </si>
  <si>
    <t>Śmigiel</t>
  </si>
  <si>
    <t>Kobylin</t>
  </si>
  <si>
    <t>Koźmin Wielkopolski</t>
  </si>
  <si>
    <t>Krotoszyn</t>
  </si>
  <si>
    <t>Rozdrażew</t>
  </si>
  <si>
    <t>Krzemieniewo</t>
  </si>
  <si>
    <t>Rydzyna</t>
  </si>
  <si>
    <t>Święciechowa</t>
  </si>
  <si>
    <t>Wijewo</t>
  </si>
  <si>
    <t>Włoszakowice</t>
  </si>
  <si>
    <t>Chrzypsko Wielkie</t>
  </si>
  <si>
    <t>Kwilcz</t>
  </si>
  <si>
    <t>Międzychód</t>
  </si>
  <si>
    <t>Sieraków</t>
  </si>
  <si>
    <t>Kuślin</t>
  </si>
  <si>
    <t>Lwówek</t>
  </si>
  <si>
    <t>Miedzichowo</t>
  </si>
  <si>
    <t>Nowy Tomyśl</t>
  </si>
  <si>
    <t>Opalenica</t>
  </si>
  <si>
    <t>Zbąszyń</t>
  </si>
  <si>
    <t>Oborniki</t>
  </si>
  <si>
    <t>Rogoźno</t>
  </si>
  <si>
    <t>Ryczywół</t>
  </si>
  <si>
    <t>Ostrów Wielkopolski</t>
  </si>
  <si>
    <t>Nowe Skalmierzyce</t>
  </si>
  <si>
    <t>Odolanów</t>
  </si>
  <si>
    <t>Przygodzice</t>
  </si>
  <si>
    <t>Raszków</t>
  </si>
  <si>
    <t>Sieroszewice</t>
  </si>
  <si>
    <t>Sośnie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</si>
  <si>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</si>
  <si>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</si>
  <si>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</si>
  <si>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</si>
  <si>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</si>
  <si>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</si>
  <si>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</si>
  <si>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Piła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</si>
  <si>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</si>
  <si>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</si>
  <si>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</si>
  <si>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</si>
  <si>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</si>
  <si>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</si>
  <si>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</si>
  <si>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</si>
  <si>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</si>
  <si>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</si>
  <si>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</si>
  <si>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</si>
  <si>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</si>
  <si>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</si>
  <si>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</si>
  <si>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</si>
  <si>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</si>
  <si>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</si>
  <si>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</si>
  <si>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</si>
  <si>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</si>
  <si>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</si>
  <si>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</si>
  <si>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</si>
  <si>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</si>
  <si>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</si>
  <si>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</si>
  <si>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</si>
  <si>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Bojanowo</t>
  </si>
  <si>
    <t>Jutrosin</t>
  </si>
  <si>
    <t>Miejska Górka</t>
  </si>
  <si>
    <t>Pakosław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</si>
  <si>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</si>
  <si>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</si>
  <si>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</si>
  <si>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</si>
  <si>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</si>
  <si>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</si>
  <si>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</si>
  <si>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</si>
  <si>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</si>
  <si>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</si>
  <si>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</si>
  <si>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</si>
  <si>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</si>
  <si>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</si>
  <si>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</si>
  <si>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</si>
  <si>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nad Wartą</t>
  </si>
  <si>
    <t>Środa Wielkopolska</t>
  </si>
  <si>
    <t>Zaniemyśl</t>
  </si>
  <si>
    <t>Dolsk</t>
  </si>
  <si>
    <t>Książ Wielkopolski</t>
  </si>
  <si>
    <t>Śrem</t>
  </si>
  <si>
    <t>Turek</t>
  </si>
  <si>
    <t>Brudzew</t>
  </si>
  <si>
    <t>Kawęczyn</t>
  </si>
  <si>
    <t>Malanów</t>
  </si>
  <si>
    <t>Przykona</t>
  </si>
  <si>
    <t>Tuliszków</t>
  </si>
  <si>
    <t>Władysławów</t>
  </si>
  <si>
    <t>Wągrowiec</t>
  </si>
  <si>
    <t>Damasławek</t>
  </si>
  <si>
    <t>Gołańcz</t>
  </si>
  <si>
    <t>Mieścisko</t>
  </si>
  <si>
    <t>Skoki</t>
  </si>
  <si>
    <t>Wapno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</si>
  <si>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</si>
  <si>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</si>
  <si>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</si>
  <si>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</si>
  <si>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</si>
  <si>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</si>
  <si>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</si>
  <si>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</si>
  <si>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Złotów</t>
  </si>
  <si>
    <t>Jastrowie</t>
  </si>
  <si>
    <t>Krajenka</t>
  </si>
  <si>
    <t>Lipka</t>
  </si>
  <si>
    <t>Okonek</t>
  </si>
  <si>
    <t>Tarnówka</t>
  </si>
  <si>
    <t>Kalisz</t>
  </si>
  <si>
    <t>Konin</t>
  </si>
  <si>
    <t>Poznań</t>
  </si>
  <si>
    <t>Białogard</t>
  </si>
  <si>
    <t>Karlino</t>
  </si>
  <si>
    <t>Tychowo</t>
  </si>
  <si>
    <t>Bierzwnik</t>
  </si>
  <si>
    <t>Choszczno</t>
  </si>
  <si>
    <t>Drawno</t>
  </si>
  <si>
    <t>Krzęcin</t>
  </si>
  <si>
    <t>Pełczyce</t>
  </si>
  <si>
    <t>Recz</t>
  </si>
  <si>
    <t>Czaplinek</t>
  </si>
  <si>
    <t>Drawsko Pomorskie</t>
  </si>
  <si>
    <t>Kalisz Pomorski</t>
  </si>
  <si>
    <t>Ostrowice</t>
  </si>
  <si>
    <t>Wierzchowo</t>
  </si>
  <si>
    <t>Złocieniec</t>
  </si>
  <si>
    <t>Goleniów</t>
  </si>
  <si>
    <t>Nowogard</t>
  </si>
  <si>
    <t>Osina</t>
  </si>
  <si>
    <t>Przybiernów</t>
  </si>
  <si>
    <t>Stepnica</t>
  </si>
  <si>
    <t>Brojce</t>
  </si>
  <si>
    <t>Gryfice</t>
  </si>
  <si>
    <t>Karnice</t>
  </si>
  <si>
    <t>Płoty</t>
  </si>
  <si>
    <t>Rewal</t>
  </si>
  <si>
    <t>Trzebiatów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</si>
  <si>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</si>
  <si>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</si>
  <si>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</si>
  <si>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</si>
  <si>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</si>
  <si>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</si>
  <si>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</si>
  <si>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</si>
  <si>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</si>
  <si>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Dziwnów</t>
  </si>
  <si>
    <t>Golczewo</t>
  </si>
  <si>
    <t>Kamień Pomorski</t>
  </si>
  <si>
    <t>Międzyzdroje</t>
  </si>
  <si>
    <t>Świerzno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</si>
  <si>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</si>
  <si>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</si>
  <si>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</si>
  <si>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</si>
  <si>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</si>
  <si>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</si>
  <si>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</si>
  <si>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</si>
  <si>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</si>
  <si>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</si>
  <si>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</si>
  <si>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</si>
  <si>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</si>
  <si>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</si>
  <si>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</si>
  <si>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Barlinek</t>
  </si>
  <si>
    <t>Boleszkowice</t>
  </si>
  <si>
    <t>Myślibórz</t>
  </si>
  <si>
    <t>Nowogródek Pomorski</t>
  </si>
  <si>
    <t>Dobra (Szczecińska)</t>
  </si>
  <si>
    <t>Kołbaskowo</t>
  </si>
  <si>
    <t>Nowe Warpno</t>
  </si>
  <si>
    <t>Police</t>
  </si>
  <si>
    <t>Bielice</t>
  </si>
  <si>
    <t>Kozielice</t>
  </si>
  <si>
    <t>Lipiany</t>
  </si>
  <si>
    <t>Przelewice</t>
  </si>
  <si>
    <t>Pyrzyce</t>
  </si>
  <si>
    <t>Warnice</t>
  </si>
  <si>
    <t>Darłowo</t>
  </si>
  <si>
    <t>Malechowo</t>
  </si>
  <si>
    <t>Postomino</t>
  </si>
  <si>
    <t>Stargard Szczeciński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</si>
  <si>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</si>
  <si>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</si>
  <si>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</si>
  <si>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</si>
  <si>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</si>
  <si>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</si>
  <si>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</si>
  <si>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</si>
  <si>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Szczecinek</t>
  </si>
  <si>
    <t>Barwice</t>
  </si>
  <si>
    <t>Biały Bór</t>
  </si>
  <si>
    <t>Borne Sulinowo</t>
  </si>
  <si>
    <t>Grzmiąca</t>
  </si>
  <si>
    <t>Świdwin</t>
  </si>
  <si>
    <t>Brzeżno</t>
  </si>
  <si>
    <t>Połczyn-Zdrój</t>
  </si>
  <si>
    <t>Rąbino</t>
  </si>
  <si>
    <t>Sławoborze</t>
  </si>
  <si>
    <t>Wałcz</t>
  </si>
  <si>
    <t>Człopa</t>
  </si>
  <si>
    <t>Mirosławiec</t>
  </si>
  <si>
    <t>Tuczno</t>
  </si>
  <si>
    <t>Łobez</t>
  </si>
  <si>
    <t>Radowo Małe</t>
  </si>
  <si>
    <t>Resko</t>
  </si>
  <si>
    <t>Węgorzyno</t>
  </si>
  <si>
    <t>Koszalin</t>
  </si>
  <si>
    <t>Szczecin</t>
  </si>
  <si>
    <t>Świnoujście</t>
  </si>
  <si>
    <t>bd</t>
  </si>
  <si>
    <t>,</t>
  </si>
  <si>
    <t>db</t>
  </si>
  <si>
    <t>krajowe</t>
  </si>
  <si>
    <t>wojewódzkie</t>
  </si>
  <si>
    <t xml:space="preserve">powiatowe </t>
  </si>
  <si>
    <t>gminne</t>
  </si>
  <si>
    <t>powiatowe</t>
  </si>
  <si>
    <t xml:space="preserve">krajowe </t>
  </si>
  <si>
    <t>Województwo Kujawsko-Pomorskie</t>
  </si>
  <si>
    <t>Województwo Lubelskie</t>
  </si>
  <si>
    <t>Województwo Lubuskie</t>
  </si>
  <si>
    <t>Województwo Dolnośląskie</t>
  </si>
  <si>
    <t>Województwo Łódzkie</t>
  </si>
  <si>
    <t>Województwo Małopolskie</t>
  </si>
  <si>
    <t>Województwo Mazowieckie</t>
  </si>
  <si>
    <t>Województwo Opolskie</t>
  </si>
  <si>
    <t>Województwo Podkarpackie</t>
  </si>
  <si>
    <t>Województwo Podlaskie</t>
  </si>
  <si>
    <t>Województwo Pomorskie</t>
  </si>
  <si>
    <t>Województwo Śląskie</t>
  </si>
  <si>
    <t>Województwo Świętokrzyskie</t>
  </si>
  <si>
    <t>Województwo Warmińsko-Mazurskie</t>
  </si>
  <si>
    <t>Województwo Wielkopolskie</t>
  </si>
  <si>
    <t>Województwo Zachodniopomorskie</t>
  </si>
  <si>
    <t>ŚREDNIA:</t>
  </si>
  <si>
    <t>ŚREDNIA (ze wszystkich znanych stawek):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</si>
</sst>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EC3BE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33CCCC"/>
      </patternFill>
    </fill>
    <fill>
      <patternFill patternType="solid">
        <fgColor theme="7" tint="0.79998168889431442"/>
        <bgColor rgb="FFFFFFCC"/>
      </patternFill>
    </fill>
    <fill>
      <patternFill patternType="solid">
        <fgColor rgb="FFFEC3BE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2" xfId="0" applyFill="1" applyBorder="1" applyAlignment="1"/>
    <xf numFmtId="0" fontId="0" fillId="3" borderId="3" xfId="0" applyFill="1" applyBorder="1" applyAlignment="1"/>
    <xf numFmtId="0" fontId="0" fillId="3" borderId="4" xfId="0" applyFill="1" applyBorder="1" applyAlignment="1"/>
    <xf numFmtId="0" fontId="0" fillId="4" borderId="2" xfId="0" applyFill="1" applyBorder="1" applyAlignment="1"/>
    <xf numFmtId="0" fontId="0" fillId="4" borderId="3" xfId="0" applyFill="1" applyBorder="1" applyAlignment="1"/>
    <xf numFmtId="0" fontId="0" fillId="0" borderId="0" xfId="0" applyFill="1"/>
    <xf numFmtId="0" fontId="0" fillId="7" borderId="1" xfId="0" applyFill="1" applyBorder="1"/>
    <xf numFmtId="164" fontId="0" fillId="0" borderId="1" xfId="0" applyNumberFormat="1" applyBorder="1"/>
    <xf numFmtId="0" fontId="0" fillId="8" borderId="1" xfId="0" applyFill="1" applyBorder="1"/>
    <xf numFmtId="0" fontId="0" fillId="8" borderId="0" xfId="0" applyFill="1" applyBorder="1"/>
    <xf numFmtId="164" fontId="0" fillId="0" borderId="2" xfId="0" applyNumberFormat="1" applyBorder="1" applyAlignment="1">
      <alignment wrapText="1"/>
    </xf>
    <xf numFmtId="164" fontId="0" fillId="0" borderId="2" xfId="0" applyNumberFormat="1" applyBorder="1"/>
    <xf numFmtId="164" fontId="0" fillId="6" borderId="1" xfId="0" applyNumberFormat="1" applyFill="1" applyBorder="1"/>
    <xf numFmtId="164" fontId="0" fillId="0" borderId="1" xfId="0" applyNumberFormat="1" applyBorder="1" applyAlignment="1">
      <alignment wrapText="1"/>
    </xf>
    <xf numFmtId="164" fontId="0" fillId="3" borderId="2" xfId="0" applyNumberFormat="1" applyFill="1" applyBorder="1" applyAlignment="1"/>
    <xf numFmtId="164" fontId="0" fillId="3" borderId="3" xfId="0" applyNumberFormat="1" applyFill="1" applyBorder="1" applyAlignment="1"/>
    <xf numFmtId="164" fontId="0" fillId="3" borderId="4" xfId="0" applyNumberFormat="1" applyFill="1" applyBorder="1" applyAlignment="1"/>
    <xf numFmtId="164" fontId="0" fillId="0" borderId="1" xfId="0" applyNumberFormat="1" applyFill="1" applyBorder="1"/>
    <xf numFmtId="164" fontId="0" fillId="0" borderId="0" xfId="0" applyNumberFormat="1"/>
    <xf numFmtId="164" fontId="0" fillId="5" borderId="1" xfId="0" applyNumberFormat="1" applyFill="1" applyBorder="1" applyAlignment="1">
      <alignment horizontal="center"/>
    </xf>
    <xf numFmtId="164" fontId="0" fillId="9" borderId="1" xfId="0" applyNumberFormat="1" applyFill="1" applyBorder="1"/>
    <xf numFmtId="164" fontId="1" fillId="6" borderId="1" xfId="0" applyNumberFormat="1" applyFont="1" applyFill="1" applyBorder="1"/>
    <xf numFmtId="164" fontId="0" fillId="10" borderId="1" xfId="0" applyNumberFormat="1" applyFill="1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10" borderId="1" xfId="0" applyNumberFormat="1" applyFill="1" applyBorder="1" applyAlignment="1">
      <alignment wrapText="1"/>
    </xf>
    <xf numFmtId="0" fontId="0" fillId="4" borderId="2" xfId="0" applyFill="1" applyBorder="1" applyAlignment="1">
      <alignment horizontal="center"/>
    </xf>
    <xf numFmtId="0" fontId="0" fillId="5" borderId="0" xfId="0" applyFill="1"/>
    <xf numFmtId="0" fontId="0" fillId="3" borderId="0" xfId="0" applyFill="1"/>
    <xf numFmtId="0" fontId="0" fillId="4" borderId="0" xfId="0" applyFill="1"/>
    <xf numFmtId="0" fontId="0" fillId="0" borderId="6" xfId="0" applyBorder="1"/>
    <xf numFmtId="0" fontId="0" fillId="0" borderId="0" xfId="0" applyBorder="1"/>
    <xf numFmtId="0" fontId="0" fillId="5" borderId="1" xfId="0" applyFill="1" applyBorder="1"/>
    <xf numFmtId="0" fontId="0" fillId="11" borderId="2" xfId="0" applyFill="1" applyBorder="1" applyAlignment="1">
      <alignment horizontal="center"/>
    </xf>
    <xf numFmtId="164" fontId="0" fillId="0" borderId="13" xfId="0" applyNumberFormat="1" applyBorder="1"/>
    <xf numFmtId="0" fontId="0" fillId="0" borderId="0" xfId="0" applyFill="1" applyBorder="1"/>
    <xf numFmtId="164" fontId="0" fillId="3" borderId="0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164" fontId="0" fillId="6" borderId="0" xfId="0" applyNumberFormat="1" applyFill="1" applyBorder="1" applyAlignment="1">
      <alignment horizontal="center"/>
    </xf>
    <xf numFmtId="0" fontId="0" fillId="6" borderId="0" xfId="0" applyFill="1" applyBorder="1"/>
    <xf numFmtId="164" fontId="0" fillId="9" borderId="13" xfId="0" applyNumberFormat="1" applyFill="1" applyBorder="1"/>
    <xf numFmtId="164" fontId="0" fillId="10" borderId="13" xfId="0" applyNumberFormat="1" applyFill="1" applyBorder="1"/>
    <xf numFmtId="0" fontId="0" fillId="6" borderId="0" xfId="0" applyFill="1"/>
    <xf numFmtId="0" fontId="0" fillId="5" borderId="1" xfId="0" applyFill="1" applyBorder="1" applyAlignment="1">
      <alignment wrapText="1"/>
    </xf>
    <xf numFmtId="164" fontId="0" fillId="4" borderId="2" xfId="0" applyNumberFormat="1" applyFill="1" applyBorder="1" applyAlignment="1"/>
    <xf numFmtId="164" fontId="0" fillId="4" borderId="3" xfId="0" applyNumberFormat="1" applyFill="1" applyBorder="1" applyAlignment="1"/>
    <xf numFmtId="164" fontId="1" fillId="10" borderId="1" xfId="0" applyNumberFormat="1" applyFont="1" applyFill="1" applyBorder="1"/>
    <xf numFmtId="164" fontId="0" fillId="3" borderId="3" xfId="0" applyNumberFormat="1" applyFill="1" applyBorder="1" applyAlignment="1">
      <alignment horizontal="center"/>
    </xf>
    <xf numFmtId="0" fontId="0" fillId="8" borderId="9" xfId="0" applyFill="1" applyBorder="1"/>
    <xf numFmtId="0" fontId="3" fillId="0" borderId="0" xfId="0" applyFont="1" applyAlignment="1">
      <alignment horizontal="center"/>
    </xf>
    <xf numFmtId="164" fontId="0" fillId="5" borderId="13" xfId="0" applyNumberFormat="1" applyFill="1" applyBorder="1" applyAlignment="1">
      <alignment horizontal="center"/>
    </xf>
    <xf numFmtId="164" fontId="0" fillId="5" borderId="14" xfId="0" applyNumberFormat="1" applyFill="1" applyBorder="1" applyAlignment="1">
      <alignment horizontal="center"/>
    </xf>
    <xf numFmtId="164" fontId="0" fillId="5" borderId="15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164" fontId="0" fillId="4" borderId="4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4" fontId="2" fillId="5" borderId="13" xfId="0" applyNumberFormat="1" applyFont="1" applyFill="1" applyBorder="1" applyAlignment="1">
      <alignment horizontal="center"/>
    </xf>
    <xf numFmtId="164" fontId="2" fillId="5" borderId="14" xfId="0" applyNumberFormat="1" applyFont="1" applyFill="1" applyBorder="1" applyAlignment="1">
      <alignment horizontal="center"/>
    </xf>
    <xf numFmtId="164" fontId="2" fillId="5" borderId="15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5" borderId="10" xfId="0" applyNumberFormat="1" applyFill="1" applyBorder="1" applyAlignment="1">
      <alignment horizontal="center"/>
    </xf>
    <xf numFmtId="164" fontId="0" fillId="5" borderId="11" xfId="0" applyNumberFormat="1" applyFill="1" applyBorder="1" applyAlignment="1">
      <alignment horizontal="center"/>
    </xf>
    <xf numFmtId="164" fontId="0" fillId="5" borderId="12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EC3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266"/>
  <sheetViews>
    <sheetView topLeftCell="A7" zoomScale="70" zoomScaleNormal="70" workbookViewId="0">
      <selection activeCell="J47" sqref="J47:K47"/>
    </sheetView>
  </sheetViews>
  <sheetFormatPr defaultRowHeight="15" x14ac:dyDescent="0.25"/>
  <cols>
    <col min="1" max="1" width="4" customWidth="1"/>
    <col min="2" max="2" width="3.42578125" customWidth="1"/>
    <col min="3" max="4" width="25.42578125" customWidth="1"/>
  </cols>
  <sheetData>
    <row r="2" spans="2:27" x14ac:dyDescent="0.25">
      <c r="E2" s="60" t="s">
        <v>2571</v>
      </c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</row>
    <row r="9" spans="2:27" x14ac:dyDescent="0.25">
      <c r="B9" s="1"/>
      <c r="C9" s="38" t="s">
        <v>0</v>
      </c>
      <c r="D9" s="38"/>
    </row>
    <row r="11" spans="2:27" x14ac:dyDescent="0.25">
      <c r="E11" s="89" t="s">
        <v>6</v>
      </c>
      <c r="F11" s="89"/>
      <c r="G11" s="89"/>
      <c r="H11" s="89"/>
      <c r="I11" s="89"/>
      <c r="J11" s="89"/>
      <c r="K11" s="89"/>
      <c r="L11" s="86"/>
      <c r="M11" s="89" t="s">
        <v>7</v>
      </c>
      <c r="N11" s="89"/>
      <c r="O11" s="89"/>
      <c r="P11" s="89"/>
      <c r="Q11" s="89"/>
      <c r="R11" s="89"/>
      <c r="S11" s="89"/>
      <c r="T11" s="86"/>
      <c r="U11" s="89" t="s">
        <v>8</v>
      </c>
      <c r="V11" s="89"/>
      <c r="W11" s="89"/>
      <c r="X11" s="89"/>
      <c r="Y11" s="89"/>
      <c r="Z11" s="89"/>
      <c r="AA11" s="89"/>
    </row>
    <row r="12" spans="2:27" x14ac:dyDescent="0.25">
      <c r="E12" s="89" t="s">
        <v>4</v>
      </c>
      <c r="F12" s="89"/>
      <c r="G12" s="89"/>
      <c r="H12" s="83"/>
      <c r="I12" s="89" t="s">
        <v>5</v>
      </c>
      <c r="J12" s="89"/>
      <c r="K12" s="89"/>
      <c r="L12" s="87"/>
      <c r="M12" s="89" t="s">
        <v>4</v>
      </c>
      <c r="N12" s="89"/>
      <c r="O12" s="89"/>
      <c r="P12" s="83"/>
      <c r="Q12" s="89" t="s">
        <v>5</v>
      </c>
      <c r="R12" s="89"/>
      <c r="S12" s="89"/>
      <c r="T12" s="87"/>
      <c r="U12" s="89" t="s">
        <v>4</v>
      </c>
      <c r="V12" s="89"/>
      <c r="W12" s="89"/>
      <c r="X12" s="83"/>
      <c r="Y12" s="89" t="s">
        <v>5</v>
      </c>
      <c r="Z12" s="89"/>
      <c r="AA12" s="89"/>
    </row>
    <row r="13" spans="2:27" ht="60" x14ac:dyDescent="0.25">
      <c r="E13" s="3" t="s">
        <v>1</v>
      </c>
      <c r="F13" s="3" t="s">
        <v>2</v>
      </c>
      <c r="G13" s="3" t="s">
        <v>3</v>
      </c>
      <c r="H13" s="84"/>
      <c r="I13" s="3" t="s">
        <v>1</v>
      </c>
      <c r="J13" s="2" t="s">
        <v>2</v>
      </c>
      <c r="K13" s="3" t="s">
        <v>3</v>
      </c>
      <c r="L13" s="87"/>
      <c r="M13" s="3" t="s">
        <v>1</v>
      </c>
      <c r="N13" s="3" t="s">
        <v>2</v>
      </c>
      <c r="O13" s="3" t="s">
        <v>3</v>
      </c>
      <c r="P13" s="84"/>
      <c r="Q13" s="3" t="s">
        <v>1</v>
      </c>
      <c r="R13" s="2" t="s">
        <v>2</v>
      </c>
      <c r="S13" s="3" t="s">
        <v>3</v>
      </c>
      <c r="T13" s="87"/>
      <c r="U13" s="3" t="s">
        <v>1</v>
      </c>
      <c r="V13" s="3" t="s">
        <v>2</v>
      </c>
      <c r="W13" s="3" t="s">
        <v>3</v>
      </c>
      <c r="X13" s="84"/>
      <c r="Y13" s="3" t="s">
        <v>1</v>
      </c>
      <c r="Z13" s="2" t="s">
        <v>2</v>
      </c>
      <c r="AA13" s="3" t="s">
        <v>3</v>
      </c>
    </row>
    <row r="14" spans="2:27" x14ac:dyDescent="0.25">
      <c r="E14" s="32">
        <v>20</v>
      </c>
      <c r="F14" s="32">
        <v>20</v>
      </c>
      <c r="G14" s="32">
        <v>20</v>
      </c>
      <c r="H14" s="85"/>
      <c r="I14" s="32">
        <v>20</v>
      </c>
      <c r="J14" s="32">
        <v>20</v>
      </c>
      <c r="K14" s="32">
        <v>20</v>
      </c>
      <c r="L14" s="88"/>
      <c r="M14" s="32">
        <v>20</v>
      </c>
      <c r="N14" s="32">
        <v>20</v>
      </c>
      <c r="O14" s="32">
        <v>20</v>
      </c>
      <c r="P14" s="85"/>
      <c r="Q14" s="32">
        <v>20</v>
      </c>
      <c r="R14" s="32">
        <v>20</v>
      </c>
      <c r="S14" s="32">
        <v>20</v>
      </c>
      <c r="T14" s="88"/>
      <c r="U14" s="32">
        <v>20</v>
      </c>
      <c r="V14" s="32">
        <v>20</v>
      </c>
      <c r="W14" s="32">
        <v>20</v>
      </c>
      <c r="X14" s="85"/>
      <c r="Y14" s="32">
        <v>20</v>
      </c>
      <c r="Z14" s="32">
        <v>20</v>
      </c>
      <c r="AA14" s="32">
        <v>20</v>
      </c>
    </row>
    <row r="16" spans="2:27" x14ac:dyDescent="0.25">
      <c r="B16" s="1"/>
      <c r="C16" s="38" t="s">
        <v>9</v>
      </c>
      <c r="D16" s="38"/>
    </row>
    <row r="18" spans="1:27" x14ac:dyDescent="0.25">
      <c r="A18" s="71"/>
      <c r="B18" s="72"/>
      <c r="C18" s="73"/>
      <c r="D18" s="6"/>
      <c r="E18" s="89" t="s">
        <v>6</v>
      </c>
      <c r="F18" s="89"/>
      <c r="G18" s="89"/>
      <c r="H18" s="89"/>
      <c r="I18" s="89"/>
      <c r="J18" s="89"/>
      <c r="K18" s="89"/>
      <c r="L18" s="86"/>
      <c r="M18" s="89" t="s">
        <v>7</v>
      </c>
      <c r="N18" s="89"/>
      <c r="O18" s="89"/>
      <c r="P18" s="89"/>
      <c r="Q18" s="89"/>
      <c r="R18" s="89"/>
      <c r="S18" s="89"/>
      <c r="T18" s="86"/>
      <c r="U18" s="89" t="s">
        <v>8</v>
      </c>
      <c r="V18" s="89"/>
      <c r="W18" s="89"/>
      <c r="X18" s="89"/>
      <c r="Y18" s="89"/>
      <c r="Z18" s="89"/>
      <c r="AA18" s="89"/>
    </row>
    <row r="19" spans="1:27" x14ac:dyDescent="0.25">
      <c r="A19" s="74"/>
      <c r="B19" s="75"/>
      <c r="C19" s="76"/>
      <c r="D19" s="8"/>
      <c r="E19" s="89" t="s">
        <v>4</v>
      </c>
      <c r="F19" s="89"/>
      <c r="G19" s="89"/>
      <c r="H19" s="83"/>
      <c r="I19" s="89" t="s">
        <v>5</v>
      </c>
      <c r="J19" s="89"/>
      <c r="K19" s="89"/>
      <c r="L19" s="87"/>
      <c r="M19" s="89" t="s">
        <v>4</v>
      </c>
      <c r="N19" s="89"/>
      <c r="O19" s="89"/>
      <c r="P19" s="83"/>
      <c r="Q19" s="89" t="s">
        <v>5</v>
      </c>
      <c r="R19" s="89"/>
      <c r="S19" s="89"/>
      <c r="T19" s="87"/>
      <c r="U19" s="89" t="s">
        <v>4</v>
      </c>
      <c r="V19" s="89"/>
      <c r="W19" s="89"/>
      <c r="X19" s="83"/>
      <c r="Y19" s="89" t="s">
        <v>5</v>
      </c>
      <c r="Z19" s="89"/>
      <c r="AA19" s="89"/>
    </row>
    <row r="20" spans="1:27" ht="60" x14ac:dyDescent="0.25">
      <c r="A20" s="77"/>
      <c r="B20" s="78"/>
      <c r="C20" s="82"/>
      <c r="D20" s="9"/>
      <c r="E20" s="3" t="s">
        <v>1</v>
      </c>
      <c r="F20" s="3" t="s">
        <v>2</v>
      </c>
      <c r="G20" s="3" t="s">
        <v>3</v>
      </c>
      <c r="H20" s="84"/>
      <c r="I20" s="3" t="s">
        <v>1</v>
      </c>
      <c r="J20" s="2" t="s">
        <v>2</v>
      </c>
      <c r="K20" s="3" t="s">
        <v>3</v>
      </c>
      <c r="L20" s="87"/>
      <c r="M20" s="3" t="s">
        <v>1</v>
      </c>
      <c r="N20" s="3" t="s">
        <v>2</v>
      </c>
      <c r="O20" s="3" t="s">
        <v>3</v>
      </c>
      <c r="P20" s="84"/>
      <c r="Q20" s="3" t="s">
        <v>1</v>
      </c>
      <c r="R20" s="2" t="s">
        <v>2</v>
      </c>
      <c r="S20" s="3" t="s">
        <v>3</v>
      </c>
      <c r="T20" s="87"/>
      <c r="U20" s="3" t="s">
        <v>1</v>
      </c>
      <c r="V20" s="3" t="s">
        <v>2</v>
      </c>
      <c r="W20" s="3" t="s">
        <v>3</v>
      </c>
      <c r="X20" s="84"/>
      <c r="Y20" s="3" t="s">
        <v>1</v>
      </c>
      <c r="Z20" s="2" t="s">
        <v>2</v>
      </c>
      <c r="AA20" s="3" t="s">
        <v>3</v>
      </c>
    </row>
    <row r="21" spans="1:27" x14ac:dyDescent="0.25">
      <c r="A21" s="18">
        <v>2</v>
      </c>
      <c r="B21" s="18">
        <v>1</v>
      </c>
      <c r="C21" s="18" t="s">
        <v>10</v>
      </c>
      <c r="D21" s="18"/>
      <c r="E21" s="32">
        <v>15</v>
      </c>
      <c r="F21" s="32">
        <v>15</v>
      </c>
      <c r="G21" s="32">
        <v>15</v>
      </c>
      <c r="H21" s="84"/>
      <c r="I21" s="32">
        <v>15</v>
      </c>
      <c r="J21" s="32">
        <v>15</v>
      </c>
      <c r="K21" s="32">
        <v>15</v>
      </c>
      <c r="L21" s="87"/>
      <c r="M21" s="32">
        <v>15</v>
      </c>
      <c r="N21" s="32">
        <v>15</v>
      </c>
      <c r="O21" s="32">
        <v>15</v>
      </c>
      <c r="P21" s="84"/>
      <c r="Q21" s="32">
        <v>15</v>
      </c>
      <c r="R21" s="32">
        <v>15</v>
      </c>
      <c r="S21" s="32">
        <v>15</v>
      </c>
      <c r="T21" s="87"/>
      <c r="U21" s="32">
        <v>15</v>
      </c>
      <c r="V21" s="32">
        <v>15</v>
      </c>
      <c r="W21" s="32">
        <v>15</v>
      </c>
      <c r="X21" s="84"/>
      <c r="Y21" s="32">
        <v>15</v>
      </c>
      <c r="Z21" s="32">
        <v>15</v>
      </c>
      <c r="AA21" s="32">
        <v>15</v>
      </c>
    </row>
    <row r="22" spans="1:27" x14ac:dyDescent="0.25">
      <c r="A22" s="18">
        <v>2</v>
      </c>
      <c r="B22" s="18">
        <v>2</v>
      </c>
      <c r="C22" s="18" t="s">
        <v>11</v>
      </c>
      <c r="D22" s="18"/>
      <c r="E22" s="30">
        <v>80</v>
      </c>
      <c r="F22" s="30">
        <v>80</v>
      </c>
      <c r="G22" s="30">
        <v>80</v>
      </c>
      <c r="H22" s="84"/>
      <c r="I22" s="30">
        <v>30</v>
      </c>
      <c r="J22" s="30">
        <v>30</v>
      </c>
      <c r="K22" s="30">
        <v>30</v>
      </c>
      <c r="L22" s="87"/>
      <c r="M22" s="30">
        <v>80</v>
      </c>
      <c r="N22" s="30">
        <v>80</v>
      </c>
      <c r="O22" s="30">
        <v>80</v>
      </c>
      <c r="P22" s="84"/>
      <c r="Q22" s="30">
        <v>30</v>
      </c>
      <c r="R22" s="30">
        <v>30</v>
      </c>
      <c r="S22" s="30">
        <v>30</v>
      </c>
      <c r="T22" s="87"/>
      <c r="U22" s="30">
        <v>80</v>
      </c>
      <c r="V22" s="30">
        <v>80</v>
      </c>
      <c r="W22" s="30">
        <v>80</v>
      </c>
      <c r="X22" s="84"/>
      <c r="Y22" s="30">
        <v>30</v>
      </c>
      <c r="Z22" s="30">
        <v>30</v>
      </c>
      <c r="AA22" s="30">
        <v>30</v>
      </c>
    </row>
    <row r="23" spans="1:27" x14ac:dyDescent="0.25">
      <c r="A23" s="18">
        <v>2</v>
      </c>
      <c r="B23" s="18">
        <v>3</v>
      </c>
      <c r="C23" s="18" t="s">
        <v>12</v>
      </c>
      <c r="D23" s="18"/>
      <c r="E23" s="30">
        <v>100</v>
      </c>
      <c r="F23" s="30">
        <v>50</v>
      </c>
      <c r="G23" s="30">
        <v>25</v>
      </c>
      <c r="H23" s="84"/>
      <c r="I23" s="30">
        <v>100</v>
      </c>
      <c r="J23" s="30">
        <v>50</v>
      </c>
      <c r="K23" s="30">
        <v>25</v>
      </c>
      <c r="L23" s="87"/>
      <c r="M23" s="30">
        <v>100</v>
      </c>
      <c r="N23" s="30">
        <v>50</v>
      </c>
      <c r="O23" s="30">
        <v>25</v>
      </c>
      <c r="P23" s="84"/>
      <c r="Q23" s="30">
        <v>100</v>
      </c>
      <c r="R23" s="30">
        <v>50</v>
      </c>
      <c r="S23" s="30">
        <v>25</v>
      </c>
      <c r="T23" s="87"/>
      <c r="U23" s="30">
        <v>100</v>
      </c>
      <c r="V23" s="30">
        <v>50</v>
      </c>
      <c r="W23" s="30">
        <v>25</v>
      </c>
      <c r="X23" s="84"/>
      <c r="Y23" s="30">
        <v>100</v>
      </c>
      <c r="Z23" s="30">
        <v>50</v>
      </c>
      <c r="AA23" s="30">
        <v>25</v>
      </c>
    </row>
    <row r="24" spans="1:27" x14ac:dyDescent="0.25">
      <c r="A24" s="18">
        <v>2</v>
      </c>
      <c r="B24" s="18">
        <v>4</v>
      </c>
      <c r="C24" s="18" t="s">
        <v>13</v>
      </c>
      <c r="D24" s="18"/>
      <c r="E24" s="30">
        <v>40</v>
      </c>
      <c r="F24" s="30">
        <v>40</v>
      </c>
      <c r="G24" s="30">
        <v>40</v>
      </c>
      <c r="H24" s="84"/>
      <c r="I24" s="32">
        <v>15</v>
      </c>
      <c r="J24" s="32">
        <v>15</v>
      </c>
      <c r="K24" s="32">
        <v>15</v>
      </c>
      <c r="L24" s="87"/>
      <c r="M24" s="30">
        <v>40</v>
      </c>
      <c r="N24" s="30">
        <v>40</v>
      </c>
      <c r="O24" s="30">
        <v>40</v>
      </c>
      <c r="P24" s="84"/>
      <c r="Q24" s="32">
        <v>15</v>
      </c>
      <c r="R24" s="32">
        <v>15</v>
      </c>
      <c r="S24" s="32">
        <v>15</v>
      </c>
      <c r="T24" s="87"/>
      <c r="U24" s="30">
        <v>40</v>
      </c>
      <c r="V24" s="30">
        <v>40</v>
      </c>
      <c r="W24" s="30">
        <v>40</v>
      </c>
      <c r="X24" s="84"/>
      <c r="Y24" s="32">
        <v>15</v>
      </c>
      <c r="Z24" s="32">
        <v>15</v>
      </c>
      <c r="AA24" s="32">
        <v>15</v>
      </c>
    </row>
    <row r="25" spans="1:27" x14ac:dyDescent="0.25">
      <c r="A25" s="18">
        <v>2</v>
      </c>
      <c r="B25" s="18">
        <v>5</v>
      </c>
      <c r="C25" s="18" t="s">
        <v>14</v>
      </c>
      <c r="D25" s="18"/>
      <c r="E25" s="30">
        <v>100</v>
      </c>
      <c r="F25" s="30">
        <v>100</v>
      </c>
      <c r="G25" s="30">
        <v>100</v>
      </c>
      <c r="H25" s="84"/>
      <c r="I25" s="30">
        <v>100</v>
      </c>
      <c r="J25" s="30">
        <v>100</v>
      </c>
      <c r="K25" s="30">
        <v>100</v>
      </c>
      <c r="L25" s="87"/>
      <c r="M25" s="30">
        <v>100</v>
      </c>
      <c r="N25" s="30">
        <v>100</v>
      </c>
      <c r="O25" s="30">
        <v>100</v>
      </c>
      <c r="P25" s="84"/>
      <c r="Q25" s="30">
        <v>100</v>
      </c>
      <c r="R25" s="30">
        <v>100</v>
      </c>
      <c r="S25" s="30">
        <v>100</v>
      </c>
      <c r="T25" s="87"/>
      <c r="U25" s="30">
        <v>100</v>
      </c>
      <c r="V25" s="30">
        <v>100</v>
      </c>
      <c r="W25" s="30">
        <v>100</v>
      </c>
      <c r="X25" s="84"/>
      <c r="Y25" s="30">
        <v>100</v>
      </c>
      <c r="Z25" s="30">
        <v>100</v>
      </c>
      <c r="AA25" s="30">
        <v>100</v>
      </c>
    </row>
    <row r="26" spans="1:27" x14ac:dyDescent="0.25">
      <c r="A26" s="18">
        <v>2</v>
      </c>
      <c r="B26" s="18">
        <v>6</v>
      </c>
      <c r="C26" s="18" t="s">
        <v>15</v>
      </c>
      <c r="D26" s="18"/>
      <c r="E26" s="30">
        <v>45</v>
      </c>
      <c r="F26" s="30">
        <v>45</v>
      </c>
      <c r="G26" s="30">
        <v>45</v>
      </c>
      <c r="H26" s="84"/>
      <c r="I26" s="32">
        <v>20</v>
      </c>
      <c r="J26" s="32">
        <v>20</v>
      </c>
      <c r="K26" s="32">
        <v>20</v>
      </c>
      <c r="L26" s="87"/>
      <c r="M26" s="30">
        <v>45</v>
      </c>
      <c r="N26" s="30">
        <v>45</v>
      </c>
      <c r="O26" s="30">
        <v>45</v>
      </c>
      <c r="P26" s="84"/>
      <c r="Q26" s="32">
        <v>20</v>
      </c>
      <c r="R26" s="32">
        <v>20</v>
      </c>
      <c r="S26" s="32">
        <v>20</v>
      </c>
      <c r="T26" s="87"/>
      <c r="U26" s="30">
        <v>45</v>
      </c>
      <c r="V26" s="30">
        <v>45</v>
      </c>
      <c r="W26" s="30">
        <v>45</v>
      </c>
      <c r="X26" s="84"/>
      <c r="Y26" s="32">
        <v>20</v>
      </c>
      <c r="Z26" s="32">
        <v>20</v>
      </c>
      <c r="AA26" s="32">
        <v>20</v>
      </c>
    </row>
    <row r="27" spans="1:27" x14ac:dyDescent="0.25">
      <c r="A27" s="18">
        <v>2</v>
      </c>
      <c r="B27" s="18">
        <v>7</v>
      </c>
      <c r="C27" s="18" t="s">
        <v>16</v>
      </c>
      <c r="D27" s="18"/>
      <c r="E27" s="30">
        <v>40</v>
      </c>
      <c r="F27" s="30">
        <v>40</v>
      </c>
      <c r="G27" s="30">
        <v>40</v>
      </c>
      <c r="H27" s="84"/>
      <c r="I27" s="30">
        <v>40</v>
      </c>
      <c r="J27" s="30">
        <v>40</v>
      </c>
      <c r="K27" s="30">
        <v>40</v>
      </c>
      <c r="L27" s="87"/>
      <c r="M27" s="30">
        <v>40</v>
      </c>
      <c r="N27" s="30">
        <v>40</v>
      </c>
      <c r="O27" s="30">
        <v>40</v>
      </c>
      <c r="P27" s="84"/>
      <c r="Q27" s="30">
        <v>40</v>
      </c>
      <c r="R27" s="30">
        <v>40</v>
      </c>
      <c r="S27" s="30">
        <v>40</v>
      </c>
      <c r="T27" s="87"/>
      <c r="U27" s="30">
        <v>40</v>
      </c>
      <c r="V27" s="30">
        <v>40</v>
      </c>
      <c r="W27" s="30">
        <v>40</v>
      </c>
      <c r="X27" s="84"/>
      <c r="Y27" s="30">
        <v>40</v>
      </c>
      <c r="Z27" s="30">
        <v>40</v>
      </c>
      <c r="AA27" s="30">
        <v>40</v>
      </c>
    </row>
    <row r="28" spans="1:27" x14ac:dyDescent="0.25">
      <c r="A28" s="18">
        <v>2</v>
      </c>
      <c r="B28" s="18">
        <v>8</v>
      </c>
      <c r="C28" s="18" t="s">
        <v>17</v>
      </c>
      <c r="D28" s="18"/>
      <c r="E28" s="30">
        <v>40</v>
      </c>
      <c r="F28" s="30">
        <v>40</v>
      </c>
      <c r="G28" s="30">
        <v>40</v>
      </c>
      <c r="H28" s="84"/>
      <c r="I28" s="32">
        <v>15</v>
      </c>
      <c r="J28" s="32">
        <v>15</v>
      </c>
      <c r="K28" s="32">
        <v>15</v>
      </c>
      <c r="L28" s="87"/>
      <c r="M28" s="30">
        <v>40</v>
      </c>
      <c r="N28" s="30">
        <v>40</v>
      </c>
      <c r="O28" s="30">
        <v>40</v>
      </c>
      <c r="P28" s="84"/>
      <c r="Q28" s="32">
        <v>15</v>
      </c>
      <c r="R28" s="32">
        <v>15</v>
      </c>
      <c r="S28" s="32">
        <v>15</v>
      </c>
      <c r="T28" s="87"/>
      <c r="U28" s="30">
        <v>40</v>
      </c>
      <c r="V28" s="30">
        <v>40</v>
      </c>
      <c r="W28" s="30">
        <v>40</v>
      </c>
      <c r="X28" s="84"/>
      <c r="Y28" s="32">
        <v>15</v>
      </c>
      <c r="Z28" s="32">
        <v>15</v>
      </c>
      <c r="AA28" s="32">
        <v>15</v>
      </c>
    </row>
    <row r="29" spans="1:27" x14ac:dyDescent="0.25">
      <c r="A29" s="18">
        <v>2</v>
      </c>
      <c r="B29" s="18">
        <v>9</v>
      </c>
      <c r="C29" s="18" t="s">
        <v>18</v>
      </c>
      <c r="D29" s="18"/>
      <c r="E29" s="30">
        <v>200</v>
      </c>
      <c r="F29" s="30">
        <v>200</v>
      </c>
      <c r="G29" s="30">
        <v>200</v>
      </c>
      <c r="H29" s="84"/>
      <c r="I29" s="30">
        <v>100</v>
      </c>
      <c r="J29" s="30">
        <v>100</v>
      </c>
      <c r="K29" s="30">
        <v>100</v>
      </c>
      <c r="L29" s="87"/>
      <c r="M29" s="30">
        <v>200</v>
      </c>
      <c r="N29" s="30">
        <v>200</v>
      </c>
      <c r="O29" s="30">
        <v>200</v>
      </c>
      <c r="P29" s="84"/>
      <c r="Q29" s="30">
        <v>100</v>
      </c>
      <c r="R29" s="30">
        <v>100</v>
      </c>
      <c r="S29" s="30">
        <v>100</v>
      </c>
      <c r="T29" s="87"/>
      <c r="U29" s="30">
        <v>200</v>
      </c>
      <c r="V29" s="30">
        <v>200</v>
      </c>
      <c r="W29" s="30">
        <v>200</v>
      </c>
      <c r="X29" s="84"/>
      <c r="Y29" s="30">
        <v>100</v>
      </c>
      <c r="Z29" s="30">
        <v>100</v>
      </c>
      <c r="AA29" s="30">
        <v>100</v>
      </c>
    </row>
    <row r="30" spans="1:27" x14ac:dyDescent="0.25">
      <c r="A30" s="18">
        <v>2</v>
      </c>
      <c r="B30" s="18">
        <v>10</v>
      </c>
      <c r="C30" s="18" t="s">
        <v>19</v>
      </c>
      <c r="D30" s="18"/>
      <c r="E30" s="32">
        <v>20</v>
      </c>
      <c r="F30" s="32">
        <v>20</v>
      </c>
      <c r="G30" s="32">
        <v>20</v>
      </c>
      <c r="H30" s="84"/>
      <c r="I30" s="32">
        <v>10</v>
      </c>
      <c r="J30" s="32">
        <v>10</v>
      </c>
      <c r="K30" s="32">
        <v>10</v>
      </c>
      <c r="L30" s="87"/>
      <c r="M30" s="32">
        <v>20</v>
      </c>
      <c r="N30" s="32">
        <v>20</v>
      </c>
      <c r="O30" s="32">
        <v>20</v>
      </c>
      <c r="P30" s="84"/>
      <c r="Q30" s="32">
        <v>10</v>
      </c>
      <c r="R30" s="32">
        <v>10</v>
      </c>
      <c r="S30" s="32">
        <v>10</v>
      </c>
      <c r="T30" s="87"/>
      <c r="U30" s="32">
        <v>20</v>
      </c>
      <c r="V30" s="32">
        <v>20</v>
      </c>
      <c r="W30" s="32">
        <v>20</v>
      </c>
      <c r="X30" s="84"/>
      <c r="Y30" s="32">
        <v>10</v>
      </c>
      <c r="Z30" s="32">
        <v>10</v>
      </c>
      <c r="AA30" s="32">
        <v>10</v>
      </c>
    </row>
    <row r="31" spans="1:27" x14ac:dyDescent="0.25">
      <c r="A31" s="18">
        <v>2</v>
      </c>
      <c r="B31" s="18">
        <v>11</v>
      </c>
      <c r="C31" s="18" t="s">
        <v>20</v>
      </c>
      <c r="D31" s="18"/>
      <c r="E31" s="30">
        <v>23</v>
      </c>
      <c r="F31" s="30">
        <v>23</v>
      </c>
      <c r="G31" s="30">
        <v>23</v>
      </c>
      <c r="H31" s="84"/>
      <c r="I31" s="30">
        <v>23</v>
      </c>
      <c r="J31" s="30">
        <v>23</v>
      </c>
      <c r="K31" s="30">
        <v>23</v>
      </c>
      <c r="L31" s="87"/>
      <c r="M31" s="30">
        <v>23</v>
      </c>
      <c r="N31" s="30">
        <v>23</v>
      </c>
      <c r="O31" s="30">
        <v>23</v>
      </c>
      <c r="P31" s="84"/>
      <c r="Q31" s="30">
        <v>23</v>
      </c>
      <c r="R31" s="30">
        <v>23</v>
      </c>
      <c r="S31" s="30">
        <v>23</v>
      </c>
      <c r="T31" s="87"/>
      <c r="U31" s="30">
        <v>23</v>
      </c>
      <c r="V31" s="30">
        <v>23</v>
      </c>
      <c r="W31" s="30">
        <v>23</v>
      </c>
      <c r="X31" s="84"/>
      <c r="Y31" s="30">
        <v>23</v>
      </c>
      <c r="Z31" s="30">
        <v>23</v>
      </c>
      <c r="AA31" s="30">
        <v>23</v>
      </c>
    </row>
    <row r="32" spans="1:27" x14ac:dyDescent="0.25">
      <c r="A32" s="18">
        <v>2</v>
      </c>
      <c r="B32" s="18">
        <v>12</v>
      </c>
      <c r="C32" s="18" t="s">
        <v>21</v>
      </c>
      <c r="D32" s="18"/>
      <c r="E32" s="30">
        <v>40</v>
      </c>
      <c r="F32" s="30">
        <v>40</v>
      </c>
      <c r="G32" s="30">
        <v>40</v>
      </c>
      <c r="H32" s="84"/>
      <c r="I32" s="32">
        <v>15</v>
      </c>
      <c r="J32" s="32">
        <v>15</v>
      </c>
      <c r="K32" s="32">
        <v>15</v>
      </c>
      <c r="L32" s="87"/>
      <c r="M32" s="30">
        <v>40</v>
      </c>
      <c r="N32" s="30">
        <v>40</v>
      </c>
      <c r="O32" s="30">
        <v>40</v>
      </c>
      <c r="P32" s="84"/>
      <c r="Q32" s="32">
        <v>15</v>
      </c>
      <c r="R32" s="32">
        <v>15</v>
      </c>
      <c r="S32" s="32">
        <v>15</v>
      </c>
      <c r="T32" s="87"/>
      <c r="U32" s="30">
        <v>40</v>
      </c>
      <c r="V32" s="30">
        <v>40</v>
      </c>
      <c r="W32" s="30">
        <v>40</v>
      </c>
      <c r="X32" s="84"/>
      <c r="Y32" s="32">
        <v>15</v>
      </c>
      <c r="Z32" s="32">
        <v>15</v>
      </c>
      <c r="AA32" s="32">
        <v>15</v>
      </c>
    </row>
    <row r="33" spans="1:27" x14ac:dyDescent="0.25">
      <c r="A33" s="18">
        <v>2</v>
      </c>
      <c r="B33" s="18">
        <v>13</v>
      </c>
      <c r="C33" s="18" t="s">
        <v>22</v>
      </c>
      <c r="D33" s="18"/>
      <c r="E33" s="32">
        <v>11.4</v>
      </c>
      <c r="F33" s="32">
        <v>11.4</v>
      </c>
      <c r="G33" s="32">
        <v>11.4</v>
      </c>
      <c r="H33" s="84"/>
      <c r="I33" s="32">
        <v>11.4</v>
      </c>
      <c r="J33" s="32">
        <v>11.4</v>
      </c>
      <c r="K33" s="32">
        <v>11.4</v>
      </c>
      <c r="L33" s="87"/>
      <c r="M33" s="32">
        <v>11.4</v>
      </c>
      <c r="N33" s="32">
        <v>11.4</v>
      </c>
      <c r="O33" s="32">
        <v>11.4</v>
      </c>
      <c r="P33" s="84"/>
      <c r="Q33" s="32">
        <v>11.4</v>
      </c>
      <c r="R33" s="32">
        <v>11.4</v>
      </c>
      <c r="S33" s="32">
        <v>11.4</v>
      </c>
      <c r="T33" s="87"/>
      <c r="U33" s="32">
        <v>11.4</v>
      </c>
      <c r="V33" s="32">
        <v>11.4</v>
      </c>
      <c r="W33" s="32">
        <v>11.4</v>
      </c>
      <c r="X33" s="84"/>
      <c r="Y33" s="32">
        <v>11.4</v>
      </c>
      <c r="Z33" s="32">
        <v>11.4</v>
      </c>
      <c r="AA33" s="32">
        <v>11.4</v>
      </c>
    </row>
    <row r="34" spans="1:27" x14ac:dyDescent="0.25">
      <c r="A34" s="18">
        <v>2</v>
      </c>
      <c r="B34" s="18">
        <v>14</v>
      </c>
      <c r="C34" s="18" t="s">
        <v>23</v>
      </c>
      <c r="D34" s="18"/>
      <c r="E34" s="32">
        <v>20</v>
      </c>
      <c r="F34" s="32">
        <v>20</v>
      </c>
      <c r="G34" s="32">
        <v>20</v>
      </c>
      <c r="H34" s="84"/>
      <c r="I34" s="32">
        <v>20</v>
      </c>
      <c r="J34" s="32">
        <v>20</v>
      </c>
      <c r="K34" s="32">
        <v>20</v>
      </c>
      <c r="L34" s="87"/>
      <c r="M34" s="32">
        <v>20</v>
      </c>
      <c r="N34" s="32">
        <v>20</v>
      </c>
      <c r="O34" s="32">
        <v>20</v>
      </c>
      <c r="P34" s="84"/>
      <c r="Q34" s="32">
        <v>20</v>
      </c>
      <c r="R34" s="32">
        <v>20</v>
      </c>
      <c r="S34" s="32">
        <v>20</v>
      </c>
      <c r="T34" s="87"/>
      <c r="U34" s="32">
        <v>20</v>
      </c>
      <c r="V34" s="32">
        <v>20</v>
      </c>
      <c r="W34" s="32">
        <v>20</v>
      </c>
      <c r="X34" s="84"/>
      <c r="Y34" s="32">
        <v>20</v>
      </c>
      <c r="Z34" s="32">
        <v>20</v>
      </c>
      <c r="AA34" s="32">
        <v>20</v>
      </c>
    </row>
    <row r="35" spans="1:27" x14ac:dyDescent="0.25">
      <c r="A35" s="18">
        <v>2</v>
      </c>
      <c r="B35" s="18">
        <v>15</v>
      </c>
      <c r="C35" s="18" t="s">
        <v>24</v>
      </c>
      <c r="D35" s="18"/>
      <c r="E35" s="30">
        <v>80</v>
      </c>
      <c r="F35" s="30">
        <v>40</v>
      </c>
      <c r="G35" s="32">
        <v>20</v>
      </c>
      <c r="H35" s="84"/>
      <c r="I35" s="30">
        <v>80</v>
      </c>
      <c r="J35" s="30">
        <v>40</v>
      </c>
      <c r="K35" s="32">
        <v>20</v>
      </c>
      <c r="L35" s="87"/>
      <c r="M35" s="30">
        <v>80</v>
      </c>
      <c r="N35" s="30">
        <v>40</v>
      </c>
      <c r="O35" s="32">
        <v>20</v>
      </c>
      <c r="P35" s="84"/>
      <c r="Q35" s="30">
        <v>80</v>
      </c>
      <c r="R35" s="30">
        <v>40</v>
      </c>
      <c r="S35" s="32">
        <v>20</v>
      </c>
      <c r="T35" s="87"/>
      <c r="U35" s="30">
        <v>80</v>
      </c>
      <c r="V35" s="30">
        <v>40</v>
      </c>
      <c r="W35" s="32">
        <v>20</v>
      </c>
      <c r="X35" s="84"/>
      <c r="Y35" s="30">
        <v>80</v>
      </c>
      <c r="Z35" s="30">
        <v>40</v>
      </c>
      <c r="AA35" s="32">
        <v>20</v>
      </c>
    </row>
    <row r="36" spans="1:27" x14ac:dyDescent="0.25">
      <c r="A36" s="18">
        <v>2</v>
      </c>
      <c r="B36" s="18">
        <v>16</v>
      </c>
      <c r="C36" s="18" t="s">
        <v>25</v>
      </c>
      <c r="D36" s="18"/>
      <c r="E36" s="32">
        <v>11.4</v>
      </c>
      <c r="F36" s="32">
        <v>11.4</v>
      </c>
      <c r="G36" s="32">
        <v>11.4</v>
      </c>
      <c r="H36" s="84"/>
      <c r="I36" s="32">
        <v>11.4</v>
      </c>
      <c r="J36" s="32">
        <v>11.4</v>
      </c>
      <c r="K36" s="32">
        <v>11.4</v>
      </c>
      <c r="L36" s="87"/>
      <c r="M36" s="32">
        <v>11.4</v>
      </c>
      <c r="N36" s="32">
        <v>11.4</v>
      </c>
      <c r="O36" s="32">
        <v>11.4</v>
      </c>
      <c r="P36" s="84"/>
      <c r="Q36" s="32">
        <v>11.4</v>
      </c>
      <c r="R36" s="32">
        <v>11.4</v>
      </c>
      <c r="S36" s="32">
        <v>11.4</v>
      </c>
      <c r="T36" s="87"/>
      <c r="U36" s="32">
        <v>11.4</v>
      </c>
      <c r="V36" s="32">
        <v>11.4</v>
      </c>
      <c r="W36" s="32">
        <v>11.4</v>
      </c>
      <c r="X36" s="84"/>
      <c r="Y36" s="32">
        <v>11.4</v>
      </c>
      <c r="Z36" s="32">
        <v>11.4</v>
      </c>
      <c r="AA36" s="32">
        <v>11.4</v>
      </c>
    </row>
    <row r="37" spans="1:27" x14ac:dyDescent="0.25">
      <c r="A37" s="18">
        <v>2</v>
      </c>
      <c r="B37" s="18">
        <v>17</v>
      </c>
      <c r="C37" s="18" t="s">
        <v>26</v>
      </c>
      <c r="D37" s="18"/>
      <c r="E37" s="30">
        <v>80</v>
      </c>
      <c r="F37" s="30">
        <v>40</v>
      </c>
      <c r="G37" s="32">
        <v>20</v>
      </c>
      <c r="H37" s="84"/>
      <c r="I37" s="30">
        <v>80</v>
      </c>
      <c r="J37" s="30">
        <v>40</v>
      </c>
      <c r="K37" s="32">
        <v>20</v>
      </c>
      <c r="L37" s="87"/>
      <c r="M37" s="30">
        <v>80</v>
      </c>
      <c r="N37" s="30">
        <v>40</v>
      </c>
      <c r="O37" s="32">
        <v>20</v>
      </c>
      <c r="P37" s="84"/>
      <c r="Q37" s="30">
        <v>80</v>
      </c>
      <c r="R37" s="30">
        <v>40</v>
      </c>
      <c r="S37" s="32">
        <v>20</v>
      </c>
      <c r="T37" s="87"/>
      <c r="U37" s="30">
        <v>80</v>
      </c>
      <c r="V37" s="30">
        <v>40</v>
      </c>
      <c r="W37" s="32">
        <v>20</v>
      </c>
      <c r="X37" s="84"/>
      <c r="Y37" s="30">
        <v>80</v>
      </c>
      <c r="Z37" s="30">
        <v>40</v>
      </c>
      <c r="AA37" s="32">
        <v>20</v>
      </c>
    </row>
    <row r="38" spans="1:27" x14ac:dyDescent="0.25">
      <c r="A38" s="18">
        <v>2</v>
      </c>
      <c r="B38" s="18">
        <v>18</v>
      </c>
      <c r="C38" s="18" t="s">
        <v>27</v>
      </c>
      <c r="D38" s="18"/>
      <c r="E38" s="30">
        <v>100</v>
      </c>
      <c r="F38" s="30">
        <v>100</v>
      </c>
      <c r="G38" s="30">
        <v>100</v>
      </c>
      <c r="H38" s="84"/>
      <c r="I38" s="30">
        <v>60</v>
      </c>
      <c r="J38" s="30">
        <v>60</v>
      </c>
      <c r="K38" s="30">
        <v>60</v>
      </c>
      <c r="L38" s="87"/>
      <c r="M38" s="30">
        <v>100</v>
      </c>
      <c r="N38" s="30">
        <v>100</v>
      </c>
      <c r="O38" s="30">
        <v>100</v>
      </c>
      <c r="P38" s="84"/>
      <c r="Q38" s="30">
        <v>60</v>
      </c>
      <c r="R38" s="30">
        <v>60</v>
      </c>
      <c r="S38" s="30">
        <v>60</v>
      </c>
      <c r="T38" s="87"/>
      <c r="U38" s="30">
        <v>100</v>
      </c>
      <c r="V38" s="30">
        <v>100</v>
      </c>
      <c r="W38" s="30">
        <v>100</v>
      </c>
      <c r="X38" s="84"/>
      <c r="Y38" s="30">
        <v>60</v>
      </c>
      <c r="Z38" s="30">
        <v>60</v>
      </c>
      <c r="AA38" s="30">
        <v>60</v>
      </c>
    </row>
    <row r="39" spans="1:27" x14ac:dyDescent="0.25">
      <c r="A39" s="18">
        <v>2</v>
      </c>
      <c r="B39" s="18">
        <v>19</v>
      </c>
      <c r="C39" s="18" t="s">
        <v>28</v>
      </c>
      <c r="D39" s="18"/>
      <c r="E39" s="30">
        <v>40</v>
      </c>
      <c r="F39" s="30">
        <v>40</v>
      </c>
      <c r="G39" s="30">
        <v>40</v>
      </c>
      <c r="H39" s="84"/>
      <c r="I39" s="32">
        <v>20</v>
      </c>
      <c r="J39" s="32">
        <v>20</v>
      </c>
      <c r="K39" s="32">
        <v>20</v>
      </c>
      <c r="L39" s="87"/>
      <c r="M39" s="30">
        <v>40</v>
      </c>
      <c r="N39" s="30">
        <v>40</v>
      </c>
      <c r="O39" s="30">
        <v>40</v>
      </c>
      <c r="P39" s="84"/>
      <c r="Q39" s="32">
        <v>20</v>
      </c>
      <c r="R39" s="32">
        <v>20</v>
      </c>
      <c r="S39" s="32">
        <v>20</v>
      </c>
      <c r="T39" s="87"/>
      <c r="U39" s="30">
        <v>40</v>
      </c>
      <c r="V39" s="30">
        <v>40</v>
      </c>
      <c r="W39" s="30">
        <v>40</v>
      </c>
      <c r="X39" s="84"/>
      <c r="Y39" s="32">
        <v>20</v>
      </c>
      <c r="Z39" s="32">
        <v>20</v>
      </c>
      <c r="AA39" s="32">
        <v>20</v>
      </c>
    </row>
    <row r="40" spans="1:27" x14ac:dyDescent="0.25">
      <c r="A40" s="18">
        <v>2</v>
      </c>
      <c r="B40" s="18">
        <v>20</v>
      </c>
      <c r="C40" s="18" t="s">
        <v>29</v>
      </c>
      <c r="D40" s="18"/>
      <c r="E40" s="30">
        <v>70</v>
      </c>
      <c r="F40" s="30">
        <v>70</v>
      </c>
      <c r="G40" s="30">
        <v>70</v>
      </c>
      <c r="H40" s="84"/>
      <c r="I40" s="30">
        <v>70</v>
      </c>
      <c r="J40" s="30">
        <v>70</v>
      </c>
      <c r="K40" s="30">
        <v>70</v>
      </c>
      <c r="L40" s="87"/>
      <c r="M40" s="30">
        <v>70</v>
      </c>
      <c r="N40" s="30">
        <v>70</v>
      </c>
      <c r="O40" s="30">
        <v>70</v>
      </c>
      <c r="P40" s="84"/>
      <c r="Q40" s="30">
        <v>70</v>
      </c>
      <c r="R40" s="30">
        <v>70</v>
      </c>
      <c r="S40" s="30">
        <v>70</v>
      </c>
      <c r="T40" s="87"/>
      <c r="U40" s="30">
        <v>70</v>
      </c>
      <c r="V40" s="30">
        <v>70</v>
      </c>
      <c r="W40" s="30">
        <v>70</v>
      </c>
      <c r="X40" s="84"/>
      <c r="Y40" s="30">
        <v>70</v>
      </c>
      <c r="Z40" s="30">
        <v>70</v>
      </c>
      <c r="AA40" s="30">
        <v>70</v>
      </c>
    </row>
    <row r="41" spans="1:27" x14ac:dyDescent="0.25">
      <c r="A41" s="18">
        <v>2</v>
      </c>
      <c r="B41" s="18">
        <v>21</v>
      </c>
      <c r="C41" s="18" t="s">
        <v>30</v>
      </c>
      <c r="D41" s="18"/>
      <c r="E41" s="32">
        <v>20</v>
      </c>
      <c r="F41" s="32">
        <v>15</v>
      </c>
      <c r="G41" s="32">
        <v>10</v>
      </c>
      <c r="H41" s="84"/>
      <c r="I41" s="32">
        <v>20</v>
      </c>
      <c r="J41" s="32">
        <v>15</v>
      </c>
      <c r="K41" s="32">
        <v>10</v>
      </c>
      <c r="L41" s="87"/>
      <c r="M41" s="32">
        <v>20</v>
      </c>
      <c r="N41" s="32">
        <v>15</v>
      </c>
      <c r="O41" s="32">
        <v>10</v>
      </c>
      <c r="P41" s="84"/>
      <c r="Q41" s="32">
        <v>20</v>
      </c>
      <c r="R41" s="32">
        <v>15</v>
      </c>
      <c r="S41" s="32">
        <v>10</v>
      </c>
      <c r="T41" s="87"/>
      <c r="U41" s="32">
        <v>20</v>
      </c>
      <c r="V41" s="32">
        <v>15</v>
      </c>
      <c r="W41" s="32">
        <v>10</v>
      </c>
      <c r="X41" s="84"/>
      <c r="Y41" s="32">
        <v>20</v>
      </c>
      <c r="Z41" s="32">
        <v>15</v>
      </c>
      <c r="AA41" s="32">
        <v>10</v>
      </c>
    </row>
    <row r="42" spans="1:27" x14ac:dyDescent="0.25">
      <c r="A42" s="18">
        <v>2</v>
      </c>
      <c r="B42" s="18">
        <v>22</v>
      </c>
      <c r="C42" s="18" t="s">
        <v>31</v>
      </c>
      <c r="D42" s="18"/>
      <c r="E42" s="30">
        <v>40</v>
      </c>
      <c r="F42" s="30">
        <v>40</v>
      </c>
      <c r="G42" s="30">
        <v>40</v>
      </c>
      <c r="H42" s="84"/>
      <c r="I42" s="32">
        <v>15</v>
      </c>
      <c r="J42" s="32">
        <v>15</v>
      </c>
      <c r="K42" s="32">
        <v>15</v>
      </c>
      <c r="L42" s="87"/>
      <c r="M42" s="30">
        <v>40</v>
      </c>
      <c r="N42" s="30">
        <v>40</v>
      </c>
      <c r="O42" s="30">
        <v>40</v>
      </c>
      <c r="P42" s="84"/>
      <c r="Q42" s="32">
        <v>15</v>
      </c>
      <c r="R42" s="32">
        <v>15</v>
      </c>
      <c r="S42" s="32">
        <v>15</v>
      </c>
      <c r="T42" s="87"/>
      <c r="U42" s="30">
        <v>40</v>
      </c>
      <c r="V42" s="30">
        <v>40</v>
      </c>
      <c r="W42" s="30">
        <v>40</v>
      </c>
      <c r="X42" s="84"/>
      <c r="Y42" s="32">
        <v>15</v>
      </c>
      <c r="Z42" s="32">
        <v>15</v>
      </c>
      <c r="AA42" s="32">
        <v>15</v>
      </c>
    </row>
    <row r="43" spans="1:27" x14ac:dyDescent="0.25">
      <c r="A43" s="18">
        <v>2</v>
      </c>
      <c r="B43" s="18">
        <v>23</v>
      </c>
      <c r="C43" s="18" t="s">
        <v>32</v>
      </c>
      <c r="D43" s="18"/>
      <c r="E43" s="30">
        <v>80</v>
      </c>
      <c r="F43" s="30">
        <v>40</v>
      </c>
      <c r="G43" s="30">
        <v>40</v>
      </c>
      <c r="H43" s="84"/>
      <c r="I43" s="30">
        <v>80</v>
      </c>
      <c r="J43" s="30">
        <v>40</v>
      </c>
      <c r="K43" s="30">
        <v>40</v>
      </c>
      <c r="L43" s="87"/>
      <c r="M43" s="30">
        <v>80</v>
      </c>
      <c r="N43" s="30">
        <v>40</v>
      </c>
      <c r="O43" s="30">
        <v>40</v>
      </c>
      <c r="P43" s="84"/>
      <c r="Q43" s="30">
        <v>80</v>
      </c>
      <c r="R43" s="30">
        <v>40</v>
      </c>
      <c r="S43" s="30">
        <v>40</v>
      </c>
      <c r="T43" s="87"/>
      <c r="U43" s="30">
        <v>80</v>
      </c>
      <c r="V43" s="30">
        <v>40</v>
      </c>
      <c r="W43" s="30">
        <v>40</v>
      </c>
      <c r="X43" s="84"/>
      <c r="Y43" s="30">
        <v>80</v>
      </c>
      <c r="Z43" s="30">
        <v>40</v>
      </c>
      <c r="AA43" s="30">
        <v>40</v>
      </c>
    </row>
    <row r="44" spans="1:27" x14ac:dyDescent="0.25">
      <c r="A44" s="18">
        <v>2</v>
      </c>
      <c r="B44" s="18">
        <v>24</v>
      </c>
      <c r="C44" s="18" t="s">
        <v>33</v>
      </c>
      <c r="D44" s="18"/>
      <c r="E44" s="30">
        <v>30</v>
      </c>
      <c r="F44" s="30">
        <v>30</v>
      </c>
      <c r="G44" s="30">
        <v>30</v>
      </c>
      <c r="H44" s="84"/>
      <c r="I44" s="32">
        <v>15</v>
      </c>
      <c r="J44" s="32">
        <v>15</v>
      </c>
      <c r="K44" s="32">
        <v>15</v>
      </c>
      <c r="L44" s="87"/>
      <c r="M44" s="30">
        <v>30</v>
      </c>
      <c r="N44" s="30">
        <v>30</v>
      </c>
      <c r="O44" s="30">
        <v>30</v>
      </c>
      <c r="P44" s="84"/>
      <c r="Q44" s="32">
        <v>15</v>
      </c>
      <c r="R44" s="32">
        <v>15</v>
      </c>
      <c r="S44" s="32">
        <v>15</v>
      </c>
      <c r="T44" s="87"/>
      <c r="U44" s="30">
        <v>30</v>
      </c>
      <c r="V44" s="30">
        <v>30</v>
      </c>
      <c r="W44" s="30">
        <v>30</v>
      </c>
      <c r="X44" s="84"/>
      <c r="Y44" s="32">
        <v>15</v>
      </c>
      <c r="Z44" s="32">
        <v>15</v>
      </c>
      <c r="AA44" s="32">
        <v>15</v>
      </c>
    </row>
    <row r="45" spans="1:27" x14ac:dyDescent="0.25">
      <c r="A45" s="18">
        <v>2</v>
      </c>
      <c r="B45" s="18">
        <v>25</v>
      </c>
      <c r="C45" s="18" t="s">
        <v>34</v>
      </c>
      <c r="D45" s="18"/>
      <c r="E45" s="30">
        <v>30</v>
      </c>
      <c r="F45" s="30">
        <v>30</v>
      </c>
      <c r="G45" s="30">
        <v>30</v>
      </c>
      <c r="H45" s="84"/>
      <c r="I45" s="32">
        <v>15</v>
      </c>
      <c r="J45" s="32">
        <v>15</v>
      </c>
      <c r="K45" s="32">
        <v>15</v>
      </c>
      <c r="L45" s="87"/>
      <c r="M45" s="30">
        <v>30</v>
      </c>
      <c r="N45" s="30">
        <v>30</v>
      </c>
      <c r="O45" s="30">
        <v>30</v>
      </c>
      <c r="P45" s="84"/>
      <c r="Q45" s="32">
        <v>15</v>
      </c>
      <c r="R45" s="32">
        <v>15</v>
      </c>
      <c r="S45" s="32">
        <v>15</v>
      </c>
      <c r="T45" s="87"/>
      <c r="U45" s="30">
        <v>30</v>
      </c>
      <c r="V45" s="30">
        <v>30</v>
      </c>
      <c r="W45" s="30">
        <v>30</v>
      </c>
      <c r="X45" s="84"/>
      <c r="Y45" s="32">
        <v>15</v>
      </c>
      <c r="Z45" s="32">
        <v>15</v>
      </c>
      <c r="AA45" s="32">
        <v>15</v>
      </c>
    </row>
    <row r="46" spans="1:27" x14ac:dyDescent="0.25">
      <c r="A46" s="18">
        <v>2</v>
      </c>
      <c r="B46" s="18">
        <v>26</v>
      </c>
      <c r="C46" s="18" t="s">
        <v>35</v>
      </c>
      <c r="D46" s="18"/>
      <c r="E46" s="30">
        <v>30</v>
      </c>
      <c r="F46" s="32">
        <v>10</v>
      </c>
      <c r="G46" s="32">
        <v>10</v>
      </c>
      <c r="H46" s="85"/>
      <c r="I46" s="30">
        <v>30</v>
      </c>
      <c r="J46" s="32">
        <v>10</v>
      </c>
      <c r="K46" s="32">
        <v>10</v>
      </c>
      <c r="L46" s="88"/>
      <c r="M46" s="30">
        <v>30</v>
      </c>
      <c r="N46" s="32">
        <v>10</v>
      </c>
      <c r="O46" s="32">
        <v>10</v>
      </c>
      <c r="P46" s="85"/>
      <c r="Q46" s="30">
        <v>30</v>
      </c>
      <c r="R46" s="32">
        <v>10</v>
      </c>
      <c r="S46" s="32">
        <v>10</v>
      </c>
      <c r="T46" s="88"/>
      <c r="U46" s="30">
        <v>30</v>
      </c>
      <c r="V46" s="32">
        <v>10</v>
      </c>
      <c r="W46" s="32">
        <v>10</v>
      </c>
      <c r="X46" s="85"/>
      <c r="Y46" s="30">
        <v>30</v>
      </c>
      <c r="Z46" s="32">
        <v>10</v>
      </c>
      <c r="AA46" s="32">
        <v>10</v>
      </c>
    </row>
    <row r="47" spans="1:27" x14ac:dyDescent="0.25">
      <c r="D47" s="43" t="s">
        <v>2584</v>
      </c>
      <c r="E47" s="17">
        <f>AVERAGE(E21:E46)</f>
        <v>53.3</v>
      </c>
      <c r="F47" s="17">
        <f>AVERAGE(F21:F46)</f>
        <v>45.8</v>
      </c>
      <c r="G47" s="17">
        <f>AVERAGE(G21:G46)</f>
        <v>43.107692307692304</v>
      </c>
      <c r="H47" s="44"/>
      <c r="I47" s="17">
        <f>AVERAGE(I21:I46)</f>
        <v>38.876923076923077</v>
      </c>
      <c r="J47" s="17">
        <f>AVERAGE(J21:J46)</f>
        <v>31.376923076923074</v>
      </c>
      <c r="K47" s="17">
        <f>AVERAGE(K21:K46)</f>
        <v>28.684615384615384</v>
      </c>
      <c r="L47" s="37"/>
      <c r="M47" s="17">
        <f>AVERAGE(M21:M46)</f>
        <v>53.3</v>
      </c>
      <c r="N47" s="17">
        <f>AVERAGE(N21:N46)</f>
        <v>45.8</v>
      </c>
      <c r="O47" s="17">
        <f>AVERAGE(O21:O46)</f>
        <v>43.107692307692304</v>
      </c>
      <c r="P47" s="44"/>
      <c r="Q47" s="17">
        <f>AVERAGE(Q21:Q46)</f>
        <v>38.876923076923077</v>
      </c>
      <c r="R47" s="17">
        <f>AVERAGE(R21:R46)</f>
        <v>31.376923076923074</v>
      </c>
      <c r="S47" s="17">
        <f>AVERAGE(S21:S46)</f>
        <v>28.684615384615384</v>
      </c>
      <c r="T47" s="37"/>
      <c r="U47" s="17">
        <f>AVERAGE(U21:U46)</f>
        <v>53.3</v>
      </c>
      <c r="V47" s="17">
        <f>AVERAGE(V21:V46)</f>
        <v>45.8</v>
      </c>
      <c r="W47" s="17">
        <f>AVERAGE(W21:W46)</f>
        <v>43.107692307692304</v>
      </c>
      <c r="X47" s="44"/>
      <c r="Y47" s="17">
        <f>AVERAGE(Y21:Y46)</f>
        <v>38.876923076923077</v>
      </c>
      <c r="Z47" s="17">
        <f>AVERAGE(Z21:Z46)</f>
        <v>31.376923076923074</v>
      </c>
      <c r="AA47" s="17">
        <f>AVERAGE(AA21:AA46)</f>
        <v>28.684615384615384</v>
      </c>
    </row>
    <row r="50" spans="1:27" x14ac:dyDescent="0.25">
      <c r="C50" s="19" t="s">
        <v>36</v>
      </c>
      <c r="D50" s="19"/>
    </row>
    <row r="52" spans="1:27" x14ac:dyDescent="0.25">
      <c r="A52" s="71"/>
      <c r="B52" s="72"/>
      <c r="C52" s="73"/>
      <c r="D52" s="6"/>
      <c r="E52" s="67" t="s">
        <v>6</v>
      </c>
      <c r="F52" s="67"/>
      <c r="G52" s="67"/>
      <c r="H52" s="67"/>
      <c r="I52" s="67"/>
      <c r="J52" s="67"/>
      <c r="K52" s="67"/>
      <c r="L52" s="64"/>
      <c r="M52" s="67" t="s">
        <v>7</v>
      </c>
      <c r="N52" s="67"/>
      <c r="O52" s="67"/>
      <c r="P52" s="67"/>
      <c r="Q52" s="67"/>
      <c r="R52" s="67"/>
      <c r="S52" s="67"/>
      <c r="T52" s="64"/>
      <c r="U52" s="67" t="s">
        <v>8</v>
      </c>
      <c r="V52" s="67"/>
      <c r="W52" s="67"/>
      <c r="X52" s="67"/>
      <c r="Y52" s="67"/>
      <c r="Z52" s="67"/>
      <c r="AA52" s="67"/>
    </row>
    <row r="53" spans="1:27" x14ac:dyDescent="0.25">
      <c r="A53" s="74"/>
      <c r="B53" s="75"/>
      <c r="C53" s="76"/>
      <c r="D53" s="8"/>
      <c r="E53" s="67" t="s">
        <v>4</v>
      </c>
      <c r="F53" s="67"/>
      <c r="G53" s="67"/>
      <c r="H53" s="68"/>
      <c r="I53" s="67" t="s">
        <v>5</v>
      </c>
      <c r="J53" s="67"/>
      <c r="K53" s="67"/>
      <c r="L53" s="65"/>
      <c r="M53" s="67" t="s">
        <v>4</v>
      </c>
      <c r="N53" s="67"/>
      <c r="O53" s="67"/>
      <c r="P53" s="68"/>
      <c r="Q53" s="67" t="s">
        <v>5</v>
      </c>
      <c r="R53" s="67"/>
      <c r="S53" s="67"/>
      <c r="T53" s="65"/>
      <c r="U53" s="67" t="s">
        <v>4</v>
      </c>
      <c r="V53" s="67"/>
      <c r="W53" s="67"/>
      <c r="X53" s="68"/>
      <c r="Y53" s="67" t="s">
        <v>5</v>
      </c>
      <c r="Z53" s="67"/>
      <c r="AA53" s="67"/>
    </row>
    <row r="54" spans="1:27" ht="60" x14ac:dyDescent="0.25">
      <c r="A54" s="77"/>
      <c r="B54" s="78"/>
      <c r="C54" s="76"/>
      <c r="D54" s="8"/>
      <c r="E54" s="20" t="s">
        <v>1</v>
      </c>
      <c r="F54" s="20" t="s">
        <v>2</v>
      </c>
      <c r="G54" s="20" t="s">
        <v>3</v>
      </c>
      <c r="H54" s="69"/>
      <c r="I54" s="20" t="s">
        <v>1</v>
      </c>
      <c r="J54" s="21" t="s">
        <v>2</v>
      </c>
      <c r="K54" s="20" t="s">
        <v>3</v>
      </c>
      <c r="L54" s="65"/>
      <c r="M54" s="20" t="s">
        <v>1</v>
      </c>
      <c r="N54" s="20" t="s">
        <v>2</v>
      </c>
      <c r="O54" s="20" t="s">
        <v>3</v>
      </c>
      <c r="P54" s="69"/>
      <c r="Q54" s="20" t="s">
        <v>1</v>
      </c>
      <c r="R54" s="21" t="s">
        <v>2</v>
      </c>
      <c r="S54" s="20" t="s">
        <v>3</v>
      </c>
      <c r="T54" s="65"/>
      <c r="U54" s="20" t="s">
        <v>1</v>
      </c>
      <c r="V54" s="20" t="s">
        <v>2</v>
      </c>
      <c r="W54" s="20" t="s">
        <v>3</v>
      </c>
      <c r="X54" s="69"/>
      <c r="Y54" s="20" t="s">
        <v>1</v>
      </c>
      <c r="Z54" s="21" t="s">
        <v>2</v>
      </c>
      <c r="AA54" s="20" t="s">
        <v>3</v>
      </c>
    </row>
    <row r="55" spans="1:27" x14ac:dyDescent="0.25">
      <c r="C55" s="18" t="s">
        <v>10</v>
      </c>
      <c r="D55" s="18" t="s">
        <v>316</v>
      </c>
      <c r="E55" s="61"/>
      <c r="F55" s="62"/>
      <c r="G55" s="63"/>
      <c r="H55" s="69"/>
      <c r="I55" s="79"/>
      <c r="J55" s="80"/>
      <c r="K55" s="81"/>
      <c r="L55" s="65"/>
      <c r="M55" s="61"/>
      <c r="N55" s="62"/>
      <c r="O55" s="63"/>
      <c r="P55" s="69"/>
      <c r="Q55" s="61"/>
      <c r="R55" s="62"/>
      <c r="S55" s="63"/>
      <c r="T55" s="65"/>
      <c r="U55" s="61"/>
      <c r="V55" s="62"/>
      <c r="W55" s="63"/>
      <c r="X55" s="69"/>
      <c r="Y55" s="61"/>
      <c r="Z55" s="62"/>
      <c r="AA55" s="63"/>
    </row>
    <row r="56" spans="1:27" x14ac:dyDescent="0.25">
      <c r="C56" s="2" t="s">
        <v>317</v>
      </c>
      <c r="D56" s="2" t="s">
        <v>318</v>
      </c>
      <c r="E56" s="32">
        <v>20</v>
      </c>
      <c r="F56" s="32">
        <v>20</v>
      </c>
      <c r="G56" s="32">
        <v>20</v>
      </c>
      <c r="H56" s="69"/>
      <c r="I56" s="32">
        <v>20</v>
      </c>
      <c r="J56" s="32">
        <v>20</v>
      </c>
      <c r="K56" s="32">
        <v>20</v>
      </c>
      <c r="L56" s="65"/>
      <c r="M56" s="32">
        <v>20</v>
      </c>
      <c r="N56" s="32">
        <v>20</v>
      </c>
      <c r="O56" s="32">
        <v>20</v>
      </c>
      <c r="P56" s="69"/>
      <c r="Q56" s="32">
        <v>20</v>
      </c>
      <c r="R56" s="32">
        <v>20</v>
      </c>
      <c r="S56" s="32">
        <v>20</v>
      </c>
      <c r="T56" s="65"/>
      <c r="U56" s="32">
        <v>20</v>
      </c>
      <c r="V56" s="32">
        <v>20</v>
      </c>
      <c r="W56" s="32">
        <v>20</v>
      </c>
      <c r="X56" s="69"/>
      <c r="Y56" s="32">
        <v>20</v>
      </c>
      <c r="Z56" s="32">
        <v>20</v>
      </c>
      <c r="AA56" s="32">
        <v>20</v>
      </c>
    </row>
    <row r="57" spans="1:27" x14ac:dyDescent="0.25">
      <c r="C57" s="2" t="s">
        <v>317</v>
      </c>
      <c r="D57" s="2" t="s">
        <v>319</v>
      </c>
      <c r="E57" s="32">
        <v>10</v>
      </c>
      <c r="F57" s="32">
        <v>10</v>
      </c>
      <c r="G57" s="32">
        <v>10</v>
      </c>
      <c r="H57" s="69"/>
      <c r="I57" s="32">
        <v>10</v>
      </c>
      <c r="J57" s="32">
        <v>10</v>
      </c>
      <c r="K57" s="32">
        <v>10</v>
      </c>
      <c r="L57" s="65"/>
      <c r="M57" s="32">
        <v>10</v>
      </c>
      <c r="N57" s="32">
        <v>10</v>
      </c>
      <c r="O57" s="32">
        <v>10</v>
      </c>
      <c r="P57" s="69"/>
      <c r="Q57" s="32">
        <v>10</v>
      </c>
      <c r="R57" s="32">
        <v>10</v>
      </c>
      <c r="S57" s="32">
        <v>10</v>
      </c>
      <c r="T57" s="65"/>
      <c r="U57" s="32">
        <v>10</v>
      </c>
      <c r="V57" s="32">
        <v>10</v>
      </c>
      <c r="W57" s="32">
        <v>10</v>
      </c>
      <c r="X57" s="69"/>
      <c r="Y57" s="32">
        <v>10</v>
      </c>
      <c r="Z57" s="32">
        <v>10</v>
      </c>
      <c r="AA57" s="32">
        <v>10</v>
      </c>
    </row>
    <row r="58" spans="1:27" x14ac:dyDescent="0.25">
      <c r="C58" s="2" t="s">
        <v>320</v>
      </c>
      <c r="D58" s="2" t="s">
        <v>319</v>
      </c>
      <c r="E58" s="32">
        <v>20</v>
      </c>
      <c r="F58" s="32">
        <v>20</v>
      </c>
      <c r="G58" s="32">
        <v>20</v>
      </c>
      <c r="H58" s="69"/>
      <c r="I58" s="32">
        <v>10</v>
      </c>
      <c r="J58" s="32">
        <v>10</v>
      </c>
      <c r="K58" s="32">
        <v>10</v>
      </c>
      <c r="L58" s="65"/>
      <c r="M58" s="32">
        <v>20</v>
      </c>
      <c r="N58" s="32">
        <v>20</v>
      </c>
      <c r="O58" s="32">
        <v>20</v>
      </c>
      <c r="P58" s="69"/>
      <c r="Q58" s="32">
        <v>10</v>
      </c>
      <c r="R58" s="32">
        <v>10</v>
      </c>
      <c r="S58" s="32">
        <v>10</v>
      </c>
      <c r="T58" s="65"/>
      <c r="U58" s="32">
        <v>20</v>
      </c>
      <c r="V58" s="32">
        <v>20</v>
      </c>
      <c r="W58" s="32">
        <v>20</v>
      </c>
      <c r="X58" s="69"/>
      <c r="Y58" s="32">
        <v>10</v>
      </c>
      <c r="Z58" s="32">
        <v>10</v>
      </c>
      <c r="AA58" s="32">
        <v>10</v>
      </c>
    </row>
    <row r="59" spans="1:27" x14ac:dyDescent="0.25">
      <c r="C59" s="2" t="s">
        <v>321</v>
      </c>
      <c r="D59" s="2" t="s">
        <v>322</v>
      </c>
      <c r="E59" s="32">
        <v>20</v>
      </c>
      <c r="F59" s="32">
        <v>20</v>
      </c>
      <c r="G59" s="32">
        <v>20</v>
      </c>
      <c r="H59" s="69"/>
      <c r="I59" s="32">
        <v>15</v>
      </c>
      <c r="J59" s="32">
        <v>15</v>
      </c>
      <c r="K59" s="32">
        <v>15</v>
      </c>
      <c r="L59" s="65"/>
      <c r="M59" s="32">
        <v>20</v>
      </c>
      <c r="N59" s="32">
        <v>20</v>
      </c>
      <c r="O59" s="32">
        <v>20</v>
      </c>
      <c r="P59" s="69"/>
      <c r="Q59" s="32">
        <v>15</v>
      </c>
      <c r="R59" s="32">
        <v>15</v>
      </c>
      <c r="S59" s="32">
        <v>15</v>
      </c>
      <c r="T59" s="65"/>
      <c r="U59" s="32">
        <v>20</v>
      </c>
      <c r="V59" s="32">
        <v>20</v>
      </c>
      <c r="W59" s="32">
        <v>20</v>
      </c>
      <c r="X59" s="69"/>
      <c r="Y59" s="32">
        <v>15</v>
      </c>
      <c r="Z59" s="32">
        <v>15</v>
      </c>
      <c r="AA59" s="32">
        <v>15</v>
      </c>
    </row>
    <row r="60" spans="1:27" x14ac:dyDescent="0.25">
      <c r="C60" s="2" t="s">
        <v>323</v>
      </c>
      <c r="D60" s="2" t="s">
        <v>319</v>
      </c>
      <c r="E60" s="32">
        <v>10</v>
      </c>
      <c r="F60" s="32">
        <v>10</v>
      </c>
      <c r="G60" s="32">
        <v>10</v>
      </c>
      <c r="H60" s="69"/>
      <c r="I60" s="32">
        <v>10</v>
      </c>
      <c r="J60" s="32">
        <v>10</v>
      </c>
      <c r="K60" s="32">
        <v>10</v>
      </c>
      <c r="L60" s="65"/>
      <c r="M60" s="32">
        <v>10</v>
      </c>
      <c r="N60" s="32">
        <v>10</v>
      </c>
      <c r="O60" s="32">
        <v>10</v>
      </c>
      <c r="P60" s="69"/>
      <c r="Q60" s="32">
        <v>10</v>
      </c>
      <c r="R60" s="32">
        <v>10</v>
      </c>
      <c r="S60" s="32">
        <v>10</v>
      </c>
      <c r="T60" s="65"/>
      <c r="U60" s="32">
        <v>10</v>
      </c>
      <c r="V60" s="32">
        <v>10</v>
      </c>
      <c r="W60" s="32">
        <v>10</v>
      </c>
      <c r="X60" s="69"/>
      <c r="Y60" s="32">
        <v>10</v>
      </c>
      <c r="Z60" s="32">
        <v>10</v>
      </c>
      <c r="AA60" s="32">
        <v>10</v>
      </c>
    </row>
    <row r="61" spans="1:27" x14ac:dyDescent="0.25">
      <c r="C61" s="2" t="s">
        <v>324</v>
      </c>
      <c r="D61" s="2" t="s">
        <v>319</v>
      </c>
      <c r="E61" s="32">
        <v>10</v>
      </c>
      <c r="F61" s="32">
        <v>10</v>
      </c>
      <c r="G61" s="32">
        <v>10</v>
      </c>
      <c r="H61" s="69"/>
      <c r="I61" s="32">
        <v>10</v>
      </c>
      <c r="J61" s="32">
        <v>10</v>
      </c>
      <c r="K61" s="32">
        <v>10</v>
      </c>
      <c r="L61" s="65"/>
      <c r="M61" s="32">
        <v>10</v>
      </c>
      <c r="N61" s="32">
        <v>10</v>
      </c>
      <c r="O61" s="32">
        <v>10</v>
      </c>
      <c r="P61" s="69"/>
      <c r="Q61" s="32">
        <v>10</v>
      </c>
      <c r="R61" s="32">
        <v>10</v>
      </c>
      <c r="S61" s="32">
        <v>10</v>
      </c>
      <c r="T61" s="65"/>
      <c r="U61" s="32">
        <v>10</v>
      </c>
      <c r="V61" s="32">
        <v>10</v>
      </c>
      <c r="W61" s="32">
        <v>10</v>
      </c>
      <c r="X61" s="69"/>
      <c r="Y61" s="32">
        <v>10</v>
      </c>
      <c r="Z61" s="32">
        <v>10</v>
      </c>
      <c r="AA61" s="32">
        <v>10</v>
      </c>
    </row>
    <row r="62" spans="1:27" x14ac:dyDescent="0.25">
      <c r="C62" s="18" t="s">
        <v>11</v>
      </c>
      <c r="D62" s="18" t="s">
        <v>316</v>
      </c>
      <c r="E62" s="61"/>
      <c r="F62" s="62"/>
      <c r="G62" s="63"/>
      <c r="H62" s="69"/>
      <c r="I62" s="61"/>
      <c r="J62" s="62"/>
      <c r="K62" s="63"/>
      <c r="L62" s="65"/>
      <c r="M62" s="61"/>
      <c r="N62" s="62"/>
      <c r="O62" s="63"/>
      <c r="P62" s="69"/>
      <c r="Q62" s="61"/>
      <c r="R62" s="62"/>
      <c r="S62" s="63"/>
      <c r="T62" s="65"/>
      <c r="U62" s="61"/>
      <c r="V62" s="62"/>
      <c r="W62" s="63"/>
      <c r="X62" s="69"/>
      <c r="Y62" s="61"/>
      <c r="Z62" s="62"/>
      <c r="AA62" s="63"/>
    </row>
    <row r="63" spans="1:27" x14ac:dyDescent="0.25">
      <c r="C63" s="2" t="s">
        <v>325</v>
      </c>
      <c r="D63" s="2" t="s">
        <v>318</v>
      </c>
      <c r="E63" s="32">
        <v>5</v>
      </c>
      <c r="F63" s="32">
        <v>5</v>
      </c>
      <c r="G63" s="32">
        <v>5</v>
      </c>
      <c r="H63" s="69"/>
      <c r="I63" s="32">
        <v>3</v>
      </c>
      <c r="J63" s="32">
        <v>3</v>
      </c>
      <c r="K63" s="32">
        <v>3</v>
      </c>
      <c r="L63" s="65"/>
      <c r="M63" s="32">
        <v>5</v>
      </c>
      <c r="N63" s="32">
        <v>5</v>
      </c>
      <c r="O63" s="32">
        <v>5</v>
      </c>
      <c r="P63" s="69"/>
      <c r="Q63" s="32">
        <v>3</v>
      </c>
      <c r="R63" s="32">
        <v>3</v>
      </c>
      <c r="S63" s="32">
        <v>3</v>
      </c>
      <c r="T63" s="65"/>
      <c r="U63" s="32">
        <v>5</v>
      </c>
      <c r="V63" s="32">
        <v>5</v>
      </c>
      <c r="W63" s="32">
        <v>5</v>
      </c>
      <c r="X63" s="69"/>
      <c r="Y63" s="32">
        <v>3</v>
      </c>
      <c r="Z63" s="32">
        <v>3</v>
      </c>
      <c r="AA63" s="32">
        <v>3</v>
      </c>
    </row>
    <row r="64" spans="1:27" x14ac:dyDescent="0.25">
      <c r="C64" s="2" t="s">
        <v>326</v>
      </c>
      <c r="D64" s="2" t="s">
        <v>318</v>
      </c>
      <c r="E64" s="32">
        <v>10</v>
      </c>
      <c r="F64" s="32">
        <v>10</v>
      </c>
      <c r="G64" s="32">
        <v>10</v>
      </c>
      <c r="H64" s="69"/>
      <c r="I64" s="32">
        <v>10</v>
      </c>
      <c r="J64" s="32">
        <v>10</v>
      </c>
      <c r="K64" s="32">
        <v>10</v>
      </c>
      <c r="L64" s="65"/>
      <c r="M64" s="32">
        <v>10</v>
      </c>
      <c r="N64" s="32">
        <v>10</v>
      </c>
      <c r="O64" s="32">
        <v>10</v>
      </c>
      <c r="P64" s="69"/>
      <c r="Q64" s="32">
        <v>10</v>
      </c>
      <c r="R64" s="32">
        <v>10</v>
      </c>
      <c r="S64" s="32">
        <v>10</v>
      </c>
      <c r="T64" s="65"/>
      <c r="U64" s="32">
        <v>10</v>
      </c>
      <c r="V64" s="32">
        <v>10</v>
      </c>
      <c r="W64" s="32">
        <v>10</v>
      </c>
      <c r="X64" s="69"/>
      <c r="Y64" s="32">
        <v>10</v>
      </c>
      <c r="Z64" s="32">
        <v>10</v>
      </c>
      <c r="AA64" s="32">
        <v>10</v>
      </c>
    </row>
    <row r="65" spans="3:27" x14ac:dyDescent="0.25">
      <c r="C65" s="2" t="s">
        <v>327</v>
      </c>
      <c r="D65" s="2" t="s">
        <v>318</v>
      </c>
      <c r="E65" s="32">
        <v>10</v>
      </c>
      <c r="F65" s="32">
        <v>10</v>
      </c>
      <c r="G65" s="32">
        <v>10</v>
      </c>
      <c r="H65" s="69"/>
      <c r="I65" s="32">
        <v>10</v>
      </c>
      <c r="J65" s="32">
        <v>10</v>
      </c>
      <c r="K65" s="32">
        <v>10</v>
      </c>
      <c r="L65" s="65"/>
      <c r="M65" s="32">
        <v>10</v>
      </c>
      <c r="N65" s="32">
        <v>10</v>
      </c>
      <c r="O65" s="32">
        <v>10</v>
      </c>
      <c r="P65" s="69"/>
      <c r="Q65" s="32">
        <v>10</v>
      </c>
      <c r="R65" s="32">
        <v>10</v>
      </c>
      <c r="S65" s="32">
        <v>10</v>
      </c>
      <c r="T65" s="65"/>
      <c r="U65" s="32">
        <v>10</v>
      </c>
      <c r="V65" s="32">
        <v>10</v>
      </c>
      <c r="W65" s="32">
        <v>10</v>
      </c>
      <c r="X65" s="69"/>
      <c r="Y65" s="32">
        <v>10</v>
      </c>
      <c r="Z65" s="32">
        <v>10</v>
      </c>
      <c r="AA65" s="32">
        <v>10</v>
      </c>
    </row>
    <row r="66" spans="3:27" x14ac:dyDescent="0.25">
      <c r="C66" s="2" t="s">
        <v>328</v>
      </c>
      <c r="D66" s="2" t="s">
        <v>318</v>
      </c>
      <c r="E66" s="30">
        <v>40</v>
      </c>
      <c r="F66" s="30">
        <v>40</v>
      </c>
      <c r="G66" s="30">
        <v>40</v>
      </c>
      <c r="H66" s="69"/>
      <c r="I66" s="30">
        <v>40</v>
      </c>
      <c r="J66" s="30">
        <v>40</v>
      </c>
      <c r="K66" s="30">
        <v>40</v>
      </c>
      <c r="L66" s="65"/>
      <c r="M66" s="30">
        <v>40</v>
      </c>
      <c r="N66" s="30">
        <v>40</v>
      </c>
      <c r="O66" s="30">
        <v>40</v>
      </c>
      <c r="P66" s="69"/>
      <c r="Q66" s="30">
        <v>40</v>
      </c>
      <c r="R66" s="30">
        <v>40</v>
      </c>
      <c r="S66" s="30">
        <v>40</v>
      </c>
      <c r="T66" s="65"/>
      <c r="U66" s="30">
        <v>40</v>
      </c>
      <c r="V66" s="30">
        <v>40</v>
      </c>
      <c r="W66" s="30">
        <v>40</v>
      </c>
      <c r="X66" s="69"/>
      <c r="Y66" s="30">
        <v>40</v>
      </c>
      <c r="Z66" s="30">
        <v>40</v>
      </c>
      <c r="AA66" s="30">
        <v>40</v>
      </c>
    </row>
    <row r="67" spans="3:27" x14ac:dyDescent="0.25">
      <c r="C67" s="2" t="s">
        <v>326</v>
      </c>
      <c r="D67" s="2" t="s">
        <v>319</v>
      </c>
      <c r="E67" s="17" t="s">
        <v>2559</v>
      </c>
      <c r="F67" s="17" t="s">
        <v>2559</v>
      </c>
      <c r="G67" s="17" t="s">
        <v>2559</v>
      </c>
      <c r="H67" s="69"/>
      <c r="I67" s="17" t="s">
        <v>2559</v>
      </c>
      <c r="J67" s="17" t="s">
        <v>2559</v>
      </c>
      <c r="K67" s="17" t="s">
        <v>2559</v>
      </c>
      <c r="L67" s="65"/>
      <c r="M67" s="17" t="s">
        <v>2559</v>
      </c>
      <c r="N67" s="17" t="s">
        <v>2559</v>
      </c>
      <c r="O67" s="17" t="s">
        <v>2559</v>
      </c>
      <c r="P67" s="69"/>
      <c r="Q67" s="17" t="s">
        <v>2559</v>
      </c>
      <c r="R67" s="17" t="s">
        <v>2559</v>
      </c>
      <c r="S67" s="17" t="s">
        <v>2559</v>
      </c>
      <c r="T67" s="65"/>
      <c r="U67" s="17" t="s">
        <v>2559</v>
      </c>
      <c r="V67" s="17" t="s">
        <v>2559</v>
      </c>
      <c r="W67" s="17" t="s">
        <v>2559</v>
      </c>
      <c r="X67" s="69"/>
      <c r="Y67" s="17" t="s">
        <v>2559</v>
      </c>
      <c r="Z67" s="17" t="s">
        <v>2559</v>
      </c>
      <c r="AA67" s="17" t="s">
        <v>2559</v>
      </c>
    </row>
    <row r="68" spans="3:27" x14ac:dyDescent="0.25">
      <c r="C68" s="2" t="s">
        <v>329</v>
      </c>
      <c r="D68" s="2" t="s">
        <v>319</v>
      </c>
      <c r="E68" s="32">
        <v>20</v>
      </c>
      <c r="F68" s="32">
        <v>20</v>
      </c>
      <c r="G68" s="32">
        <v>20</v>
      </c>
      <c r="H68" s="69"/>
      <c r="I68" s="32">
        <v>20</v>
      </c>
      <c r="J68" s="32">
        <v>20</v>
      </c>
      <c r="K68" s="32">
        <v>20</v>
      </c>
      <c r="L68" s="65"/>
      <c r="M68" s="32">
        <v>20</v>
      </c>
      <c r="N68" s="32">
        <v>20</v>
      </c>
      <c r="O68" s="32">
        <v>20</v>
      </c>
      <c r="P68" s="69"/>
      <c r="Q68" s="32">
        <v>20</v>
      </c>
      <c r="R68" s="32">
        <v>20</v>
      </c>
      <c r="S68" s="32">
        <v>20</v>
      </c>
      <c r="T68" s="65"/>
      <c r="U68" s="32">
        <v>20</v>
      </c>
      <c r="V68" s="32">
        <v>20</v>
      </c>
      <c r="W68" s="32">
        <v>20</v>
      </c>
      <c r="X68" s="69"/>
      <c r="Y68" s="32">
        <v>20</v>
      </c>
      <c r="Z68" s="32">
        <v>20</v>
      </c>
      <c r="AA68" s="32">
        <v>20</v>
      </c>
    </row>
    <row r="69" spans="3:27" x14ac:dyDescent="0.25">
      <c r="C69" s="2" t="s">
        <v>330</v>
      </c>
      <c r="D69" s="2" t="s">
        <v>322</v>
      </c>
      <c r="E69" s="30">
        <v>40</v>
      </c>
      <c r="F69" s="30">
        <v>40</v>
      </c>
      <c r="G69" s="30">
        <v>40</v>
      </c>
      <c r="H69" s="69"/>
      <c r="I69" s="32">
        <v>15</v>
      </c>
      <c r="J69" s="32">
        <v>15</v>
      </c>
      <c r="K69" s="32">
        <v>15</v>
      </c>
      <c r="L69" s="65"/>
      <c r="M69" s="30">
        <v>40</v>
      </c>
      <c r="N69" s="30">
        <v>40</v>
      </c>
      <c r="O69" s="30">
        <v>40</v>
      </c>
      <c r="P69" s="69"/>
      <c r="Q69" s="32">
        <v>15</v>
      </c>
      <c r="R69" s="32">
        <v>15</v>
      </c>
      <c r="S69" s="32">
        <v>15</v>
      </c>
      <c r="T69" s="65"/>
      <c r="U69" s="30">
        <v>40</v>
      </c>
      <c r="V69" s="30">
        <v>40</v>
      </c>
      <c r="W69" s="30">
        <v>40</v>
      </c>
      <c r="X69" s="69"/>
      <c r="Y69" s="32">
        <v>15</v>
      </c>
      <c r="Z69" s="32">
        <v>15</v>
      </c>
      <c r="AA69" s="32">
        <v>15</v>
      </c>
    </row>
    <row r="70" spans="3:27" x14ac:dyDescent="0.25">
      <c r="C70" s="18" t="s">
        <v>12</v>
      </c>
      <c r="D70" s="18" t="s">
        <v>316</v>
      </c>
      <c r="E70" s="61"/>
      <c r="F70" s="62"/>
      <c r="G70" s="63"/>
      <c r="H70" s="69"/>
      <c r="I70" s="61"/>
      <c r="J70" s="62"/>
      <c r="K70" s="63"/>
      <c r="L70" s="65"/>
      <c r="M70" s="61"/>
      <c r="N70" s="62"/>
      <c r="O70" s="63"/>
      <c r="P70" s="69"/>
      <c r="Q70" s="61"/>
      <c r="R70" s="62"/>
      <c r="S70" s="63"/>
      <c r="T70" s="65"/>
      <c r="U70" s="61"/>
      <c r="V70" s="62"/>
      <c r="W70" s="63"/>
      <c r="X70" s="69"/>
      <c r="Y70" s="61"/>
      <c r="Z70" s="62"/>
      <c r="AA70" s="63"/>
    </row>
    <row r="71" spans="3:27" x14ac:dyDescent="0.25">
      <c r="C71" s="2" t="s">
        <v>331</v>
      </c>
      <c r="D71" s="2" t="s">
        <v>318</v>
      </c>
      <c r="E71" s="32">
        <v>8</v>
      </c>
      <c r="F71" s="32">
        <v>4</v>
      </c>
      <c r="G71" s="32">
        <v>4</v>
      </c>
      <c r="H71" s="69"/>
      <c r="I71" s="32">
        <v>8</v>
      </c>
      <c r="J71" s="32">
        <v>4</v>
      </c>
      <c r="K71" s="32">
        <v>4</v>
      </c>
      <c r="L71" s="65"/>
      <c r="M71" s="32">
        <v>8</v>
      </c>
      <c r="N71" s="32">
        <v>4</v>
      </c>
      <c r="O71" s="32">
        <v>4</v>
      </c>
      <c r="P71" s="69"/>
      <c r="Q71" s="32">
        <v>8</v>
      </c>
      <c r="R71" s="32">
        <v>4</v>
      </c>
      <c r="S71" s="32">
        <v>4</v>
      </c>
      <c r="T71" s="65"/>
      <c r="U71" s="32">
        <v>8</v>
      </c>
      <c r="V71" s="32">
        <v>4</v>
      </c>
      <c r="W71" s="32">
        <v>4</v>
      </c>
      <c r="X71" s="69"/>
      <c r="Y71" s="32">
        <v>8</v>
      </c>
      <c r="Z71" s="32">
        <v>4</v>
      </c>
      <c r="AA71" s="32">
        <v>4</v>
      </c>
    </row>
    <row r="72" spans="3:27" x14ac:dyDescent="0.25">
      <c r="C72" s="2" t="s">
        <v>332</v>
      </c>
      <c r="D72" s="2" t="s">
        <v>319</v>
      </c>
      <c r="E72" s="32">
        <v>10</v>
      </c>
      <c r="F72" s="32">
        <v>5</v>
      </c>
      <c r="G72" s="32">
        <v>5</v>
      </c>
      <c r="H72" s="69"/>
      <c r="I72" s="32">
        <v>8</v>
      </c>
      <c r="J72" s="32">
        <v>4</v>
      </c>
      <c r="K72" s="32">
        <v>4</v>
      </c>
      <c r="L72" s="65"/>
      <c r="M72" s="32">
        <v>10</v>
      </c>
      <c r="N72" s="32">
        <v>5</v>
      </c>
      <c r="O72" s="32">
        <v>5</v>
      </c>
      <c r="P72" s="69"/>
      <c r="Q72" s="32">
        <v>8</v>
      </c>
      <c r="R72" s="32">
        <v>4</v>
      </c>
      <c r="S72" s="32">
        <v>4</v>
      </c>
      <c r="T72" s="65"/>
      <c r="U72" s="32">
        <v>10</v>
      </c>
      <c r="V72" s="32">
        <v>5</v>
      </c>
      <c r="W72" s="32">
        <v>5</v>
      </c>
      <c r="X72" s="69"/>
      <c r="Y72" s="32">
        <v>8</v>
      </c>
      <c r="Z72" s="32">
        <v>4</v>
      </c>
      <c r="AA72" s="32">
        <v>4</v>
      </c>
    </row>
    <row r="73" spans="3:27" x14ac:dyDescent="0.25">
      <c r="C73" s="2" t="s">
        <v>333</v>
      </c>
      <c r="D73" s="2" t="s">
        <v>319</v>
      </c>
      <c r="E73" s="32">
        <v>20</v>
      </c>
      <c r="F73" s="32">
        <v>20</v>
      </c>
      <c r="G73" s="32">
        <v>20</v>
      </c>
      <c r="H73" s="69"/>
      <c r="I73" s="32">
        <v>15</v>
      </c>
      <c r="J73" s="32">
        <v>15</v>
      </c>
      <c r="K73" s="32">
        <v>15</v>
      </c>
      <c r="L73" s="65"/>
      <c r="M73" s="32">
        <v>20</v>
      </c>
      <c r="N73" s="32">
        <v>20</v>
      </c>
      <c r="O73" s="32">
        <v>20</v>
      </c>
      <c r="P73" s="69"/>
      <c r="Q73" s="32">
        <v>15</v>
      </c>
      <c r="R73" s="32">
        <v>15</v>
      </c>
      <c r="S73" s="32">
        <v>15</v>
      </c>
      <c r="T73" s="65"/>
      <c r="U73" s="32">
        <v>20</v>
      </c>
      <c r="V73" s="32">
        <v>20</v>
      </c>
      <c r="W73" s="32">
        <v>20</v>
      </c>
      <c r="X73" s="69"/>
      <c r="Y73" s="32">
        <v>15</v>
      </c>
      <c r="Z73" s="32">
        <v>15</v>
      </c>
      <c r="AA73" s="32">
        <v>15</v>
      </c>
    </row>
    <row r="74" spans="3:27" x14ac:dyDescent="0.25">
      <c r="C74" s="2" t="s">
        <v>334</v>
      </c>
      <c r="D74" s="2" t="s">
        <v>319</v>
      </c>
      <c r="E74" s="32">
        <v>20</v>
      </c>
      <c r="F74" s="32">
        <v>20</v>
      </c>
      <c r="G74" s="32">
        <v>20</v>
      </c>
      <c r="H74" s="69"/>
      <c r="I74" s="32">
        <v>10</v>
      </c>
      <c r="J74" s="32">
        <v>10</v>
      </c>
      <c r="K74" s="32">
        <v>10</v>
      </c>
      <c r="L74" s="65"/>
      <c r="M74" s="32">
        <v>20</v>
      </c>
      <c r="N74" s="32">
        <v>20</v>
      </c>
      <c r="O74" s="32">
        <v>20</v>
      </c>
      <c r="P74" s="69"/>
      <c r="Q74" s="32">
        <v>10</v>
      </c>
      <c r="R74" s="32">
        <v>10</v>
      </c>
      <c r="S74" s="32">
        <v>10</v>
      </c>
      <c r="T74" s="65"/>
      <c r="U74" s="32">
        <v>20</v>
      </c>
      <c r="V74" s="32">
        <v>20</v>
      </c>
      <c r="W74" s="32">
        <v>20</v>
      </c>
      <c r="X74" s="69"/>
      <c r="Y74" s="32">
        <v>10</v>
      </c>
      <c r="Z74" s="32">
        <v>10</v>
      </c>
      <c r="AA74" s="32">
        <v>10</v>
      </c>
    </row>
    <row r="75" spans="3:27" x14ac:dyDescent="0.25">
      <c r="C75" s="2" t="s">
        <v>335</v>
      </c>
      <c r="D75" s="2" t="s">
        <v>319</v>
      </c>
      <c r="E75" s="32">
        <v>20</v>
      </c>
      <c r="F75" s="32">
        <v>20</v>
      </c>
      <c r="G75" s="32">
        <v>20</v>
      </c>
      <c r="H75" s="69"/>
      <c r="I75" s="32">
        <v>15</v>
      </c>
      <c r="J75" s="32">
        <v>15</v>
      </c>
      <c r="K75" s="32">
        <v>15</v>
      </c>
      <c r="L75" s="65"/>
      <c r="M75" s="32">
        <v>20</v>
      </c>
      <c r="N75" s="32">
        <v>20</v>
      </c>
      <c r="O75" s="32">
        <v>20</v>
      </c>
      <c r="P75" s="69"/>
      <c r="Q75" s="32">
        <v>15</v>
      </c>
      <c r="R75" s="32">
        <v>15</v>
      </c>
      <c r="S75" s="32">
        <v>15</v>
      </c>
      <c r="T75" s="65"/>
      <c r="U75" s="32">
        <v>20</v>
      </c>
      <c r="V75" s="32">
        <v>20</v>
      </c>
      <c r="W75" s="32">
        <v>20</v>
      </c>
      <c r="X75" s="69"/>
      <c r="Y75" s="32">
        <v>15</v>
      </c>
      <c r="Z75" s="32">
        <v>15</v>
      </c>
      <c r="AA75" s="32">
        <v>15</v>
      </c>
    </row>
    <row r="76" spans="3:27" x14ac:dyDescent="0.25">
      <c r="C76" s="18" t="s">
        <v>13</v>
      </c>
      <c r="D76" s="18" t="s">
        <v>316</v>
      </c>
      <c r="E76" s="61"/>
      <c r="F76" s="62"/>
      <c r="G76" s="63"/>
      <c r="H76" s="69"/>
      <c r="I76" s="61"/>
      <c r="J76" s="62"/>
      <c r="K76" s="63"/>
      <c r="L76" s="65"/>
      <c r="M76" s="61"/>
      <c r="N76" s="62"/>
      <c r="O76" s="63"/>
      <c r="P76" s="69"/>
      <c r="Q76" s="61"/>
      <c r="R76" s="62"/>
      <c r="S76" s="63"/>
      <c r="T76" s="65"/>
      <c r="U76" s="61"/>
      <c r="V76" s="62"/>
      <c r="W76" s="63"/>
      <c r="X76" s="69"/>
      <c r="Y76" s="61"/>
      <c r="Z76" s="62"/>
      <c r="AA76" s="63"/>
    </row>
    <row r="77" spans="3:27" x14ac:dyDescent="0.25">
      <c r="C77" s="2" t="s">
        <v>336</v>
      </c>
      <c r="D77" s="2" t="s">
        <v>322</v>
      </c>
      <c r="E77" s="17" t="s">
        <v>2559</v>
      </c>
      <c r="F77" s="17" t="s">
        <v>2559</v>
      </c>
      <c r="G77" s="17" t="s">
        <v>2559</v>
      </c>
      <c r="H77" s="69"/>
      <c r="I77" s="17" t="s">
        <v>2559</v>
      </c>
      <c r="J77" s="17" t="s">
        <v>2559</v>
      </c>
      <c r="K77" s="17" t="s">
        <v>2559</v>
      </c>
      <c r="L77" s="65"/>
      <c r="M77" s="17" t="s">
        <v>2559</v>
      </c>
      <c r="N77" s="17" t="s">
        <v>2559</v>
      </c>
      <c r="O77" s="17" t="s">
        <v>2559</v>
      </c>
      <c r="P77" s="69"/>
      <c r="Q77" s="17" t="s">
        <v>2559</v>
      </c>
      <c r="R77" s="17" t="s">
        <v>2559</v>
      </c>
      <c r="S77" s="17" t="s">
        <v>2559</v>
      </c>
      <c r="T77" s="65"/>
      <c r="U77" s="17" t="s">
        <v>2559</v>
      </c>
      <c r="V77" s="17" t="s">
        <v>2559</v>
      </c>
      <c r="W77" s="17" t="s">
        <v>2559</v>
      </c>
      <c r="X77" s="69"/>
      <c r="Y77" s="17" t="s">
        <v>2559</v>
      </c>
      <c r="Z77" s="17" t="s">
        <v>2559</v>
      </c>
      <c r="AA77" s="17" t="s">
        <v>2559</v>
      </c>
    </row>
    <row r="78" spans="3:27" x14ac:dyDescent="0.25">
      <c r="C78" s="2" t="s">
        <v>337</v>
      </c>
      <c r="D78" s="2" t="s">
        <v>319</v>
      </c>
      <c r="E78" s="17" t="s">
        <v>2559</v>
      </c>
      <c r="F78" s="17" t="s">
        <v>2559</v>
      </c>
      <c r="G78" s="17" t="s">
        <v>2559</v>
      </c>
      <c r="H78" s="69"/>
      <c r="I78" s="17" t="s">
        <v>2559</v>
      </c>
      <c r="J78" s="17" t="s">
        <v>2559</v>
      </c>
      <c r="K78" s="17" t="s">
        <v>2559</v>
      </c>
      <c r="L78" s="65"/>
      <c r="M78" s="17" t="s">
        <v>2559</v>
      </c>
      <c r="N78" s="17" t="s">
        <v>2559</v>
      </c>
      <c r="O78" s="17" t="s">
        <v>2559</v>
      </c>
      <c r="P78" s="69"/>
      <c r="Q78" s="17" t="s">
        <v>2559</v>
      </c>
      <c r="R78" s="17" t="s">
        <v>2559</v>
      </c>
      <c r="S78" s="17" t="s">
        <v>2559</v>
      </c>
      <c r="T78" s="65"/>
      <c r="U78" s="17" t="s">
        <v>2559</v>
      </c>
      <c r="V78" s="17" t="s">
        <v>2559</v>
      </c>
      <c r="W78" s="17" t="s">
        <v>2559</v>
      </c>
      <c r="X78" s="69"/>
      <c r="Y78" s="17" t="s">
        <v>2559</v>
      </c>
      <c r="Z78" s="17" t="s">
        <v>2559</v>
      </c>
      <c r="AA78" s="17" t="s">
        <v>2559</v>
      </c>
    </row>
    <row r="79" spans="3:27" x14ac:dyDescent="0.25">
      <c r="C79" s="2" t="s">
        <v>338</v>
      </c>
      <c r="D79" s="2" t="s">
        <v>319</v>
      </c>
      <c r="E79" s="32">
        <v>20</v>
      </c>
      <c r="F79" s="32">
        <v>20</v>
      </c>
      <c r="G79" s="32">
        <v>20</v>
      </c>
      <c r="H79" s="69"/>
      <c r="I79" s="32">
        <v>7.5</v>
      </c>
      <c r="J79" s="32">
        <v>7.5</v>
      </c>
      <c r="K79" s="32">
        <v>7.5</v>
      </c>
      <c r="L79" s="65"/>
      <c r="M79" s="32">
        <v>20</v>
      </c>
      <c r="N79" s="32">
        <v>20</v>
      </c>
      <c r="O79" s="32">
        <v>20</v>
      </c>
      <c r="P79" s="69"/>
      <c r="Q79" s="32">
        <v>7.5</v>
      </c>
      <c r="R79" s="32">
        <v>7.5</v>
      </c>
      <c r="S79" s="32">
        <v>7.5</v>
      </c>
      <c r="T79" s="65"/>
      <c r="U79" s="32">
        <v>20</v>
      </c>
      <c r="V79" s="32">
        <v>20</v>
      </c>
      <c r="W79" s="32">
        <v>20</v>
      </c>
      <c r="X79" s="69"/>
      <c r="Y79" s="32">
        <v>7.5</v>
      </c>
      <c r="Z79" s="32">
        <v>7.5</v>
      </c>
      <c r="AA79" s="32">
        <v>7.5</v>
      </c>
    </row>
    <row r="80" spans="3:27" x14ac:dyDescent="0.25">
      <c r="C80" s="2" t="s">
        <v>339</v>
      </c>
      <c r="D80" s="2" t="s">
        <v>322</v>
      </c>
      <c r="E80" s="32">
        <v>6</v>
      </c>
      <c r="F80" s="32">
        <v>6</v>
      </c>
      <c r="G80" s="32">
        <v>6</v>
      </c>
      <c r="H80" s="69"/>
      <c r="I80" s="32">
        <v>6</v>
      </c>
      <c r="J80" s="32">
        <v>6</v>
      </c>
      <c r="K80" s="32">
        <v>6</v>
      </c>
      <c r="L80" s="65"/>
      <c r="M80" s="32">
        <v>6</v>
      </c>
      <c r="N80" s="32">
        <v>6</v>
      </c>
      <c r="O80" s="32">
        <v>6</v>
      </c>
      <c r="P80" s="69"/>
      <c r="Q80" s="32">
        <v>6</v>
      </c>
      <c r="R80" s="32">
        <v>6</v>
      </c>
      <c r="S80" s="32">
        <v>6</v>
      </c>
      <c r="T80" s="65"/>
      <c r="U80" s="32">
        <v>6</v>
      </c>
      <c r="V80" s="32">
        <v>6</v>
      </c>
      <c r="W80" s="32">
        <v>6</v>
      </c>
      <c r="X80" s="69"/>
      <c r="Y80" s="32">
        <v>6</v>
      </c>
      <c r="Z80" s="32">
        <v>6</v>
      </c>
      <c r="AA80" s="32">
        <v>6</v>
      </c>
    </row>
    <row r="81" spans="3:27" x14ac:dyDescent="0.25">
      <c r="C81" s="18" t="s">
        <v>14</v>
      </c>
      <c r="D81" s="18" t="s">
        <v>316</v>
      </c>
      <c r="E81" s="61"/>
      <c r="F81" s="62"/>
      <c r="G81" s="63"/>
      <c r="H81" s="69"/>
      <c r="I81" s="61"/>
      <c r="J81" s="62"/>
      <c r="K81" s="63"/>
      <c r="L81" s="65"/>
      <c r="M81" s="61"/>
      <c r="N81" s="62"/>
      <c r="O81" s="63"/>
      <c r="P81" s="69"/>
      <c r="Q81" s="61"/>
      <c r="R81" s="62"/>
      <c r="S81" s="63"/>
      <c r="T81" s="65"/>
      <c r="U81" s="61"/>
      <c r="V81" s="62"/>
      <c r="W81" s="63"/>
      <c r="X81" s="69"/>
      <c r="Y81" s="61"/>
      <c r="Z81" s="62"/>
      <c r="AA81" s="63"/>
    </row>
    <row r="82" spans="3:27" x14ac:dyDescent="0.25">
      <c r="C82" s="2" t="s">
        <v>340</v>
      </c>
      <c r="D82" s="2" t="s">
        <v>318</v>
      </c>
      <c r="E82" s="32">
        <v>20</v>
      </c>
      <c r="F82" s="32">
        <v>20</v>
      </c>
      <c r="G82" s="32">
        <v>20</v>
      </c>
      <c r="H82" s="69"/>
      <c r="I82" s="32">
        <v>20</v>
      </c>
      <c r="J82" s="32">
        <v>20</v>
      </c>
      <c r="K82" s="32">
        <v>20</v>
      </c>
      <c r="L82" s="65"/>
      <c r="M82" s="32">
        <v>20</v>
      </c>
      <c r="N82" s="32">
        <v>20</v>
      </c>
      <c r="O82" s="32">
        <v>20</v>
      </c>
      <c r="P82" s="69"/>
      <c r="Q82" s="32">
        <v>20</v>
      </c>
      <c r="R82" s="32">
        <v>20</v>
      </c>
      <c r="S82" s="32">
        <v>20</v>
      </c>
      <c r="T82" s="65"/>
      <c r="U82" s="32">
        <v>20</v>
      </c>
      <c r="V82" s="32">
        <v>20</v>
      </c>
      <c r="W82" s="32">
        <v>20</v>
      </c>
      <c r="X82" s="69"/>
      <c r="Y82" s="32">
        <v>20</v>
      </c>
      <c r="Z82" s="32">
        <v>20</v>
      </c>
      <c r="AA82" s="32">
        <v>20</v>
      </c>
    </row>
    <row r="83" spans="3:27" x14ac:dyDescent="0.25">
      <c r="C83" s="2" t="s">
        <v>341</v>
      </c>
      <c r="D83" s="2" t="s">
        <v>322</v>
      </c>
      <c r="E83" s="30">
        <v>70</v>
      </c>
      <c r="F83" s="30">
        <v>70</v>
      </c>
      <c r="G83" s="30">
        <v>70</v>
      </c>
      <c r="H83" s="69"/>
      <c r="I83" s="30">
        <v>70</v>
      </c>
      <c r="J83" s="30">
        <v>70</v>
      </c>
      <c r="K83" s="30">
        <v>70</v>
      </c>
      <c r="L83" s="65"/>
      <c r="M83" s="30">
        <v>70</v>
      </c>
      <c r="N83" s="30">
        <v>70</v>
      </c>
      <c r="O83" s="30">
        <v>70</v>
      </c>
      <c r="P83" s="69"/>
      <c r="Q83" s="30">
        <v>70</v>
      </c>
      <c r="R83" s="30">
        <v>70</v>
      </c>
      <c r="S83" s="30">
        <v>70</v>
      </c>
      <c r="T83" s="65"/>
      <c r="U83" s="30">
        <v>70</v>
      </c>
      <c r="V83" s="30">
        <v>70</v>
      </c>
      <c r="W83" s="30">
        <v>70</v>
      </c>
      <c r="X83" s="69"/>
      <c r="Y83" s="30">
        <v>70</v>
      </c>
      <c r="Z83" s="30">
        <v>70</v>
      </c>
      <c r="AA83" s="30">
        <v>70</v>
      </c>
    </row>
    <row r="84" spans="3:27" x14ac:dyDescent="0.25">
      <c r="C84" s="2" t="s">
        <v>342</v>
      </c>
      <c r="D84" s="2" t="s">
        <v>319</v>
      </c>
      <c r="E84" s="32">
        <v>20</v>
      </c>
      <c r="F84" s="32">
        <v>20</v>
      </c>
      <c r="G84" s="32">
        <v>20</v>
      </c>
      <c r="H84" s="69"/>
      <c r="I84" s="32">
        <v>20</v>
      </c>
      <c r="J84" s="32">
        <v>20</v>
      </c>
      <c r="K84" s="32">
        <v>20</v>
      </c>
      <c r="L84" s="65"/>
      <c r="M84" s="32">
        <v>20</v>
      </c>
      <c r="N84" s="32">
        <v>20</v>
      </c>
      <c r="O84" s="32">
        <v>20</v>
      </c>
      <c r="P84" s="69"/>
      <c r="Q84" s="32">
        <v>20</v>
      </c>
      <c r="R84" s="32">
        <v>20</v>
      </c>
      <c r="S84" s="32">
        <v>20</v>
      </c>
      <c r="T84" s="65"/>
      <c r="U84" s="32">
        <v>20</v>
      </c>
      <c r="V84" s="32">
        <v>20</v>
      </c>
      <c r="W84" s="32">
        <v>20</v>
      </c>
      <c r="X84" s="69"/>
      <c r="Y84" s="32">
        <v>20</v>
      </c>
      <c r="Z84" s="32">
        <v>20</v>
      </c>
      <c r="AA84" s="32">
        <v>20</v>
      </c>
    </row>
    <row r="85" spans="3:27" x14ac:dyDescent="0.25">
      <c r="C85" s="2" t="s">
        <v>343</v>
      </c>
      <c r="D85" s="2" t="s">
        <v>319</v>
      </c>
      <c r="E85" s="30">
        <v>30</v>
      </c>
      <c r="F85" s="30">
        <v>30</v>
      </c>
      <c r="G85" s="30">
        <v>30</v>
      </c>
      <c r="H85" s="69"/>
      <c r="I85" s="32">
        <v>20</v>
      </c>
      <c r="J85" s="32">
        <v>20</v>
      </c>
      <c r="K85" s="32">
        <v>20</v>
      </c>
      <c r="L85" s="65"/>
      <c r="M85" s="30">
        <v>30</v>
      </c>
      <c r="N85" s="30">
        <v>30</v>
      </c>
      <c r="O85" s="30">
        <v>30</v>
      </c>
      <c r="P85" s="69"/>
      <c r="Q85" s="32">
        <v>20</v>
      </c>
      <c r="R85" s="32">
        <v>20</v>
      </c>
      <c r="S85" s="32">
        <v>20</v>
      </c>
      <c r="T85" s="65"/>
      <c r="U85" s="30">
        <v>30</v>
      </c>
      <c r="V85" s="30">
        <v>30</v>
      </c>
      <c r="W85" s="30">
        <v>30</v>
      </c>
      <c r="X85" s="69"/>
      <c r="Y85" s="32">
        <v>20</v>
      </c>
      <c r="Z85" s="32">
        <v>20</v>
      </c>
      <c r="AA85" s="32">
        <v>20</v>
      </c>
    </row>
    <row r="86" spans="3:27" x14ac:dyDescent="0.25">
      <c r="C86" s="2" t="s">
        <v>344</v>
      </c>
      <c r="D86" s="2" t="s">
        <v>319</v>
      </c>
      <c r="E86" s="17" t="s">
        <v>2559</v>
      </c>
      <c r="F86" s="17" t="s">
        <v>2559</v>
      </c>
      <c r="G86" s="17" t="s">
        <v>2559</v>
      </c>
      <c r="H86" s="69"/>
      <c r="I86" s="17" t="s">
        <v>2559</v>
      </c>
      <c r="J86" s="17" t="s">
        <v>2559</v>
      </c>
      <c r="K86" s="17" t="s">
        <v>2559</v>
      </c>
      <c r="L86" s="65"/>
      <c r="M86" s="17" t="s">
        <v>2559</v>
      </c>
      <c r="N86" s="17" t="s">
        <v>2559</v>
      </c>
      <c r="O86" s="17" t="s">
        <v>2559</v>
      </c>
      <c r="P86" s="69"/>
      <c r="Q86" s="17" t="s">
        <v>2559</v>
      </c>
      <c r="R86" s="17" t="s">
        <v>2559</v>
      </c>
      <c r="S86" s="17" t="s">
        <v>2559</v>
      </c>
      <c r="T86" s="65"/>
      <c r="U86" s="17" t="s">
        <v>2559</v>
      </c>
      <c r="V86" s="17" t="s">
        <v>2559</v>
      </c>
      <c r="W86" s="17" t="s">
        <v>2559</v>
      </c>
      <c r="X86" s="69"/>
      <c r="Y86" s="17" t="s">
        <v>2559</v>
      </c>
      <c r="Z86" s="17" t="s">
        <v>2559</v>
      </c>
      <c r="AA86" s="17" t="s">
        <v>2559</v>
      </c>
    </row>
    <row r="87" spans="3:27" x14ac:dyDescent="0.25">
      <c r="C87" s="2" t="s">
        <v>345</v>
      </c>
      <c r="D87" s="2" t="s">
        <v>319</v>
      </c>
      <c r="E87" s="30">
        <v>40</v>
      </c>
      <c r="F87" s="30">
        <v>40</v>
      </c>
      <c r="G87" s="30">
        <v>40</v>
      </c>
      <c r="H87" s="69"/>
      <c r="I87" s="30">
        <v>40</v>
      </c>
      <c r="J87" s="30">
        <v>40</v>
      </c>
      <c r="K87" s="30">
        <v>40</v>
      </c>
      <c r="L87" s="65"/>
      <c r="M87" s="30">
        <v>40</v>
      </c>
      <c r="N87" s="30">
        <v>40</v>
      </c>
      <c r="O87" s="30">
        <v>40</v>
      </c>
      <c r="P87" s="69"/>
      <c r="Q87" s="30">
        <v>40</v>
      </c>
      <c r="R87" s="30">
        <v>40</v>
      </c>
      <c r="S87" s="30">
        <v>40</v>
      </c>
      <c r="T87" s="65"/>
      <c r="U87" s="30">
        <v>40</v>
      </c>
      <c r="V87" s="30">
        <v>40</v>
      </c>
      <c r="W87" s="30">
        <v>40</v>
      </c>
      <c r="X87" s="69"/>
      <c r="Y87" s="30">
        <v>40</v>
      </c>
      <c r="Z87" s="30">
        <v>40</v>
      </c>
      <c r="AA87" s="30">
        <v>40</v>
      </c>
    </row>
    <row r="88" spans="3:27" x14ac:dyDescent="0.25">
      <c r="C88" s="18" t="s">
        <v>15</v>
      </c>
      <c r="D88" s="18" t="s">
        <v>316</v>
      </c>
      <c r="E88" s="61"/>
      <c r="F88" s="62"/>
      <c r="G88" s="63"/>
      <c r="H88" s="69"/>
      <c r="I88" s="61"/>
      <c r="J88" s="62"/>
      <c r="K88" s="63"/>
      <c r="L88" s="65"/>
      <c r="M88" s="61"/>
      <c r="N88" s="62"/>
      <c r="O88" s="63"/>
      <c r="P88" s="69"/>
      <c r="Q88" s="61"/>
      <c r="R88" s="62"/>
      <c r="S88" s="63"/>
      <c r="T88" s="65"/>
      <c r="U88" s="61"/>
      <c r="V88" s="62"/>
      <c r="W88" s="63"/>
      <c r="X88" s="69"/>
      <c r="Y88" s="61"/>
      <c r="Z88" s="62"/>
      <c r="AA88" s="63"/>
    </row>
    <row r="89" spans="3:27" x14ac:dyDescent="0.25">
      <c r="C89" s="2" t="s">
        <v>346</v>
      </c>
      <c r="D89" s="2" t="s">
        <v>318</v>
      </c>
      <c r="E89" s="30">
        <v>45</v>
      </c>
      <c r="F89" s="32">
        <v>20</v>
      </c>
      <c r="G89" s="32">
        <v>20</v>
      </c>
      <c r="H89" s="69"/>
      <c r="I89" s="30">
        <v>45</v>
      </c>
      <c r="J89" s="32">
        <v>20</v>
      </c>
      <c r="K89" s="32">
        <v>20</v>
      </c>
      <c r="L89" s="65"/>
      <c r="M89" s="30">
        <v>45</v>
      </c>
      <c r="N89" s="32">
        <v>20</v>
      </c>
      <c r="O89" s="32">
        <v>20</v>
      </c>
      <c r="P89" s="69"/>
      <c r="Q89" s="30">
        <v>45</v>
      </c>
      <c r="R89" s="32">
        <v>20</v>
      </c>
      <c r="S89" s="32">
        <v>20</v>
      </c>
      <c r="T89" s="65"/>
      <c r="U89" s="30">
        <v>45</v>
      </c>
      <c r="V89" s="32">
        <v>20</v>
      </c>
      <c r="W89" s="32">
        <v>20</v>
      </c>
      <c r="X89" s="69"/>
      <c r="Y89" s="30">
        <v>45</v>
      </c>
      <c r="Z89" s="32">
        <v>20</v>
      </c>
      <c r="AA89" s="32">
        <v>20</v>
      </c>
    </row>
    <row r="90" spans="3:27" x14ac:dyDescent="0.25">
      <c r="C90" s="2" t="s">
        <v>347</v>
      </c>
      <c r="D90" s="2" t="s">
        <v>318</v>
      </c>
      <c r="E90" s="17" t="s">
        <v>2559</v>
      </c>
      <c r="F90" s="17" t="s">
        <v>2559</v>
      </c>
      <c r="G90" s="17" t="s">
        <v>2559</v>
      </c>
      <c r="H90" s="69"/>
      <c r="I90" s="17" t="s">
        <v>2559</v>
      </c>
      <c r="J90" s="17" t="s">
        <v>2559</v>
      </c>
      <c r="K90" s="17" t="s">
        <v>2559</v>
      </c>
      <c r="L90" s="65"/>
      <c r="M90" s="17" t="s">
        <v>2559</v>
      </c>
      <c r="N90" s="17" t="s">
        <v>2559</v>
      </c>
      <c r="O90" s="17" t="s">
        <v>2559</v>
      </c>
      <c r="P90" s="69"/>
      <c r="Q90" s="17" t="s">
        <v>2559</v>
      </c>
      <c r="R90" s="17" t="s">
        <v>2559</v>
      </c>
      <c r="S90" s="17" t="s">
        <v>2559</v>
      </c>
      <c r="T90" s="65"/>
      <c r="U90" s="17" t="s">
        <v>2559</v>
      </c>
      <c r="V90" s="17" t="s">
        <v>2559</v>
      </c>
      <c r="W90" s="17" t="s">
        <v>2559</v>
      </c>
      <c r="X90" s="69"/>
      <c r="Y90" s="17" t="s">
        <v>2559</v>
      </c>
      <c r="Z90" s="17" t="s">
        <v>2559</v>
      </c>
      <c r="AA90" s="17" t="s">
        <v>2559</v>
      </c>
    </row>
    <row r="91" spans="3:27" x14ac:dyDescent="0.25">
      <c r="C91" s="2" t="s">
        <v>348</v>
      </c>
      <c r="D91" s="2" t="s">
        <v>318</v>
      </c>
      <c r="E91" s="30">
        <v>30</v>
      </c>
      <c r="F91" s="30">
        <v>30</v>
      </c>
      <c r="G91" s="30">
        <v>30</v>
      </c>
      <c r="H91" s="69"/>
      <c r="I91" s="32">
        <v>20</v>
      </c>
      <c r="J91" s="32">
        <v>20</v>
      </c>
      <c r="K91" s="32">
        <v>20</v>
      </c>
      <c r="L91" s="65"/>
      <c r="M91" s="30">
        <v>30</v>
      </c>
      <c r="N91" s="30">
        <v>30</v>
      </c>
      <c r="O91" s="30">
        <v>30</v>
      </c>
      <c r="P91" s="69"/>
      <c r="Q91" s="32">
        <v>20</v>
      </c>
      <c r="R91" s="32">
        <v>20</v>
      </c>
      <c r="S91" s="32">
        <v>20</v>
      </c>
      <c r="T91" s="65"/>
      <c r="U91" s="30">
        <v>30</v>
      </c>
      <c r="V91" s="30">
        <v>30</v>
      </c>
      <c r="W91" s="30">
        <v>30</v>
      </c>
      <c r="X91" s="69"/>
      <c r="Y91" s="32">
        <v>20</v>
      </c>
      <c r="Z91" s="32">
        <v>20</v>
      </c>
      <c r="AA91" s="32">
        <v>20</v>
      </c>
    </row>
    <row r="92" spans="3:27" x14ac:dyDescent="0.25">
      <c r="C92" s="2" t="s">
        <v>349</v>
      </c>
      <c r="D92" s="2" t="s">
        <v>318</v>
      </c>
      <c r="E92" s="30">
        <v>60</v>
      </c>
      <c r="F92" s="30">
        <v>60</v>
      </c>
      <c r="G92" s="30">
        <v>60</v>
      </c>
      <c r="H92" s="69"/>
      <c r="I92" s="30">
        <v>60</v>
      </c>
      <c r="J92" s="30">
        <v>60</v>
      </c>
      <c r="K92" s="30">
        <v>60</v>
      </c>
      <c r="L92" s="65"/>
      <c r="M92" s="30">
        <v>60</v>
      </c>
      <c r="N92" s="30">
        <v>60</v>
      </c>
      <c r="O92" s="30">
        <v>60</v>
      </c>
      <c r="P92" s="69"/>
      <c r="Q92" s="30">
        <v>60</v>
      </c>
      <c r="R92" s="30">
        <v>60</v>
      </c>
      <c r="S92" s="30">
        <v>60</v>
      </c>
      <c r="T92" s="65"/>
      <c r="U92" s="30">
        <v>60</v>
      </c>
      <c r="V92" s="30">
        <v>60</v>
      </c>
      <c r="W92" s="30">
        <v>60</v>
      </c>
      <c r="X92" s="69"/>
      <c r="Y92" s="30">
        <v>60</v>
      </c>
      <c r="Z92" s="30">
        <v>60</v>
      </c>
      <c r="AA92" s="30">
        <v>60</v>
      </c>
    </row>
    <row r="93" spans="3:27" x14ac:dyDescent="0.25">
      <c r="C93" s="2" t="s">
        <v>350</v>
      </c>
      <c r="D93" s="2" t="s">
        <v>319</v>
      </c>
      <c r="E93" s="32">
        <v>18.25</v>
      </c>
      <c r="F93" s="32">
        <v>18.25</v>
      </c>
      <c r="G93" s="32">
        <v>18.25</v>
      </c>
      <c r="H93" s="69"/>
      <c r="I93" s="32">
        <v>18.25</v>
      </c>
      <c r="J93" s="32">
        <v>18.25</v>
      </c>
      <c r="K93" s="32">
        <v>18.25</v>
      </c>
      <c r="L93" s="65"/>
      <c r="M93" s="32">
        <v>18.25</v>
      </c>
      <c r="N93" s="32">
        <v>18.25</v>
      </c>
      <c r="O93" s="32">
        <v>18.25</v>
      </c>
      <c r="P93" s="69"/>
      <c r="Q93" s="32">
        <v>18.25</v>
      </c>
      <c r="R93" s="32">
        <v>18.25</v>
      </c>
      <c r="S93" s="32">
        <v>18.25</v>
      </c>
      <c r="T93" s="65"/>
      <c r="U93" s="32">
        <v>18.25</v>
      </c>
      <c r="V93" s="32">
        <v>18.25</v>
      </c>
      <c r="W93" s="32">
        <v>18.25</v>
      </c>
      <c r="X93" s="69"/>
      <c r="Y93" s="32">
        <v>18.25</v>
      </c>
      <c r="Z93" s="32">
        <v>18.25</v>
      </c>
      <c r="AA93" s="32">
        <v>18.25</v>
      </c>
    </row>
    <row r="94" spans="3:27" x14ac:dyDescent="0.25">
      <c r="C94" s="2" t="s">
        <v>351</v>
      </c>
      <c r="D94" s="2" t="s">
        <v>319</v>
      </c>
      <c r="E94" s="30">
        <v>50</v>
      </c>
      <c r="F94" s="30">
        <v>50</v>
      </c>
      <c r="G94" s="30">
        <v>50</v>
      </c>
      <c r="H94" s="69"/>
      <c r="I94" s="30">
        <v>22</v>
      </c>
      <c r="J94" s="30">
        <v>22</v>
      </c>
      <c r="K94" s="30">
        <v>22</v>
      </c>
      <c r="L94" s="65"/>
      <c r="M94" s="30">
        <v>50</v>
      </c>
      <c r="N94" s="30">
        <v>50</v>
      </c>
      <c r="O94" s="30">
        <v>50</v>
      </c>
      <c r="P94" s="69"/>
      <c r="Q94" s="30">
        <v>22</v>
      </c>
      <c r="R94" s="30">
        <v>22</v>
      </c>
      <c r="S94" s="30">
        <v>22</v>
      </c>
      <c r="T94" s="65"/>
      <c r="U94" s="30">
        <v>50</v>
      </c>
      <c r="V94" s="30">
        <v>50</v>
      </c>
      <c r="W94" s="30">
        <v>50</v>
      </c>
      <c r="X94" s="69"/>
      <c r="Y94" s="30">
        <v>22</v>
      </c>
      <c r="Z94" s="30">
        <v>22</v>
      </c>
      <c r="AA94" s="30">
        <v>22</v>
      </c>
    </row>
    <row r="95" spans="3:27" x14ac:dyDescent="0.25">
      <c r="C95" s="2" t="s">
        <v>352</v>
      </c>
      <c r="D95" s="2" t="s">
        <v>319</v>
      </c>
      <c r="E95" s="30">
        <v>45</v>
      </c>
      <c r="F95" s="30">
        <v>45</v>
      </c>
      <c r="G95" s="30">
        <v>45</v>
      </c>
      <c r="H95" s="69"/>
      <c r="I95" s="32">
        <v>20</v>
      </c>
      <c r="J95" s="32">
        <v>20</v>
      </c>
      <c r="K95" s="32">
        <v>20</v>
      </c>
      <c r="L95" s="65"/>
      <c r="M95" s="30">
        <v>45</v>
      </c>
      <c r="N95" s="30">
        <v>45</v>
      </c>
      <c r="O95" s="30">
        <v>45</v>
      </c>
      <c r="P95" s="69"/>
      <c r="Q95" s="32">
        <v>20</v>
      </c>
      <c r="R95" s="32">
        <v>20</v>
      </c>
      <c r="S95" s="32">
        <v>20</v>
      </c>
      <c r="T95" s="65"/>
      <c r="U95" s="30">
        <v>45</v>
      </c>
      <c r="V95" s="30">
        <v>45</v>
      </c>
      <c r="W95" s="30">
        <v>45</v>
      </c>
      <c r="X95" s="69"/>
      <c r="Y95" s="32">
        <v>20</v>
      </c>
      <c r="Z95" s="32">
        <v>20</v>
      </c>
      <c r="AA95" s="32">
        <v>20</v>
      </c>
    </row>
    <row r="96" spans="3:27" x14ac:dyDescent="0.25">
      <c r="C96" s="2" t="s">
        <v>353</v>
      </c>
      <c r="D96" s="2" t="s">
        <v>319</v>
      </c>
      <c r="E96" s="17" t="s">
        <v>2559</v>
      </c>
      <c r="F96" s="17" t="s">
        <v>2559</v>
      </c>
      <c r="G96" s="17" t="s">
        <v>2559</v>
      </c>
      <c r="H96" s="69"/>
      <c r="I96" s="17" t="s">
        <v>2559</v>
      </c>
      <c r="J96" s="17" t="s">
        <v>2559</v>
      </c>
      <c r="K96" s="17" t="s">
        <v>2559</v>
      </c>
      <c r="L96" s="65"/>
      <c r="M96" s="17" t="s">
        <v>2559</v>
      </c>
      <c r="N96" s="17" t="s">
        <v>2559</v>
      </c>
      <c r="O96" s="17" t="s">
        <v>2559</v>
      </c>
      <c r="P96" s="69"/>
      <c r="Q96" s="17" t="s">
        <v>2559</v>
      </c>
      <c r="R96" s="17" t="s">
        <v>2559</v>
      </c>
      <c r="S96" s="17" t="s">
        <v>2559</v>
      </c>
      <c r="T96" s="65"/>
      <c r="U96" s="17" t="s">
        <v>2559</v>
      </c>
      <c r="V96" s="17" t="s">
        <v>2559</v>
      </c>
      <c r="W96" s="17" t="s">
        <v>2559</v>
      </c>
      <c r="X96" s="69"/>
      <c r="Y96" s="17" t="s">
        <v>2559</v>
      </c>
      <c r="Z96" s="17" t="s">
        <v>2559</v>
      </c>
      <c r="AA96" s="17" t="s">
        <v>2559</v>
      </c>
    </row>
    <row r="97" spans="3:27" x14ac:dyDescent="0.25">
      <c r="C97" s="2" t="s">
        <v>354</v>
      </c>
      <c r="D97" s="2" t="s">
        <v>319</v>
      </c>
      <c r="E97" s="17" t="s">
        <v>2559</v>
      </c>
      <c r="F97" s="17" t="s">
        <v>2559</v>
      </c>
      <c r="G97" s="17" t="s">
        <v>2559</v>
      </c>
      <c r="H97" s="69"/>
      <c r="I97" s="17" t="s">
        <v>2559</v>
      </c>
      <c r="J97" s="17" t="s">
        <v>2559</v>
      </c>
      <c r="K97" s="17" t="s">
        <v>2559</v>
      </c>
      <c r="L97" s="65"/>
      <c r="M97" s="17" t="s">
        <v>2559</v>
      </c>
      <c r="N97" s="17" t="s">
        <v>2559</v>
      </c>
      <c r="O97" s="17" t="s">
        <v>2559</v>
      </c>
      <c r="P97" s="69"/>
      <c r="Q97" s="17" t="s">
        <v>2559</v>
      </c>
      <c r="R97" s="17" t="s">
        <v>2559</v>
      </c>
      <c r="S97" s="17" t="s">
        <v>2559</v>
      </c>
      <c r="T97" s="65"/>
      <c r="U97" s="17" t="s">
        <v>2559</v>
      </c>
      <c r="V97" s="17" t="s">
        <v>2559</v>
      </c>
      <c r="W97" s="17" t="s">
        <v>2559</v>
      </c>
      <c r="X97" s="69"/>
      <c r="Y97" s="17" t="s">
        <v>2559</v>
      </c>
      <c r="Z97" s="17" t="s">
        <v>2559</v>
      </c>
      <c r="AA97" s="17" t="s">
        <v>2559</v>
      </c>
    </row>
    <row r="98" spans="3:27" x14ac:dyDescent="0.25">
      <c r="C98" s="18" t="s">
        <v>16</v>
      </c>
      <c r="D98" s="18" t="s">
        <v>316</v>
      </c>
      <c r="E98" s="61"/>
      <c r="F98" s="62"/>
      <c r="G98" s="63"/>
      <c r="H98" s="69"/>
      <c r="I98" s="61"/>
      <c r="J98" s="62"/>
      <c r="K98" s="63"/>
      <c r="L98" s="65"/>
      <c r="M98" s="61"/>
      <c r="N98" s="62"/>
      <c r="O98" s="63"/>
      <c r="P98" s="69"/>
      <c r="Q98" s="61"/>
      <c r="R98" s="62"/>
      <c r="S98" s="63"/>
      <c r="T98" s="65"/>
      <c r="U98" s="61"/>
      <c r="V98" s="62"/>
      <c r="W98" s="63"/>
      <c r="X98" s="69"/>
      <c r="Y98" s="61"/>
      <c r="Z98" s="62"/>
      <c r="AA98" s="63"/>
    </row>
    <row r="99" spans="3:27" x14ac:dyDescent="0.25">
      <c r="C99" s="2" t="s">
        <v>355</v>
      </c>
      <c r="D99" s="2" t="s">
        <v>318</v>
      </c>
      <c r="E99" s="17" t="s">
        <v>2559</v>
      </c>
      <c r="F99" s="17" t="s">
        <v>2559</v>
      </c>
      <c r="G99" s="17" t="s">
        <v>2559</v>
      </c>
      <c r="H99" s="69"/>
      <c r="I99" s="17" t="s">
        <v>2559</v>
      </c>
      <c r="J99" s="17" t="s">
        <v>2559</v>
      </c>
      <c r="K99" s="17" t="s">
        <v>2559</v>
      </c>
      <c r="L99" s="65"/>
      <c r="M99" s="17" t="s">
        <v>2559</v>
      </c>
      <c r="N99" s="17" t="s">
        <v>2559</v>
      </c>
      <c r="O99" s="17" t="s">
        <v>2559</v>
      </c>
      <c r="P99" s="69"/>
      <c r="Q99" s="17" t="s">
        <v>2559</v>
      </c>
      <c r="R99" s="17" t="s">
        <v>2559</v>
      </c>
      <c r="S99" s="17" t="s">
        <v>2559</v>
      </c>
      <c r="T99" s="65"/>
      <c r="U99" s="17" t="s">
        <v>2559</v>
      </c>
      <c r="V99" s="17" t="s">
        <v>2559</v>
      </c>
      <c r="W99" s="17" t="s">
        <v>2559</v>
      </c>
      <c r="X99" s="69"/>
      <c r="Y99" s="17" t="s">
        <v>2559</v>
      </c>
      <c r="Z99" s="17" t="s">
        <v>2559</v>
      </c>
      <c r="AA99" s="17" t="s">
        <v>2559</v>
      </c>
    </row>
    <row r="100" spans="3:27" x14ac:dyDescent="0.25">
      <c r="C100" s="2" t="s">
        <v>355</v>
      </c>
      <c r="D100" s="2" t="s">
        <v>319</v>
      </c>
      <c r="E100" s="17" t="s">
        <v>2559</v>
      </c>
      <c r="F100" s="17" t="s">
        <v>2559</v>
      </c>
      <c r="G100" s="17" t="s">
        <v>2559</v>
      </c>
      <c r="H100" s="69"/>
      <c r="I100" s="17" t="s">
        <v>2559</v>
      </c>
      <c r="J100" s="17" t="s">
        <v>2559</v>
      </c>
      <c r="K100" s="17" t="s">
        <v>2559</v>
      </c>
      <c r="L100" s="65"/>
      <c r="M100" s="17" t="s">
        <v>2559</v>
      </c>
      <c r="N100" s="17" t="s">
        <v>2559</v>
      </c>
      <c r="O100" s="17" t="s">
        <v>2559</v>
      </c>
      <c r="P100" s="69"/>
      <c r="Q100" s="17" t="s">
        <v>2559</v>
      </c>
      <c r="R100" s="17" t="s">
        <v>2559</v>
      </c>
      <c r="S100" s="17" t="s">
        <v>2559</v>
      </c>
      <c r="T100" s="65"/>
      <c r="U100" s="17" t="s">
        <v>2559</v>
      </c>
      <c r="V100" s="17" t="s">
        <v>2559</v>
      </c>
      <c r="W100" s="17" t="s">
        <v>2559</v>
      </c>
      <c r="X100" s="69"/>
      <c r="Y100" s="17" t="s">
        <v>2559</v>
      </c>
      <c r="Z100" s="17" t="s">
        <v>2559</v>
      </c>
      <c r="AA100" s="17" t="s">
        <v>2559</v>
      </c>
    </row>
    <row r="101" spans="3:27" x14ac:dyDescent="0.25">
      <c r="C101" s="2" t="s">
        <v>356</v>
      </c>
      <c r="D101" s="2" t="s">
        <v>322</v>
      </c>
      <c r="E101" s="17" t="s">
        <v>2559</v>
      </c>
      <c r="F101" s="17" t="s">
        <v>2559</v>
      </c>
      <c r="G101" s="17" t="s">
        <v>2559</v>
      </c>
      <c r="H101" s="69"/>
      <c r="I101" s="17" t="s">
        <v>2559</v>
      </c>
      <c r="J101" s="17" t="s">
        <v>2559</v>
      </c>
      <c r="K101" s="17" t="s">
        <v>2559</v>
      </c>
      <c r="L101" s="65"/>
      <c r="M101" s="17" t="s">
        <v>2559</v>
      </c>
      <c r="N101" s="17" t="s">
        <v>2559</v>
      </c>
      <c r="O101" s="17" t="s">
        <v>2559</v>
      </c>
      <c r="P101" s="69"/>
      <c r="Q101" s="17" t="s">
        <v>2559</v>
      </c>
      <c r="R101" s="17" t="s">
        <v>2559</v>
      </c>
      <c r="S101" s="17" t="s">
        <v>2559</v>
      </c>
      <c r="T101" s="65"/>
      <c r="U101" s="17" t="s">
        <v>2559</v>
      </c>
      <c r="V101" s="17" t="s">
        <v>2559</v>
      </c>
      <c r="W101" s="17" t="s">
        <v>2559</v>
      </c>
      <c r="X101" s="69"/>
      <c r="Y101" s="17" t="s">
        <v>2559</v>
      </c>
      <c r="Z101" s="17" t="s">
        <v>2559</v>
      </c>
      <c r="AA101" s="17" t="s">
        <v>2559</v>
      </c>
    </row>
    <row r="102" spans="3:27" x14ac:dyDescent="0.25">
      <c r="C102" s="2" t="s">
        <v>357</v>
      </c>
      <c r="D102" s="2" t="s">
        <v>319</v>
      </c>
      <c r="E102" s="30">
        <v>150</v>
      </c>
      <c r="F102" s="30">
        <v>150</v>
      </c>
      <c r="G102" s="30">
        <v>150</v>
      </c>
      <c r="H102" s="69"/>
      <c r="I102" s="30">
        <v>100</v>
      </c>
      <c r="J102" s="30">
        <v>100</v>
      </c>
      <c r="K102" s="30">
        <v>100</v>
      </c>
      <c r="L102" s="65"/>
      <c r="M102" s="30">
        <v>150</v>
      </c>
      <c r="N102" s="30">
        <v>150</v>
      </c>
      <c r="O102" s="30">
        <v>150</v>
      </c>
      <c r="P102" s="69"/>
      <c r="Q102" s="30">
        <v>100</v>
      </c>
      <c r="R102" s="30">
        <v>100</v>
      </c>
      <c r="S102" s="30">
        <v>100</v>
      </c>
      <c r="T102" s="65"/>
      <c r="U102" s="30">
        <v>150</v>
      </c>
      <c r="V102" s="30">
        <v>150</v>
      </c>
      <c r="W102" s="30">
        <v>150</v>
      </c>
      <c r="X102" s="69"/>
      <c r="Y102" s="30">
        <v>100</v>
      </c>
      <c r="Z102" s="30">
        <v>100</v>
      </c>
      <c r="AA102" s="30">
        <v>100</v>
      </c>
    </row>
    <row r="103" spans="3:27" x14ac:dyDescent="0.25">
      <c r="C103" s="18" t="s">
        <v>17</v>
      </c>
      <c r="D103" s="18" t="s">
        <v>316</v>
      </c>
      <c r="E103" s="61"/>
      <c r="F103" s="62"/>
      <c r="G103" s="63"/>
      <c r="H103" s="69"/>
      <c r="I103" s="61"/>
      <c r="J103" s="62"/>
      <c r="K103" s="63"/>
      <c r="L103" s="65"/>
      <c r="M103" s="61"/>
      <c r="N103" s="62"/>
      <c r="O103" s="63"/>
      <c r="P103" s="69"/>
      <c r="Q103" s="61"/>
      <c r="R103" s="62"/>
      <c r="S103" s="63"/>
      <c r="T103" s="65"/>
      <c r="U103" s="61"/>
      <c r="V103" s="62"/>
      <c r="W103" s="63"/>
      <c r="X103" s="69"/>
      <c r="Y103" s="61"/>
      <c r="Z103" s="62"/>
      <c r="AA103" s="63"/>
    </row>
    <row r="104" spans="3:27" x14ac:dyDescent="0.25">
      <c r="C104" s="2" t="s">
        <v>358</v>
      </c>
      <c r="D104" s="2" t="s">
        <v>318</v>
      </c>
      <c r="E104" s="17" t="s">
        <v>2559</v>
      </c>
      <c r="F104" s="17" t="s">
        <v>2559</v>
      </c>
      <c r="G104" s="17" t="s">
        <v>2559</v>
      </c>
      <c r="H104" s="69"/>
      <c r="I104" s="17" t="s">
        <v>2559</v>
      </c>
      <c r="J104" s="17" t="s">
        <v>2559</v>
      </c>
      <c r="K104" s="17" t="s">
        <v>2559</v>
      </c>
      <c r="L104" s="65"/>
      <c r="M104" s="17" t="s">
        <v>2559</v>
      </c>
      <c r="N104" s="17" t="s">
        <v>2559</v>
      </c>
      <c r="O104" s="17" t="s">
        <v>2559</v>
      </c>
      <c r="P104" s="69"/>
      <c r="Q104" s="17" t="s">
        <v>2559</v>
      </c>
      <c r="R104" s="17" t="s">
        <v>2559</v>
      </c>
      <c r="S104" s="17" t="s">
        <v>2559</v>
      </c>
      <c r="T104" s="65"/>
      <c r="U104" s="17" t="s">
        <v>2559</v>
      </c>
      <c r="V104" s="17" t="s">
        <v>2559</v>
      </c>
      <c r="W104" s="17" t="s">
        <v>2559</v>
      </c>
      <c r="X104" s="69"/>
      <c r="Y104" s="17" t="s">
        <v>2559</v>
      </c>
      <c r="Z104" s="17" t="s">
        <v>2559</v>
      </c>
      <c r="AA104" s="17" t="s">
        <v>2559</v>
      </c>
    </row>
    <row r="105" spans="3:27" x14ac:dyDescent="0.25">
      <c r="C105" s="2" t="s">
        <v>359</v>
      </c>
      <c r="D105" s="2" t="s">
        <v>318</v>
      </c>
      <c r="E105" s="17" t="s">
        <v>2559</v>
      </c>
      <c r="F105" s="17" t="s">
        <v>2559</v>
      </c>
      <c r="G105" s="17" t="s">
        <v>2559</v>
      </c>
      <c r="H105" s="69"/>
      <c r="I105" s="17" t="s">
        <v>2559</v>
      </c>
      <c r="J105" s="17" t="s">
        <v>2559</v>
      </c>
      <c r="K105" s="17" t="s">
        <v>2559</v>
      </c>
      <c r="L105" s="65"/>
      <c r="M105" s="17" t="s">
        <v>2559</v>
      </c>
      <c r="N105" s="17" t="s">
        <v>2559</v>
      </c>
      <c r="O105" s="17" t="s">
        <v>2559</v>
      </c>
      <c r="P105" s="69"/>
      <c r="Q105" s="17" t="s">
        <v>2559</v>
      </c>
      <c r="R105" s="17" t="s">
        <v>2559</v>
      </c>
      <c r="S105" s="17" t="s">
        <v>2559</v>
      </c>
      <c r="T105" s="65"/>
      <c r="U105" s="17" t="s">
        <v>2559</v>
      </c>
      <c r="V105" s="17" t="s">
        <v>2559</v>
      </c>
      <c r="W105" s="17" t="s">
        <v>2559</v>
      </c>
      <c r="X105" s="69"/>
      <c r="Y105" s="17" t="s">
        <v>2559</v>
      </c>
      <c r="Z105" s="17" t="s">
        <v>2559</v>
      </c>
      <c r="AA105" s="17" t="s">
        <v>2559</v>
      </c>
    </row>
    <row r="106" spans="3:27" x14ac:dyDescent="0.25">
      <c r="C106" s="2" t="s">
        <v>360</v>
      </c>
      <c r="D106" s="2" t="s">
        <v>318</v>
      </c>
      <c r="E106" s="30">
        <v>40</v>
      </c>
      <c r="F106" s="30">
        <v>40</v>
      </c>
      <c r="G106" s="30">
        <v>40</v>
      </c>
      <c r="H106" s="69"/>
      <c r="I106" s="30">
        <v>40</v>
      </c>
      <c r="J106" s="30">
        <v>40</v>
      </c>
      <c r="K106" s="30">
        <v>40</v>
      </c>
      <c r="L106" s="65"/>
      <c r="M106" s="30">
        <v>40</v>
      </c>
      <c r="N106" s="30">
        <v>40</v>
      </c>
      <c r="O106" s="30">
        <v>40</v>
      </c>
      <c r="P106" s="69"/>
      <c r="Q106" s="30">
        <v>40</v>
      </c>
      <c r="R106" s="30">
        <v>40</v>
      </c>
      <c r="S106" s="30">
        <v>40</v>
      </c>
      <c r="T106" s="65"/>
      <c r="U106" s="30">
        <v>40</v>
      </c>
      <c r="V106" s="30">
        <v>40</v>
      </c>
      <c r="W106" s="30">
        <v>40</v>
      </c>
      <c r="X106" s="69"/>
      <c r="Y106" s="30">
        <v>40</v>
      </c>
      <c r="Z106" s="30">
        <v>40</v>
      </c>
      <c r="AA106" s="30">
        <v>40</v>
      </c>
    </row>
    <row r="107" spans="3:27" x14ac:dyDescent="0.25">
      <c r="C107" s="2" t="s">
        <v>361</v>
      </c>
      <c r="D107" s="2" t="s">
        <v>318</v>
      </c>
      <c r="E107" s="17" t="s">
        <v>2559</v>
      </c>
      <c r="F107" s="17" t="s">
        <v>2559</v>
      </c>
      <c r="G107" s="17" t="s">
        <v>2559</v>
      </c>
      <c r="H107" s="69"/>
      <c r="I107" s="17" t="s">
        <v>2559</v>
      </c>
      <c r="J107" s="17" t="s">
        <v>2559</v>
      </c>
      <c r="K107" s="17" t="s">
        <v>2559</v>
      </c>
      <c r="L107" s="65"/>
      <c r="M107" s="17" t="s">
        <v>2559</v>
      </c>
      <c r="N107" s="17" t="s">
        <v>2559</v>
      </c>
      <c r="O107" s="17" t="s">
        <v>2559</v>
      </c>
      <c r="P107" s="69"/>
      <c r="Q107" s="17" t="s">
        <v>2559</v>
      </c>
      <c r="R107" s="17" t="s">
        <v>2559</v>
      </c>
      <c r="S107" s="17" t="s">
        <v>2559</v>
      </c>
      <c r="T107" s="65"/>
      <c r="U107" s="17" t="s">
        <v>2559</v>
      </c>
      <c r="V107" s="17" t="s">
        <v>2559</v>
      </c>
      <c r="W107" s="17" t="s">
        <v>2559</v>
      </c>
      <c r="X107" s="69"/>
      <c r="Y107" s="17" t="s">
        <v>2559</v>
      </c>
      <c r="Z107" s="17" t="s">
        <v>2559</v>
      </c>
      <c r="AA107" s="17" t="s">
        <v>2559</v>
      </c>
    </row>
    <row r="108" spans="3:27" x14ac:dyDescent="0.25">
      <c r="C108" s="2" t="s">
        <v>362</v>
      </c>
      <c r="D108" s="2" t="s">
        <v>318</v>
      </c>
      <c r="E108" s="17" t="s">
        <v>2559</v>
      </c>
      <c r="F108" s="17" t="s">
        <v>2559</v>
      </c>
      <c r="G108" s="17" t="s">
        <v>2559</v>
      </c>
      <c r="H108" s="69"/>
      <c r="I108" s="17" t="s">
        <v>2559</v>
      </c>
      <c r="J108" s="17" t="s">
        <v>2559</v>
      </c>
      <c r="K108" s="17" t="s">
        <v>2559</v>
      </c>
      <c r="L108" s="65"/>
      <c r="M108" s="17" t="s">
        <v>2559</v>
      </c>
      <c r="N108" s="17" t="s">
        <v>2559</v>
      </c>
      <c r="O108" s="17" t="s">
        <v>2559</v>
      </c>
      <c r="P108" s="69"/>
      <c r="Q108" s="17" t="s">
        <v>2559</v>
      </c>
      <c r="R108" s="17" t="s">
        <v>2559</v>
      </c>
      <c r="S108" s="17" t="s">
        <v>2559</v>
      </c>
      <c r="T108" s="65"/>
      <c r="U108" s="17" t="s">
        <v>2559</v>
      </c>
      <c r="V108" s="17" t="s">
        <v>2559</v>
      </c>
      <c r="W108" s="17" t="s">
        <v>2559</v>
      </c>
      <c r="X108" s="69"/>
      <c r="Y108" s="17" t="s">
        <v>2559</v>
      </c>
      <c r="Z108" s="17" t="s">
        <v>2559</v>
      </c>
      <c r="AA108" s="17" t="s">
        <v>2559</v>
      </c>
    </row>
    <row r="109" spans="3:27" x14ac:dyDescent="0.25">
      <c r="C109" s="2" t="s">
        <v>363</v>
      </c>
      <c r="D109" s="2" t="s">
        <v>322</v>
      </c>
      <c r="E109" s="17" t="s">
        <v>2559</v>
      </c>
      <c r="F109" s="17" t="s">
        <v>2559</v>
      </c>
      <c r="G109" s="17" t="s">
        <v>2559</v>
      </c>
      <c r="H109" s="69"/>
      <c r="I109" s="17" t="s">
        <v>2559</v>
      </c>
      <c r="J109" s="17" t="s">
        <v>2559</v>
      </c>
      <c r="K109" s="17" t="s">
        <v>2559</v>
      </c>
      <c r="L109" s="65"/>
      <c r="M109" s="17" t="s">
        <v>2559</v>
      </c>
      <c r="N109" s="17" t="s">
        <v>2559</v>
      </c>
      <c r="O109" s="17" t="s">
        <v>2559</v>
      </c>
      <c r="P109" s="69"/>
      <c r="Q109" s="17" t="s">
        <v>2559</v>
      </c>
      <c r="R109" s="17" t="s">
        <v>2559</v>
      </c>
      <c r="S109" s="17" t="s">
        <v>2559</v>
      </c>
      <c r="T109" s="65"/>
      <c r="U109" s="17" t="s">
        <v>2559</v>
      </c>
      <c r="V109" s="17" t="s">
        <v>2559</v>
      </c>
      <c r="W109" s="17" t="s">
        <v>2559</v>
      </c>
      <c r="X109" s="69"/>
      <c r="Y109" s="17" t="s">
        <v>2559</v>
      </c>
      <c r="Z109" s="17" t="s">
        <v>2559</v>
      </c>
      <c r="AA109" s="17" t="s">
        <v>2559</v>
      </c>
    </row>
    <row r="110" spans="3:27" x14ac:dyDescent="0.25">
      <c r="C110" s="2" t="s">
        <v>359</v>
      </c>
      <c r="D110" s="2" t="s">
        <v>319</v>
      </c>
      <c r="E110" s="17" t="s">
        <v>2559</v>
      </c>
      <c r="F110" s="17" t="s">
        <v>2559</v>
      </c>
      <c r="G110" s="17" t="s">
        <v>2559</v>
      </c>
      <c r="H110" s="69"/>
      <c r="I110" s="17" t="s">
        <v>2559</v>
      </c>
      <c r="J110" s="17" t="s">
        <v>2559</v>
      </c>
      <c r="K110" s="17" t="s">
        <v>2559</v>
      </c>
      <c r="L110" s="65"/>
      <c r="M110" s="17" t="s">
        <v>2559</v>
      </c>
      <c r="N110" s="17" t="s">
        <v>2559</v>
      </c>
      <c r="O110" s="17" t="s">
        <v>2559</v>
      </c>
      <c r="P110" s="69"/>
      <c r="Q110" s="17" t="s">
        <v>2559</v>
      </c>
      <c r="R110" s="17" t="s">
        <v>2559</v>
      </c>
      <c r="S110" s="17" t="s">
        <v>2559</v>
      </c>
      <c r="T110" s="65"/>
      <c r="U110" s="17" t="s">
        <v>2559</v>
      </c>
      <c r="V110" s="17" t="s">
        <v>2559</v>
      </c>
      <c r="W110" s="17" t="s">
        <v>2559</v>
      </c>
      <c r="X110" s="69"/>
      <c r="Y110" s="17" t="s">
        <v>2559</v>
      </c>
      <c r="Z110" s="17" t="s">
        <v>2559</v>
      </c>
      <c r="AA110" s="17" t="s">
        <v>2559</v>
      </c>
    </row>
    <row r="111" spans="3:27" x14ac:dyDescent="0.25">
      <c r="C111" s="2" t="s">
        <v>364</v>
      </c>
      <c r="D111" s="2" t="s">
        <v>322</v>
      </c>
      <c r="E111" s="17" t="s">
        <v>2559</v>
      </c>
      <c r="F111" s="17" t="s">
        <v>2559</v>
      </c>
      <c r="G111" s="17" t="s">
        <v>2559</v>
      </c>
      <c r="H111" s="69"/>
      <c r="I111" s="17" t="s">
        <v>2559</v>
      </c>
      <c r="J111" s="17" t="s">
        <v>2559</v>
      </c>
      <c r="K111" s="17" t="s">
        <v>2559</v>
      </c>
      <c r="L111" s="65"/>
      <c r="M111" s="17" t="s">
        <v>2559</v>
      </c>
      <c r="N111" s="17" t="s">
        <v>2559</v>
      </c>
      <c r="O111" s="17" t="s">
        <v>2559</v>
      </c>
      <c r="P111" s="69"/>
      <c r="Q111" s="17" t="s">
        <v>2559</v>
      </c>
      <c r="R111" s="17" t="s">
        <v>2559</v>
      </c>
      <c r="S111" s="17" t="s">
        <v>2559</v>
      </c>
      <c r="T111" s="65"/>
      <c r="U111" s="17" t="s">
        <v>2559</v>
      </c>
      <c r="V111" s="17" t="s">
        <v>2559</v>
      </c>
      <c r="W111" s="17" t="s">
        <v>2559</v>
      </c>
      <c r="X111" s="69"/>
      <c r="Y111" s="17" t="s">
        <v>2559</v>
      </c>
      <c r="Z111" s="17" t="s">
        <v>2559</v>
      </c>
      <c r="AA111" s="17" t="s">
        <v>2559</v>
      </c>
    </row>
    <row r="112" spans="3:27" x14ac:dyDescent="0.25">
      <c r="C112" s="2" t="s">
        <v>365</v>
      </c>
      <c r="D112" s="2" t="s">
        <v>319</v>
      </c>
      <c r="E112" s="17" t="s">
        <v>2559</v>
      </c>
      <c r="F112" s="17" t="s">
        <v>2559</v>
      </c>
      <c r="G112" s="17" t="s">
        <v>2559</v>
      </c>
      <c r="H112" s="69"/>
      <c r="I112" s="17" t="s">
        <v>2559</v>
      </c>
      <c r="J112" s="17" t="s">
        <v>2559</v>
      </c>
      <c r="K112" s="17" t="s">
        <v>2559</v>
      </c>
      <c r="L112" s="65"/>
      <c r="M112" s="17" t="s">
        <v>2559</v>
      </c>
      <c r="N112" s="17" t="s">
        <v>2559</v>
      </c>
      <c r="O112" s="17" t="s">
        <v>2559</v>
      </c>
      <c r="P112" s="69"/>
      <c r="Q112" s="17" t="s">
        <v>2559</v>
      </c>
      <c r="R112" s="17" t="s">
        <v>2559</v>
      </c>
      <c r="S112" s="17" t="s">
        <v>2559</v>
      </c>
      <c r="T112" s="65"/>
      <c r="U112" s="17" t="s">
        <v>2559</v>
      </c>
      <c r="V112" s="17" t="s">
        <v>2559</v>
      </c>
      <c r="W112" s="17" t="s">
        <v>2559</v>
      </c>
      <c r="X112" s="69"/>
      <c r="Y112" s="17" t="s">
        <v>2559</v>
      </c>
      <c r="Z112" s="17" t="s">
        <v>2559</v>
      </c>
      <c r="AA112" s="17" t="s">
        <v>2559</v>
      </c>
    </row>
    <row r="113" spans="3:27" x14ac:dyDescent="0.25">
      <c r="C113" s="2" t="s">
        <v>366</v>
      </c>
      <c r="D113" s="2" t="s">
        <v>322</v>
      </c>
      <c r="E113" s="30">
        <v>50</v>
      </c>
      <c r="F113" s="30">
        <v>50</v>
      </c>
      <c r="G113" s="30">
        <v>50</v>
      </c>
      <c r="H113" s="69"/>
      <c r="I113" s="30">
        <v>50</v>
      </c>
      <c r="J113" s="30">
        <v>50</v>
      </c>
      <c r="K113" s="30">
        <v>50</v>
      </c>
      <c r="L113" s="65"/>
      <c r="M113" s="30">
        <v>50</v>
      </c>
      <c r="N113" s="30">
        <v>50</v>
      </c>
      <c r="O113" s="30">
        <v>50</v>
      </c>
      <c r="P113" s="69"/>
      <c r="Q113" s="30">
        <v>50</v>
      </c>
      <c r="R113" s="30">
        <v>50</v>
      </c>
      <c r="S113" s="30">
        <v>50</v>
      </c>
      <c r="T113" s="65"/>
      <c r="U113" s="30">
        <v>50</v>
      </c>
      <c r="V113" s="30">
        <v>50</v>
      </c>
      <c r="W113" s="30">
        <v>50</v>
      </c>
      <c r="X113" s="69"/>
      <c r="Y113" s="30">
        <v>50</v>
      </c>
      <c r="Z113" s="30">
        <v>50</v>
      </c>
      <c r="AA113" s="30">
        <v>50</v>
      </c>
    </row>
    <row r="114" spans="3:27" x14ac:dyDescent="0.25">
      <c r="C114" s="2" t="s">
        <v>361</v>
      </c>
      <c r="D114" s="2" t="s">
        <v>319</v>
      </c>
      <c r="E114" s="17" t="s">
        <v>2559</v>
      </c>
      <c r="F114" s="17" t="s">
        <v>2559</v>
      </c>
      <c r="G114" s="17" t="s">
        <v>2559</v>
      </c>
      <c r="H114" s="69"/>
      <c r="I114" s="17" t="s">
        <v>2559</v>
      </c>
      <c r="J114" s="17" t="s">
        <v>2559</v>
      </c>
      <c r="K114" s="17" t="s">
        <v>2559</v>
      </c>
      <c r="L114" s="65"/>
      <c r="M114" s="17" t="s">
        <v>2559</v>
      </c>
      <c r="N114" s="17" t="s">
        <v>2559</v>
      </c>
      <c r="O114" s="17" t="s">
        <v>2559</v>
      </c>
      <c r="P114" s="69"/>
      <c r="Q114" s="17" t="s">
        <v>2559</v>
      </c>
      <c r="R114" s="17" t="s">
        <v>2559</v>
      </c>
      <c r="S114" s="17" t="s">
        <v>2559</v>
      </c>
      <c r="T114" s="65"/>
      <c r="U114" s="17" t="s">
        <v>2559</v>
      </c>
      <c r="V114" s="17" t="s">
        <v>2559</v>
      </c>
      <c r="W114" s="17" t="s">
        <v>2559</v>
      </c>
      <c r="X114" s="69"/>
      <c r="Y114" s="17" t="s">
        <v>2559</v>
      </c>
      <c r="Z114" s="17" t="s">
        <v>2559</v>
      </c>
      <c r="AA114" s="17" t="s">
        <v>2559</v>
      </c>
    </row>
    <row r="115" spans="3:27" x14ac:dyDescent="0.25">
      <c r="C115" s="2" t="s">
        <v>367</v>
      </c>
      <c r="D115" s="2" t="s">
        <v>322</v>
      </c>
      <c r="E115" s="17" t="s">
        <v>2559</v>
      </c>
      <c r="F115" s="17" t="s">
        <v>2559</v>
      </c>
      <c r="G115" s="17" t="s">
        <v>2559</v>
      </c>
      <c r="H115" s="69"/>
      <c r="I115" s="17" t="s">
        <v>2559</v>
      </c>
      <c r="J115" s="17" t="s">
        <v>2559</v>
      </c>
      <c r="K115" s="17" t="s">
        <v>2559</v>
      </c>
      <c r="L115" s="65"/>
      <c r="M115" s="17" t="s">
        <v>2559</v>
      </c>
      <c r="N115" s="17" t="s">
        <v>2559</v>
      </c>
      <c r="O115" s="17" t="s">
        <v>2559</v>
      </c>
      <c r="P115" s="69"/>
      <c r="Q115" s="17" t="s">
        <v>2559</v>
      </c>
      <c r="R115" s="17" t="s">
        <v>2559</v>
      </c>
      <c r="S115" s="17" t="s">
        <v>2559</v>
      </c>
      <c r="T115" s="65"/>
      <c r="U115" s="17" t="s">
        <v>2559</v>
      </c>
      <c r="V115" s="17" t="s">
        <v>2559</v>
      </c>
      <c r="W115" s="17" t="s">
        <v>2559</v>
      </c>
      <c r="X115" s="69"/>
      <c r="Y115" s="17" t="s">
        <v>2559</v>
      </c>
      <c r="Z115" s="17" t="s">
        <v>2559</v>
      </c>
      <c r="AA115" s="17" t="s">
        <v>2559</v>
      </c>
    </row>
    <row r="116" spans="3:27" x14ac:dyDescent="0.25">
      <c r="C116" s="2" t="s">
        <v>368</v>
      </c>
      <c r="D116" s="2" t="s">
        <v>322</v>
      </c>
      <c r="E116" s="17" t="s">
        <v>2559</v>
      </c>
      <c r="F116" s="17" t="s">
        <v>2559</v>
      </c>
      <c r="G116" s="17" t="s">
        <v>2559</v>
      </c>
      <c r="H116" s="69"/>
      <c r="I116" s="17" t="s">
        <v>2559</v>
      </c>
      <c r="J116" s="17" t="s">
        <v>2559</v>
      </c>
      <c r="K116" s="17" t="s">
        <v>2559</v>
      </c>
      <c r="L116" s="65"/>
      <c r="M116" s="17" t="s">
        <v>2559</v>
      </c>
      <c r="N116" s="17" t="s">
        <v>2559</v>
      </c>
      <c r="O116" s="17" t="s">
        <v>2559</v>
      </c>
      <c r="P116" s="69"/>
      <c r="Q116" s="17" t="s">
        <v>2559</v>
      </c>
      <c r="R116" s="17" t="s">
        <v>2559</v>
      </c>
      <c r="S116" s="17" t="s">
        <v>2559</v>
      </c>
      <c r="T116" s="65"/>
      <c r="U116" s="17" t="s">
        <v>2559</v>
      </c>
      <c r="V116" s="17" t="s">
        <v>2559</v>
      </c>
      <c r="W116" s="17" t="s">
        <v>2559</v>
      </c>
      <c r="X116" s="69"/>
      <c r="Y116" s="17" t="s">
        <v>2559</v>
      </c>
      <c r="Z116" s="17" t="s">
        <v>2559</v>
      </c>
      <c r="AA116" s="17" t="s">
        <v>2559</v>
      </c>
    </row>
    <row r="117" spans="3:27" x14ac:dyDescent="0.25">
      <c r="C117" s="2" t="s">
        <v>369</v>
      </c>
      <c r="D117" s="2" t="s">
        <v>322</v>
      </c>
      <c r="E117" s="17" t="s">
        <v>2559</v>
      </c>
      <c r="F117" s="17" t="s">
        <v>2559</v>
      </c>
      <c r="G117" s="17" t="s">
        <v>2559</v>
      </c>
      <c r="H117" s="69"/>
      <c r="I117" s="17" t="s">
        <v>2559</v>
      </c>
      <c r="J117" s="17" t="s">
        <v>2559</v>
      </c>
      <c r="K117" s="17" t="s">
        <v>2559</v>
      </c>
      <c r="L117" s="65"/>
      <c r="M117" s="17" t="s">
        <v>2559</v>
      </c>
      <c r="N117" s="17" t="s">
        <v>2559</v>
      </c>
      <c r="O117" s="17" t="s">
        <v>2559</v>
      </c>
      <c r="P117" s="69"/>
      <c r="Q117" s="17" t="s">
        <v>2559</v>
      </c>
      <c r="R117" s="17" t="s">
        <v>2559</v>
      </c>
      <c r="S117" s="17" t="s">
        <v>2559</v>
      </c>
      <c r="T117" s="65"/>
      <c r="U117" s="17" t="s">
        <v>2559</v>
      </c>
      <c r="V117" s="17" t="s">
        <v>2559</v>
      </c>
      <c r="W117" s="17" t="s">
        <v>2559</v>
      </c>
      <c r="X117" s="69"/>
      <c r="Y117" s="17" t="s">
        <v>2559</v>
      </c>
      <c r="Z117" s="17" t="s">
        <v>2559</v>
      </c>
      <c r="AA117" s="17" t="s">
        <v>2559</v>
      </c>
    </row>
    <row r="118" spans="3:27" x14ac:dyDescent="0.25">
      <c r="C118" s="18" t="s">
        <v>18</v>
      </c>
      <c r="D118" s="18" t="s">
        <v>316</v>
      </c>
      <c r="E118" s="61"/>
      <c r="F118" s="62"/>
      <c r="G118" s="63"/>
      <c r="H118" s="69"/>
      <c r="I118" s="61"/>
      <c r="J118" s="62"/>
      <c r="K118" s="63"/>
      <c r="L118" s="65"/>
      <c r="M118" s="61"/>
      <c r="N118" s="62"/>
      <c r="O118" s="63"/>
      <c r="P118" s="69"/>
      <c r="Q118" s="61"/>
      <c r="R118" s="62"/>
      <c r="S118" s="63"/>
      <c r="T118" s="65"/>
      <c r="U118" s="61"/>
      <c r="V118" s="62"/>
      <c r="W118" s="63"/>
      <c r="X118" s="69"/>
      <c r="Y118" s="61"/>
      <c r="Z118" s="62"/>
      <c r="AA118" s="63"/>
    </row>
    <row r="119" spans="3:27" x14ac:dyDescent="0.25">
      <c r="C119" s="2" t="s">
        <v>370</v>
      </c>
      <c r="D119" s="2" t="s">
        <v>318</v>
      </c>
      <c r="E119" s="32">
        <v>20</v>
      </c>
      <c r="F119" s="32">
        <v>10</v>
      </c>
      <c r="G119" s="32">
        <v>10</v>
      </c>
      <c r="H119" s="69"/>
      <c r="I119" s="32">
        <v>20</v>
      </c>
      <c r="J119" s="32">
        <v>10</v>
      </c>
      <c r="K119" s="32">
        <v>10</v>
      </c>
      <c r="L119" s="65"/>
      <c r="M119" s="32">
        <v>20</v>
      </c>
      <c r="N119" s="32">
        <v>10</v>
      </c>
      <c r="O119" s="32">
        <v>10</v>
      </c>
      <c r="P119" s="69"/>
      <c r="Q119" s="32">
        <v>20</v>
      </c>
      <c r="R119" s="32">
        <v>10</v>
      </c>
      <c r="S119" s="32">
        <v>10</v>
      </c>
      <c r="T119" s="65"/>
      <c r="U119" s="32">
        <v>20</v>
      </c>
      <c r="V119" s="32">
        <v>10</v>
      </c>
      <c r="W119" s="32">
        <v>10</v>
      </c>
      <c r="X119" s="69"/>
      <c r="Y119" s="32">
        <v>20</v>
      </c>
      <c r="Z119" s="32">
        <v>10</v>
      </c>
      <c r="AA119" s="32">
        <v>10</v>
      </c>
    </row>
    <row r="120" spans="3:27" x14ac:dyDescent="0.25">
      <c r="C120" s="2" t="s">
        <v>370</v>
      </c>
      <c r="D120" s="2" t="s">
        <v>319</v>
      </c>
      <c r="E120" s="17" t="s">
        <v>2559</v>
      </c>
      <c r="F120" s="17" t="s">
        <v>2559</v>
      </c>
      <c r="G120" s="17" t="s">
        <v>2559</v>
      </c>
      <c r="H120" s="69"/>
      <c r="I120" s="17" t="s">
        <v>2559</v>
      </c>
      <c r="J120" s="17" t="s">
        <v>2559</v>
      </c>
      <c r="K120" s="17" t="s">
        <v>2559</v>
      </c>
      <c r="L120" s="65"/>
      <c r="M120" s="17" t="s">
        <v>2559</v>
      </c>
      <c r="N120" s="17" t="s">
        <v>2559</v>
      </c>
      <c r="O120" s="17" t="s">
        <v>2559</v>
      </c>
      <c r="P120" s="69"/>
      <c r="Q120" s="17" t="s">
        <v>2559</v>
      </c>
      <c r="R120" s="17" t="s">
        <v>2559</v>
      </c>
      <c r="S120" s="17" t="s">
        <v>2559</v>
      </c>
      <c r="T120" s="65"/>
      <c r="U120" s="17" t="s">
        <v>2559</v>
      </c>
      <c r="V120" s="17" t="s">
        <v>2559</v>
      </c>
      <c r="W120" s="17" t="s">
        <v>2559</v>
      </c>
      <c r="X120" s="69"/>
      <c r="Y120" s="17" t="s">
        <v>2559</v>
      </c>
      <c r="Z120" s="17" t="s">
        <v>2559</v>
      </c>
      <c r="AA120" s="17" t="s">
        <v>2559</v>
      </c>
    </row>
    <row r="121" spans="3:27" x14ac:dyDescent="0.25">
      <c r="C121" s="2" t="s">
        <v>371</v>
      </c>
      <c r="D121" s="2" t="s">
        <v>319</v>
      </c>
      <c r="E121" s="17" t="s">
        <v>2559</v>
      </c>
      <c r="F121" s="17" t="s">
        <v>2559</v>
      </c>
      <c r="G121" s="17" t="s">
        <v>2559</v>
      </c>
      <c r="H121" s="69"/>
      <c r="I121" s="17" t="s">
        <v>2559</v>
      </c>
      <c r="J121" s="17" t="s">
        <v>2559</v>
      </c>
      <c r="K121" s="17" t="s">
        <v>2559</v>
      </c>
      <c r="L121" s="65"/>
      <c r="M121" s="17" t="s">
        <v>2559</v>
      </c>
      <c r="N121" s="17" t="s">
        <v>2559</v>
      </c>
      <c r="O121" s="17" t="s">
        <v>2559</v>
      </c>
      <c r="P121" s="69"/>
      <c r="Q121" s="17" t="s">
        <v>2559</v>
      </c>
      <c r="R121" s="17" t="s">
        <v>2559</v>
      </c>
      <c r="S121" s="17" t="s">
        <v>2559</v>
      </c>
      <c r="T121" s="65"/>
      <c r="U121" s="17" t="s">
        <v>2559</v>
      </c>
      <c r="V121" s="17" t="s">
        <v>2559</v>
      </c>
      <c r="W121" s="17" t="s">
        <v>2559</v>
      </c>
      <c r="X121" s="69"/>
      <c r="Y121" s="17" t="s">
        <v>2559</v>
      </c>
      <c r="Z121" s="17" t="s">
        <v>2559</v>
      </c>
      <c r="AA121" s="17" t="s">
        <v>2559</v>
      </c>
    </row>
    <row r="122" spans="3:27" x14ac:dyDescent="0.25">
      <c r="C122" s="2" t="s">
        <v>372</v>
      </c>
      <c r="D122" s="2" t="s">
        <v>319</v>
      </c>
      <c r="E122" s="17" t="s">
        <v>2559</v>
      </c>
      <c r="F122" s="17" t="s">
        <v>2559</v>
      </c>
      <c r="G122" s="17" t="s">
        <v>2559</v>
      </c>
      <c r="H122" s="69"/>
      <c r="I122" s="17" t="s">
        <v>2559</v>
      </c>
      <c r="J122" s="17" t="s">
        <v>2559</v>
      </c>
      <c r="K122" s="17" t="s">
        <v>2559</v>
      </c>
      <c r="L122" s="65"/>
      <c r="M122" s="17" t="s">
        <v>2559</v>
      </c>
      <c r="N122" s="17" t="s">
        <v>2559</v>
      </c>
      <c r="O122" s="17" t="s">
        <v>2559</v>
      </c>
      <c r="P122" s="69"/>
      <c r="Q122" s="17" t="s">
        <v>2559</v>
      </c>
      <c r="R122" s="17" t="s">
        <v>2559</v>
      </c>
      <c r="S122" s="17" t="s">
        <v>2559</v>
      </c>
      <c r="T122" s="65"/>
      <c r="U122" s="17" t="s">
        <v>2559</v>
      </c>
      <c r="V122" s="17" t="s">
        <v>2559</v>
      </c>
      <c r="W122" s="17" t="s">
        <v>2559</v>
      </c>
      <c r="X122" s="69"/>
      <c r="Y122" s="17" t="s">
        <v>2559</v>
      </c>
      <c r="Z122" s="17" t="s">
        <v>2559</v>
      </c>
      <c r="AA122" s="17" t="s">
        <v>2559</v>
      </c>
    </row>
    <row r="123" spans="3:27" x14ac:dyDescent="0.25">
      <c r="C123" s="2" t="s">
        <v>373</v>
      </c>
      <c r="D123" s="2" t="s">
        <v>319</v>
      </c>
      <c r="E123" s="17" t="s">
        <v>2559</v>
      </c>
      <c r="F123" s="17" t="s">
        <v>2559</v>
      </c>
      <c r="G123" s="17" t="s">
        <v>2559</v>
      </c>
      <c r="H123" s="69"/>
      <c r="I123" s="17" t="s">
        <v>2559</v>
      </c>
      <c r="J123" s="17" t="s">
        <v>2559</v>
      </c>
      <c r="K123" s="17" t="s">
        <v>2559</v>
      </c>
      <c r="L123" s="65"/>
      <c r="M123" s="17" t="s">
        <v>2559</v>
      </c>
      <c r="N123" s="17" t="s">
        <v>2559</v>
      </c>
      <c r="O123" s="17" t="s">
        <v>2559</v>
      </c>
      <c r="P123" s="69"/>
      <c r="Q123" s="17" t="s">
        <v>2559</v>
      </c>
      <c r="R123" s="17" t="s">
        <v>2559</v>
      </c>
      <c r="S123" s="17" t="s">
        <v>2559</v>
      </c>
      <c r="T123" s="65"/>
      <c r="U123" s="17" t="s">
        <v>2559</v>
      </c>
      <c r="V123" s="17" t="s">
        <v>2559</v>
      </c>
      <c r="W123" s="17" t="s">
        <v>2559</v>
      </c>
      <c r="X123" s="69"/>
      <c r="Y123" s="17" t="s">
        <v>2559</v>
      </c>
      <c r="Z123" s="17" t="s">
        <v>2559</v>
      </c>
      <c r="AA123" s="17" t="s">
        <v>2559</v>
      </c>
    </row>
    <row r="124" spans="3:27" x14ac:dyDescent="0.25">
      <c r="C124" s="2" t="s">
        <v>374</v>
      </c>
      <c r="D124" s="2" t="s">
        <v>319</v>
      </c>
      <c r="E124" s="30">
        <v>40</v>
      </c>
      <c r="F124" s="30">
        <v>40</v>
      </c>
      <c r="G124" s="30">
        <v>40</v>
      </c>
      <c r="H124" s="69"/>
      <c r="I124" s="30">
        <v>40</v>
      </c>
      <c r="J124" s="30">
        <v>40</v>
      </c>
      <c r="K124" s="30">
        <v>40</v>
      </c>
      <c r="L124" s="65"/>
      <c r="M124" s="30">
        <v>40</v>
      </c>
      <c r="N124" s="30">
        <v>40</v>
      </c>
      <c r="O124" s="30">
        <v>40</v>
      </c>
      <c r="P124" s="69"/>
      <c r="Q124" s="30">
        <v>40</v>
      </c>
      <c r="R124" s="30">
        <v>40</v>
      </c>
      <c r="S124" s="30">
        <v>40</v>
      </c>
      <c r="T124" s="65"/>
      <c r="U124" s="30">
        <v>40</v>
      </c>
      <c r="V124" s="30">
        <v>40</v>
      </c>
      <c r="W124" s="30">
        <v>40</v>
      </c>
      <c r="X124" s="69"/>
      <c r="Y124" s="30">
        <v>40</v>
      </c>
      <c r="Z124" s="30">
        <v>40</v>
      </c>
      <c r="AA124" s="30">
        <v>40</v>
      </c>
    </row>
    <row r="125" spans="3:27" x14ac:dyDescent="0.25">
      <c r="C125" s="2" t="s">
        <v>375</v>
      </c>
      <c r="D125" s="2" t="s">
        <v>322</v>
      </c>
      <c r="E125" s="30">
        <v>30</v>
      </c>
      <c r="F125" s="30">
        <v>30</v>
      </c>
      <c r="G125" s="30">
        <v>30</v>
      </c>
      <c r="H125" s="69"/>
      <c r="I125" s="32">
        <v>10</v>
      </c>
      <c r="J125" s="32">
        <v>10</v>
      </c>
      <c r="K125" s="32">
        <v>10</v>
      </c>
      <c r="L125" s="65"/>
      <c r="M125" s="30">
        <v>30</v>
      </c>
      <c r="N125" s="30">
        <v>30</v>
      </c>
      <c r="O125" s="30">
        <v>30</v>
      </c>
      <c r="P125" s="69"/>
      <c r="Q125" s="32">
        <v>10</v>
      </c>
      <c r="R125" s="32">
        <v>10</v>
      </c>
      <c r="S125" s="32">
        <v>10</v>
      </c>
      <c r="T125" s="65"/>
      <c r="U125" s="30">
        <v>30</v>
      </c>
      <c r="V125" s="30">
        <v>30</v>
      </c>
      <c r="W125" s="30">
        <v>30</v>
      </c>
      <c r="X125" s="69"/>
      <c r="Y125" s="32">
        <v>10</v>
      </c>
      <c r="Z125" s="32">
        <v>10</v>
      </c>
      <c r="AA125" s="32">
        <v>10</v>
      </c>
    </row>
    <row r="126" spans="3:27" x14ac:dyDescent="0.25">
      <c r="C126" s="2" t="s">
        <v>376</v>
      </c>
      <c r="D126" s="2" t="s">
        <v>319</v>
      </c>
      <c r="E126" s="17" t="s">
        <v>2559</v>
      </c>
      <c r="F126" s="17" t="s">
        <v>2559</v>
      </c>
      <c r="G126" s="17" t="s">
        <v>2559</v>
      </c>
      <c r="H126" s="69"/>
      <c r="I126" s="17" t="s">
        <v>2559</v>
      </c>
      <c r="J126" s="17" t="s">
        <v>2559</v>
      </c>
      <c r="K126" s="17" t="s">
        <v>2559</v>
      </c>
      <c r="L126" s="65"/>
      <c r="M126" s="17" t="s">
        <v>2559</v>
      </c>
      <c r="N126" s="17" t="s">
        <v>2559</v>
      </c>
      <c r="O126" s="17" t="s">
        <v>2559</v>
      </c>
      <c r="P126" s="69"/>
      <c r="Q126" s="17" t="s">
        <v>2559</v>
      </c>
      <c r="R126" s="17" t="s">
        <v>2559</v>
      </c>
      <c r="S126" s="17" t="s">
        <v>2559</v>
      </c>
      <c r="T126" s="65"/>
      <c r="U126" s="17" t="s">
        <v>2559</v>
      </c>
      <c r="V126" s="17" t="s">
        <v>2559</v>
      </c>
      <c r="W126" s="17" t="s">
        <v>2559</v>
      </c>
      <c r="X126" s="69"/>
      <c r="Y126" s="17" t="s">
        <v>2559</v>
      </c>
      <c r="Z126" s="17" t="s">
        <v>2559</v>
      </c>
      <c r="AA126" s="17" t="s">
        <v>2559</v>
      </c>
    </row>
    <row r="127" spans="3:27" x14ac:dyDescent="0.25">
      <c r="C127" s="18" t="s">
        <v>19</v>
      </c>
      <c r="D127" s="18" t="s">
        <v>316</v>
      </c>
      <c r="E127" s="61"/>
      <c r="F127" s="62"/>
      <c r="G127" s="63"/>
      <c r="H127" s="69"/>
      <c r="I127" s="61"/>
      <c r="J127" s="62"/>
      <c r="K127" s="63"/>
      <c r="L127" s="65"/>
      <c r="M127" s="61"/>
      <c r="N127" s="62"/>
      <c r="O127" s="63"/>
      <c r="P127" s="69"/>
      <c r="Q127" s="61"/>
      <c r="R127" s="62"/>
      <c r="S127" s="63"/>
      <c r="T127" s="65"/>
      <c r="U127" s="61"/>
      <c r="V127" s="62"/>
      <c r="W127" s="63"/>
      <c r="X127" s="69"/>
      <c r="Y127" s="61"/>
      <c r="Z127" s="62"/>
      <c r="AA127" s="63"/>
    </row>
    <row r="128" spans="3:27" x14ac:dyDescent="0.25">
      <c r="C128" s="2" t="s">
        <v>377</v>
      </c>
      <c r="D128" s="2" t="s">
        <v>318</v>
      </c>
      <c r="E128" s="17" t="s">
        <v>2559</v>
      </c>
      <c r="F128" s="17" t="s">
        <v>2559</v>
      </c>
      <c r="G128" s="17" t="s">
        <v>2559</v>
      </c>
      <c r="H128" s="69"/>
      <c r="I128" s="17" t="s">
        <v>2559</v>
      </c>
      <c r="J128" s="17" t="s">
        <v>2559</v>
      </c>
      <c r="K128" s="17" t="s">
        <v>2559</v>
      </c>
      <c r="L128" s="65"/>
      <c r="M128" s="17" t="s">
        <v>2559</v>
      </c>
      <c r="N128" s="17" t="s">
        <v>2559</v>
      </c>
      <c r="O128" s="17" t="s">
        <v>2559</v>
      </c>
      <c r="P128" s="69"/>
      <c r="Q128" s="17" t="s">
        <v>2559</v>
      </c>
      <c r="R128" s="17" t="s">
        <v>2559</v>
      </c>
      <c r="S128" s="17" t="s">
        <v>2559</v>
      </c>
      <c r="T128" s="65"/>
      <c r="U128" s="17" t="s">
        <v>2559</v>
      </c>
      <c r="V128" s="17" t="s">
        <v>2559</v>
      </c>
      <c r="W128" s="17" t="s">
        <v>2559</v>
      </c>
      <c r="X128" s="69"/>
      <c r="Y128" s="17" t="s">
        <v>2559</v>
      </c>
      <c r="Z128" s="17" t="s">
        <v>2559</v>
      </c>
      <c r="AA128" s="17" t="s">
        <v>2559</v>
      </c>
    </row>
    <row r="129" spans="3:27" x14ac:dyDescent="0.25">
      <c r="C129" s="2" t="s">
        <v>378</v>
      </c>
      <c r="D129" s="2" t="s">
        <v>318</v>
      </c>
      <c r="E129" s="17" t="s">
        <v>2559</v>
      </c>
      <c r="F129" s="17" t="s">
        <v>2559</v>
      </c>
      <c r="G129" s="17" t="s">
        <v>2559</v>
      </c>
      <c r="H129" s="69"/>
      <c r="I129" s="17" t="s">
        <v>2559</v>
      </c>
      <c r="J129" s="17" t="s">
        <v>2559</v>
      </c>
      <c r="K129" s="17" t="s">
        <v>2559</v>
      </c>
      <c r="L129" s="65"/>
      <c r="M129" s="17" t="s">
        <v>2559</v>
      </c>
      <c r="N129" s="17" t="s">
        <v>2559</v>
      </c>
      <c r="O129" s="17" t="s">
        <v>2559</v>
      </c>
      <c r="P129" s="69"/>
      <c r="Q129" s="17" t="s">
        <v>2559</v>
      </c>
      <c r="R129" s="17" t="s">
        <v>2559</v>
      </c>
      <c r="S129" s="17" t="s">
        <v>2559</v>
      </c>
      <c r="T129" s="65"/>
      <c r="U129" s="17" t="s">
        <v>2559</v>
      </c>
      <c r="V129" s="17" t="s">
        <v>2559</v>
      </c>
      <c r="W129" s="17" t="s">
        <v>2559</v>
      </c>
      <c r="X129" s="69"/>
      <c r="Y129" s="17" t="s">
        <v>2559</v>
      </c>
      <c r="Z129" s="17" t="s">
        <v>2559</v>
      </c>
      <c r="AA129" s="17" t="s">
        <v>2559</v>
      </c>
    </row>
    <row r="130" spans="3:27" x14ac:dyDescent="0.25">
      <c r="C130" s="2" t="s">
        <v>379</v>
      </c>
      <c r="D130" s="2" t="s">
        <v>322</v>
      </c>
      <c r="E130" s="30">
        <v>40</v>
      </c>
      <c r="F130" s="30">
        <v>40</v>
      </c>
      <c r="G130" s="30">
        <v>40</v>
      </c>
      <c r="H130" s="69"/>
      <c r="I130" s="30">
        <v>40</v>
      </c>
      <c r="J130" s="30">
        <v>40</v>
      </c>
      <c r="K130" s="30">
        <v>40</v>
      </c>
      <c r="L130" s="65"/>
      <c r="M130" s="30">
        <v>40</v>
      </c>
      <c r="N130" s="30">
        <v>40</v>
      </c>
      <c r="O130" s="30">
        <v>40</v>
      </c>
      <c r="P130" s="69"/>
      <c r="Q130" s="30">
        <v>40</v>
      </c>
      <c r="R130" s="30">
        <v>40</v>
      </c>
      <c r="S130" s="30">
        <v>40</v>
      </c>
      <c r="T130" s="65"/>
      <c r="U130" s="30">
        <v>40</v>
      </c>
      <c r="V130" s="30">
        <v>40</v>
      </c>
      <c r="W130" s="30">
        <v>40</v>
      </c>
      <c r="X130" s="69"/>
      <c r="Y130" s="30">
        <v>40</v>
      </c>
      <c r="Z130" s="30">
        <v>40</v>
      </c>
      <c r="AA130" s="30">
        <v>40</v>
      </c>
    </row>
    <row r="131" spans="3:27" x14ac:dyDescent="0.25">
      <c r="C131" s="2" t="s">
        <v>377</v>
      </c>
      <c r="D131" s="2" t="s">
        <v>319</v>
      </c>
      <c r="E131" s="17" t="s">
        <v>2559</v>
      </c>
      <c r="F131" s="17" t="s">
        <v>2559</v>
      </c>
      <c r="G131" s="17" t="s">
        <v>2559</v>
      </c>
      <c r="H131" s="69"/>
      <c r="I131" s="17" t="s">
        <v>2559</v>
      </c>
      <c r="J131" s="17" t="s">
        <v>2559</v>
      </c>
      <c r="K131" s="17" t="s">
        <v>2559</v>
      </c>
      <c r="L131" s="65"/>
      <c r="M131" s="17" t="s">
        <v>2559</v>
      </c>
      <c r="N131" s="17" t="s">
        <v>2559</v>
      </c>
      <c r="O131" s="17" t="s">
        <v>2559</v>
      </c>
      <c r="P131" s="69"/>
      <c r="Q131" s="17" t="s">
        <v>2559</v>
      </c>
      <c r="R131" s="17" t="s">
        <v>2559</v>
      </c>
      <c r="S131" s="17" t="s">
        <v>2559</v>
      </c>
      <c r="T131" s="65"/>
      <c r="U131" s="17" t="s">
        <v>2559</v>
      </c>
      <c r="V131" s="17" t="s">
        <v>2559</v>
      </c>
      <c r="W131" s="17" t="s">
        <v>2559</v>
      </c>
      <c r="X131" s="69"/>
      <c r="Y131" s="17" t="s">
        <v>2559</v>
      </c>
      <c r="Z131" s="17" t="s">
        <v>2559</v>
      </c>
      <c r="AA131" s="17" t="s">
        <v>2559</v>
      </c>
    </row>
    <row r="132" spans="3:27" x14ac:dyDescent="0.25">
      <c r="C132" s="2" t="s">
        <v>380</v>
      </c>
      <c r="D132" s="2" t="s">
        <v>322</v>
      </c>
      <c r="E132" s="17" t="s">
        <v>2559</v>
      </c>
      <c r="F132" s="17" t="s">
        <v>2559</v>
      </c>
      <c r="G132" s="17" t="s">
        <v>2559</v>
      </c>
      <c r="H132" s="69"/>
      <c r="I132" s="17" t="s">
        <v>2559</v>
      </c>
      <c r="J132" s="17" t="s">
        <v>2559</v>
      </c>
      <c r="K132" s="17" t="s">
        <v>2559</v>
      </c>
      <c r="L132" s="65"/>
      <c r="M132" s="17" t="s">
        <v>2559</v>
      </c>
      <c r="N132" s="17" t="s">
        <v>2559</v>
      </c>
      <c r="O132" s="17" t="s">
        <v>2559</v>
      </c>
      <c r="P132" s="69"/>
      <c r="Q132" s="17" t="s">
        <v>2559</v>
      </c>
      <c r="R132" s="17" t="s">
        <v>2559</v>
      </c>
      <c r="S132" s="17" t="s">
        <v>2559</v>
      </c>
      <c r="T132" s="65"/>
      <c r="U132" s="17" t="s">
        <v>2559</v>
      </c>
      <c r="V132" s="17" t="s">
        <v>2559</v>
      </c>
      <c r="W132" s="17" t="s">
        <v>2559</v>
      </c>
      <c r="X132" s="69"/>
      <c r="Y132" s="17" t="s">
        <v>2559</v>
      </c>
      <c r="Z132" s="17" t="s">
        <v>2559</v>
      </c>
      <c r="AA132" s="17" t="s">
        <v>2559</v>
      </c>
    </row>
    <row r="133" spans="3:27" x14ac:dyDescent="0.25">
      <c r="C133" s="2" t="s">
        <v>381</v>
      </c>
      <c r="D133" s="2" t="s">
        <v>319</v>
      </c>
      <c r="E133" s="17" t="s">
        <v>2559</v>
      </c>
      <c r="F133" s="17" t="s">
        <v>2559</v>
      </c>
      <c r="G133" s="17" t="s">
        <v>2559</v>
      </c>
      <c r="H133" s="69"/>
      <c r="I133" s="17" t="s">
        <v>2559</v>
      </c>
      <c r="J133" s="17" t="s">
        <v>2559</v>
      </c>
      <c r="K133" s="17" t="s">
        <v>2559</v>
      </c>
      <c r="L133" s="65"/>
      <c r="M133" s="17" t="s">
        <v>2559</v>
      </c>
      <c r="N133" s="17" t="s">
        <v>2559</v>
      </c>
      <c r="O133" s="17" t="s">
        <v>2559</v>
      </c>
      <c r="P133" s="69"/>
      <c r="Q133" s="17" t="s">
        <v>2559</v>
      </c>
      <c r="R133" s="17" t="s">
        <v>2559</v>
      </c>
      <c r="S133" s="17" t="s">
        <v>2559</v>
      </c>
      <c r="T133" s="65"/>
      <c r="U133" s="17" t="s">
        <v>2559</v>
      </c>
      <c r="V133" s="17" t="s">
        <v>2559</v>
      </c>
      <c r="W133" s="17" t="s">
        <v>2559</v>
      </c>
      <c r="X133" s="69"/>
      <c r="Y133" s="17" t="s">
        <v>2559</v>
      </c>
      <c r="Z133" s="17" t="s">
        <v>2559</v>
      </c>
      <c r="AA133" s="17" t="s">
        <v>2559</v>
      </c>
    </row>
    <row r="134" spans="3:27" x14ac:dyDescent="0.25">
      <c r="C134" s="2" t="s">
        <v>382</v>
      </c>
      <c r="D134" s="2" t="s">
        <v>319</v>
      </c>
      <c r="E134" s="17" t="s">
        <v>2559</v>
      </c>
      <c r="F134" s="17" t="s">
        <v>2559</v>
      </c>
      <c r="G134" s="17" t="s">
        <v>2559</v>
      </c>
      <c r="H134" s="69"/>
      <c r="I134" s="17" t="s">
        <v>2559</v>
      </c>
      <c r="J134" s="17" t="s">
        <v>2559</v>
      </c>
      <c r="K134" s="17" t="s">
        <v>2559</v>
      </c>
      <c r="L134" s="65"/>
      <c r="M134" s="17" t="s">
        <v>2559</v>
      </c>
      <c r="N134" s="17" t="s">
        <v>2559</v>
      </c>
      <c r="O134" s="17" t="s">
        <v>2559</v>
      </c>
      <c r="P134" s="69"/>
      <c r="Q134" s="17" t="s">
        <v>2559</v>
      </c>
      <c r="R134" s="17" t="s">
        <v>2559</v>
      </c>
      <c r="S134" s="17" t="s">
        <v>2559</v>
      </c>
      <c r="T134" s="65"/>
      <c r="U134" s="17" t="s">
        <v>2559</v>
      </c>
      <c r="V134" s="17" t="s">
        <v>2559</v>
      </c>
      <c r="W134" s="17" t="s">
        <v>2559</v>
      </c>
      <c r="X134" s="69"/>
      <c r="Y134" s="17" t="s">
        <v>2559</v>
      </c>
      <c r="Z134" s="17" t="s">
        <v>2559</v>
      </c>
      <c r="AA134" s="17" t="s">
        <v>2559</v>
      </c>
    </row>
    <row r="135" spans="3:27" x14ac:dyDescent="0.25">
      <c r="C135" s="18" t="s">
        <v>20</v>
      </c>
      <c r="D135" s="18" t="s">
        <v>316</v>
      </c>
      <c r="E135" s="61"/>
      <c r="F135" s="62"/>
      <c r="G135" s="63"/>
      <c r="H135" s="69"/>
      <c r="I135" s="61"/>
      <c r="J135" s="62"/>
      <c r="K135" s="63"/>
      <c r="L135" s="65"/>
      <c r="M135" s="61"/>
      <c r="N135" s="62"/>
      <c r="O135" s="63"/>
      <c r="P135" s="69"/>
      <c r="Q135" s="61"/>
      <c r="R135" s="62"/>
      <c r="S135" s="63"/>
      <c r="T135" s="65"/>
      <c r="U135" s="61"/>
      <c r="V135" s="62"/>
      <c r="W135" s="63"/>
      <c r="X135" s="69"/>
      <c r="Y135" s="61"/>
      <c r="Z135" s="62"/>
      <c r="AA135" s="63"/>
    </row>
    <row r="136" spans="3:27" x14ac:dyDescent="0.25">
      <c r="C136" s="2" t="s">
        <v>383</v>
      </c>
      <c r="D136" s="2" t="s">
        <v>318</v>
      </c>
      <c r="E136" s="32">
        <v>20</v>
      </c>
      <c r="F136" s="32">
        <v>10</v>
      </c>
      <c r="G136" s="32">
        <v>10</v>
      </c>
      <c r="H136" s="69"/>
      <c r="I136" s="32">
        <v>20</v>
      </c>
      <c r="J136" s="32">
        <v>10</v>
      </c>
      <c r="K136" s="32">
        <v>10</v>
      </c>
      <c r="L136" s="65"/>
      <c r="M136" s="32">
        <v>20</v>
      </c>
      <c r="N136" s="32">
        <v>10</v>
      </c>
      <c r="O136" s="32">
        <v>10</v>
      </c>
      <c r="P136" s="69"/>
      <c r="Q136" s="32">
        <v>20</v>
      </c>
      <c r="R136" s="32">
        <v>10</v>
      </c>
      <c r="S136" s="32">
        <v>10</v>
      </c>
      <c r="T136" s="65"/>
      <c r="U136" s="32">
        <v>20</v>
      </c>
      <c r="V136" s="32">
        <v>10</v>
      </c>
      <c r="W136" s="32">
        <v>10</v>
      </c>
      <c r="X136" s="69"/>
      <c r="Y136" s="32">
        <v>20</v>
      </c>
      <c r="Z136" s="32">
        <v>10</v>
      </c>
      <c r="AA136" s="32">
        <v>10</v>
      </c>
    </row>
    <row r="137" spans="3:27" x14ac:dyDescent="0.25">
      <c r="C137" s="2" t="s">
        <v>383</v>
      </c>
      <c r="D137" s="2" t="s">
        <v>319</v>
      </c>
      <c r="E137" s="32">
        <v>20</v>
      </c>
      <c r="F137" s="32">
        <v>20</v>
      </c>
      <c r="G137" s="32">
        <v>20</v>
      </c>
      <c r="H137" s="69"/>
      <c r="I137" s="32">
        <v>20</v>
      </c>
      <c r="J137" s="32">
        <v>20</v>
      </c>
      <c r="K137" s="32">
        <v>20</v>
      </c>
      <c r="L137" s="65"/>
      <c r="M137" s="32">
        <v>20</v>
      </c>
      <c r="N137" s="32">
        <v>20</v>
      </c>
      <c r="O137" s="32">
        <v>20</v>
      </c>
      <c r="P137" s="69"/>
      <c r="Q137" s="32">
        <v>20</v>
      </c>
      <c r="R137" s="32">
        <v>20</v>
      </c>
      <c r="S137" s="32">
        <v>20</v>
      </c>
      <c r="T137" s="65"/>
      <c r="U137" s="32">
        <v>20</v>
      </c>
      <c r="V137" s="32">
        <v>20</v>
      </c>
      <c r="W137" s="32">
        <v>20</v>
      </c>
      <c r="X137" s="69"/>
      <c r="Y137" s="32">
        <v>20</v>
      </c>
      <c r="Z137" s="32">
        <v>20</v>
      </c>
      <c r="AA137" s="32">
        <v>20</v>
      </c>
    </row>
    <row r="138" spans="3:27" x14ac:dyDescent="0.25">
      <c r="C138" s="2" t="s">
        <v>384</v>
      </c>
      <c r="D138" s="2" t="s">
        <v>319</v>
      </c>
      <c r="E138" s="17" t="s">
        <v>2559</v>
      </c>
      <c r="F138" s="17" t="s">
        <v>2559</v>
      </c>
      <c r="G138" s="17" t="s">
        <v>2559</v>
      </c>
      <c r="H138" s="69"/>
      <c r="I138" s="17" t="s">
        <v>2559</v>
      </c>
      <c r="J138" s="17" t="s">
        <v>2559</v>
      </c>
      <c r="K138" s="17" t="s">
        <v>2559</v>
      </c>
      <c r="L138" s="65"/>
      <c r="M138" s="17" t="s">
        <v>2559</v>
      </c>
      <c r="N138" s="17" t="s">
        <v>2559</v>
      </c>
      <c r="O138" s="17" t="s">
        <v>2559</v>
      </c>
      <c r="P138" s="69"/>
      <c r="Q138" s="17" t="s">
        <v>2559</v>
      </c>
      <c r="R138" s="17" t="s">
        <v>2559</v>
      </c>
      <c r="S138" s="17" t="s">
        <v>2559</v>
      </c>
      <c r="T138" s="65"/>
      <c r="U138" s="17" t="s">
        <v>2559</v>
      </c>
      <c r="V138" s="17" t="s">
        <v>2559</v>
      </c>
      <c r="W138" s="17" t="s">
        <v>2559</v>
      </c>
      <c r="X138" s="69"/>
      <c r="Y138" s="17" t="s">
        <v>2559</v>
      </c>
      <c r="Z138" s="17" t="s">
        <v>2559</v>
      </c>
      <c r="AA138" s="17" t="s">
        <v>2559</v>
      </c>
    </row>
    <row r="139" spans="3:27" x14ac:dyDescent="0.25">
      <c r="C139" s="2" t="s">
        <v>385</v>
      </c>
      <c r="D139" s="2" t="s">
        <v>322</v>
      </c>
      <c r="E139" s="17" t="s">
        <v>2559</v>
      </c>
      <c r="F139" s="17" t="s">
        <v>2559</v>
      </c>
      <c r="G139" s="17" t="s">
        <v>2559</v>
      </c>
      <c r="H139" s="69"/>
      <c r="I139" s="17" t="s">
        <v>2559</v>
      </c>
      <c r="J139" s="17" t="s">
        <v>2559</v>
      </c>
      <c r="K139" s="17" t="s">
        <v>2559</v>
      </c>
      <c r="L139" s="65"/>
      <c r="M139" s="17" t="s">
        <v>2559</v>
      </c>
      <c r="N139" s="17" t="s">
        <v>2559</v>
      </c>
      <c r="O139" s="17" t="s">
        <v>2559</v>
      </c>
      <c r="P139" s="69"/>
      <c r="Q139" s="17" t="s">
        <v>2559</v>
      </c>
      <c r="R139" s="17" t="s">
        <v>2559</v>
      </c>
      <c r="S139" s="17" t="s">
        <v>2559</v>
      </c>
      <c r="T139" s="65"/>
      <c r="U139" s="17" t="s">
        <v>2559</v>
      </c>
      <c r="V139" s="17" t="s">
        <v>2559</v>
      </c>
      <c r="W139" s="17" t="s">
        <v>2559</v>
      </c>
      <c r="X139" s="69"/>
      <c r="Y139" s="17" t="s">
        <v>2559</v>
      </c>
      <c r="Z139" s="17" t="s">
        <v>2559</v>
      </c>
      <c r="AA139" s="17" t="s">
        <v>2559</v>
      </c>
    </row>
    <row r="140" spans="3:27" x14ac:dyDescent="0.25">
      <c r="C140" s="18" t="s">
        <v>21</v>
      </c>
      <c r="D140" s="18" t="s">
        <v>316</v>
      </c>
      <c r="E140" s="61"/>
      <c r="F140" s="62"/>
      <c r="G140" s="63"/>
      <c r="H140" s="69"/>
      <c r="I140" s="61"/>
      <c r="J140" s="62"/>
      <c r="K140" s="63"/>
      <c r="L140" s="65"/>
      <c r="M140" s="61"/>
      <c r="N140" s="62"/>
      <c r="O140" s="63"/>
      <c r="P140" s="69"/>
      <c r="Q140" s="61"/>
      <c r="R140" s="62"/>
      <c r="S140" s="63"/>
      <c r="T140" s="65"/>
      <c r="U140" s="61"/>
      <c r="V140" s="62"/>
      <c r="W140" s="63"/>
      <c r="X140" s="69"/>
      <c r="Y140" s="61"/>
      <c r="Z140" s="62"/>
      <c r="AA140" s="63"/>
    </row>
    <row r="141" spans="3:27" x14ac:dyDescent="0.25">
      <c r="C141" s="2" t="s">
        <v>386</v>
      </c>
      <c r="D141" s="2" t="s">
        <v>322</v>
      </c>
      <c r="E141" s="17" t="s">
        <v>2559</v>
      </c>
      <c r="F141" s="17" t="s">
        <v>2559</v>
      </c>
      <c r="G141" s="17" t="s">
        <v>2559</v>
      </c>
      <c r="H141" s="69"/>
      <c r="I141" s="17" t="s">
        <v>2559</v>
      </c>
      <c r="J141" s="17" t="s">
        <v>2559</v>
      </c>
      <c r="K141" s="17" t="s">
        <v>2559</v>
      </c>
      <c r="L141" s="65"/>
      <c r="M141" s="17" t="s">
        <v>2559</v>
      </c>
      <c r="N141" s="17" t="s">
        <v>2559</v>
      </c>
      <c r="O141" s="17" t="s">
        <v>2559</v>
      </c>
      <c r="P141" s="69"/>
      <c r="Q141" s="17" t="s">
        <v>2559</v>
      </c>
      <c r="R141" s="17" t="s">
        <v>2559</v>
      </c>
      <c r="S141" s="17" t="s">
        <v>2559</v>
      </c>
      <c r="T141" s="65"/>
      <c r="U141" s="17" t="s">
        <v>2559</v>
      </c>
      <c r="V141" s="17" t="s">
        <v>2559</v>
      </c>
      <c r="W141" s="17" t="s">
        <v>2559</v>
      </c>
      <c r="X141" s="69"/>
      <c r="Y141" s="17" t="s">
        <v>2559</v>
      </c>
      <c r="Z141" s="17" t="s">
        <v>2559</v>
      </c>
      <c r="AA141" s="17" t="s">
        <v>2559</v>
      </c>
    </row>
    <row r="142" spans="3:27" x14ac:dyDescent="0.25">
      <c r="C142" s="2" t="s">
        <v>387</v>
      </c>
      <c r="D142" s="2" t="s">
        <v>322</v>
      </c>
      <c r="E142" s="17" t="s">
        <v>2559</v>
      </c>
      <c r="F142" s="17" t="s">
        <v>2559</v>
      </c>
      <c r="G142" s="17" t="s">
        <v>2559</v>
      </c>
      <c r="H142" s="69"/>
      <c r="I142" s="17" t="s">
        <v>2559</v>
      </c>
      <c r="J142" s="17" t="s">
        <v>2559</v>
      </c>
      <c r="K142" s="17" t="s">
        <v>2559</v>
      </c>
      <c r="L142" s="65"/>
      <c r="M142" s="17" t="s">
        <v>2559</v>
      </c>
      <c r="N142" s="17" t="s">
        <v>2559</v>
      </c>
      <c r="O142" s="17" t="s">
        <v>2559</v>
      </c>
      <c r="P142" s="69"/>
      <c r="Q142" s="17" t="s">
        <v>2559</v>
      </c>
      <c r="R142" s="17" t="s">
        <v>2559</v>
      </c>
      <c r="S142" s="17" t="s">
        <v>2559</v>
      </c>
      <c r="T142" s="65"/>
      <c r="U142" s="17" t="s">
        <v>2559</v>
      </c>
      <c r="V142" s="17" t="s">
        <v>2559</v>
      </c>
      <c r="W142" s="17" t="s">
        <v>2559</v>
      </c>
      <c r="X142" s="69"/>
      <c r="Y142" s="17" t="s">
        <v>2559</v>
      </c>
      <c r="Z142" s="17" t="s">
        <v>2559</v>
      </c>
      <c r="AA142" s="17" t="s">
        <v>2559</v>
      </c>
    </row>
    <row r="143" spans="3:27" x14ac:dyDescent="0.25">
      <c r="C143" s="2" t="s">
        <v>388</v>
      </c>
      <c r="D143" s="2" t="s">
        <v>322</v>
      </c>
      <c r="E143" s="17" t="s">
        <v>2559</v>
      </c>
      <c r="F143" s="17" t="s">
        <v>2559</v>
      </c>
      <c r="G143" s="17" t="s">
        <v>2559</v>
      </c>
      <c r="H143" s="69"/>
      <c r="I143" s="17" t="s">
        <v>2559</v>
      </c>
      <c r="J143" s="17" t="s">
        <v>2559</v>
      </c>
      <c r="K143" s="17" t="s">
        <v>2559</v>
      </c>
      <c r="L143" s="65"/>
      <c r="M143" s="17" t="s">
        <v>2559</v>
      </c>
      <c r="N143" s="17" t="s">
        <v>2559</v>
      </c>
      <c r="O143" s="17" t="s">
        <v>2559</v>
      </c>
      <c r="P143" s="69"/>
      <c r="Q143" s="17" t="s">
        <v>2559</v>
      </c>
      <c r="R143" s="17" t="s">
        <v>2559</v>
      </c>
      <c r="S143" s="17" t="s">
        <v>2559</v>
      </c>
      <c r="T143" s="65"/>
      <c r="U143" s="17" t="s">
        <v>2559</v>
      </c>
      <c r="V143" s="17" t="s">
        <v>2559</v>
      </c>
      <c r="W143" s="17" t="s">
        <v>2559</v>
      </c>
      <c r="X143" s="69"/>
      <c r="Y143" s="17" t="s">
        <v>2559</v>
      </c>
      <c r="Z143" s="17" t="s">
        <v>2559</v>
      </c>
      <c r="AA143" s="17" t="s">
        <v>2559</v>
      </c>
    </row>
    <row r="144" spans="3:27" x14ac:dyDescent="0.25">
      <c r="C144" s="2" t="s">
        <v>389</v>
      </c>
      <c r="D144" s="2" t="s">
        <v>322</v>
      </c>
      <c r="E144" s="17" t="s">
        <v>2559</v>
      </c>
      <c r="F144" s="17" t="s">
        <v>2559</v>
      </c>
      <c r="G144" s="17" t="s">
        <v>2559</v>
      </c>
      <c r="H144" s="69"/>
      <c r="I144" s="17" t="s">
        <v>2559</v>
      </c>
      <c r="J144" s="17" t="s">
        <v>2559</v>
      </c>
      <c r="K144" s="17" t="s">
        <v>2559</v>
      </c>
      <c r="L144" s="65"/>
      <c r="M144" s="17" t="s">
        <v>2559</v>
      </c>
      <c r="N144" s="17" t="s">
        <v>2559</v>
      </c>
      <c r="O144" s="17" t="s">
        <v>2559</v>
      </c>
      <c r="P144" s="69"/>
      <c r="Q144" s="17" t="s">
        <v>2559</v>
      </c>
      <c r="R144" s="17" t="s">
        <v>2559</v>
      </c>
      <c r="S144" s="17" t="s">
        <v>2559</v>
      </c>
      <c r="T144" s="65"/>
      <c r="U144" s="17" t="s">
        <v>2559</v>
      </c>
      <c r="V144" s="17" t="s">
        <v>2559</v>
      </c>
      <c r="W144" s="17" t="s">
        <v>2559</v>
      </c>
      <c r="X144" s="69"/>
      <c r="Y144" s="17" t="s">
        <v>2559</v>
      </c>
      <c r="Z144" s="17" t="s">
        <v>2559</v>
      </c>
      <c r="AA144" s="17" t="s">
        <v>2559</v>
      </c>
    </row>
    <row r="145" spans="3:27" x14ac:dyDescent="0.25">
      <c r="C145" s="2" t="s">
        <v>390</v>
      </c>
      <c r="D145" s="2" t="s">
        <v>322</v>
      </c>
      <c r="E145" s="17" t="s">
        <v>2559</v>
      </c>
      <c r="F145" s="17" t="s">
        <v>2559</v>
      </c>
      <c r="G145" s="17" t="s">
        <v>2559</v>
      </c>
      <c r="H145" s="69"/>
      <c r="I145" s="17" t="s">
        <v>2559</v>
      </c>
      <c r="J145" s="17" t="s">
        <v>2559</v>
      </c>
      <c r="K145" s="17" t="s">
        <v>2559</v>
      </c>
      <c r="L145" s="65"/>
      <c r="M145" s="17" t="s">
        <v>2559</v>
      </c>
      <c r="N145" s="17" t="s">
        <v>2559</v>
      </c>
      <c r="O145" s="17" t="s">
        <v>2559</v>
      </c>
      <c r="P145" s="69"/>
      <c r="Q145" s="17" t="s">
        <v>2559</v>
      </c>
      <c r="R145" s="17" t="s">
        <v>2559</v>
      </c>
      <c r="S145" s="17" t="s">
        <v>2559</v>
      </c>
      <c r="T145" s="65"/>
      <c r="U145" s="17" t="s">
        <v>2559</v>
      </c>
      <c r="V145" s="17" t="s">
        <v>2559</v>
      </c>
      <c r="W145" s="17" t="s">
        <v>2559</v>
      </c>
      <c r="X145" s="69"/>
      <c r="Y145" s="17" t="s">
        <v>2559</v>
      </c>
      <c r="Z145" s="17" t="s">
        <v>2559</v>
      </c>
      <c r="AA145" s="17" t="s">
        <v>2559</v>
      </c>
    </row>
    <row r="146" spans="3:27" x14ac:dyDescent="0.25">
      <c r="C146" s="18" t="s">
        <v>22</v>
      </c>
      <c r="D146" s="18" t="s">
        <v>316</v>
      </c>
      <c r="E146" s="61"/>
      <c r="F146" s="62"/>
      <c r="G146" s="63"/>
      <c r="H146" s="69"/>
      <c r="I146" s="61"/>
      <c r="J146" s="62"/>
      <c r="K146" s="63"/>
      <c r="L146" s="65"/>
      <c r="M146" s="61"/>
      <c r="N146" s="62"/>
      <c r="O146" s="63"/>
      <c r="P146" s="69"/>
      <c r="Q146" s="61"/>
      <c r="R146" s="62"/>
      <c r="S146" s="63"/>
      <c r="T146" s="65"/>
      <c r="U146" s="61"/>
      <c r="V146" s="62"/>
      <c r="W146" s="63"/>
      <c r="X146" s="69"/>
      <c r="Y146" s="61"/>
      <c r="Z146" s="62"/>
      <c r="AA146" s="63"/>
    </row>
    <row r="147" spans="3:27" x14ac:dyDescent="0.25">
      <c r="C147" s="2" t="s">
        <v>391</v>
      </c>
      <c r="D147" s="2" t="s">
        <v>319</v>
      </c>
      <c r="E147" s="17" t="s">
        <v>2559</v>
      </c>
      <c r="F147" s="17" t="s">
        <v>2559</v>
      </c>
      <c r="G147" s="17" t="s">
        <v>2559</v>
      </c>
      <c r="H147" s="69"/>
      <c r="I147" s="17" t="s">
        <v>2559</v>
      </c>
      <c r="J147" s="17" t="s">
        <v>2559</v>
      </c>
      <c r="K147" s="17" t="s">
        <v>2559</v>
      </c>
      <c r="L147" s="65"/>
      <c r="M147" s="17" t="s">
        <v>2559</v>
      </c>
      <c r="N147" s="17" t="s">
        <v>2559</v>
      </c>
      <c r="O147" s="17" t="s">
        <v>2559</v>
      </c>
      <c r="P147" s="69"/>
      <c r="Q147" s="17" t="s">
        <v>2559</v>
      </c>
      <c r="R147" s="17" t="s">
        <v>2559</v>
      </c>
      <c r="S147" s="17" t="s">
        <v>2559</v>
      </c>
      <c r="T147" s="65"/>
      <c r="U147" s="17" t="s">
        <v>2559</v>
      </c>
      <c r="V147" s="17" t="s">
        <v>2559</v>
      </c>
      <c r="W147" s="17" t="s">
        <v>2559</v>
      </c>
      <c r="X147" s="69"/>
      <c r="Y147" s="17" t="s">
        <v>2559</v>
      </c>
      <c r="Z147" s="17" t="s">
        <v>2559</v>
      </c>
      <c r="AA147" s="17" t="s">
        <v>2559</v>
      </c>
    </row>
    <row r="148" spans="3:27" x14ac:dyDescent="0.25">
      <c r="C148" s="2" t="s">
        <v>392</v>
      </c>
      <c r="D148" s="2" t="s">
        <v>319</v>
      </c>
      <c r="E148" s="17" t="s">
        <v>2559</v>
      </c>
      <c r="F148" s="17" t="s">
        <v>2559</v>
      </c>
      <c r="G148" s="17" t="s">
        <v>2559</v>
      </c>
      <c r="H148" s="69"/>
      <c r="I148" s="17" t="s">
        <v>2559</v>
      </c>
      <c r="J148" s="17" t="s">
        <v>2559</v>
      </c>
      <c r="K148" s="17" t="s">
        <v>2559</v>
      </c>
      <c r="L148" s="65"/>
      <c r="M148" s="17" t="s">
        <v>2559</v>
      </c>
      <c r="N148" s="17" t="s">
        <v>2559</v>
      </c>
      <c r="O148" s="17" t="s">
        <v>2559</v>
      </c>
      <c r="P148" s="69"/>
      <c r="Q148" s="17" t="s">
        <v>2559</v>
      </c>
      <c r="R148" s="17" t="s">
        <v>2559</v>
      </c>
      <c r="S148" s="17" t="s">
        <v>2559</v>
      </c>
      <c r="T148" s="65"/>
      <c r="U148" s="17" t="s">
        <v>2559</v>
      </c>
      <c r="V148" s="17" t="s">
        <v>2559</v>
      </c>
      <c r="W148" s="17" t="s">
        <v>2559</v>
      </c>
      <c r="X148" s="69"/>
      <c r="Y148" s="17" t="s">
        <v>2559</v>
      </c>
      <c r="Z148" s="17" t="s">
        <v>2559</v>
      </c>
      <c r="AA148" s="17" t="s">
        <v>2559</v>
      </c>
    </row>
    <row r="149" spans="3:27" x14ac:dyDescent="0.25">
      <c r="C149" s="2" t="s">
        <v>393</v>
      </c>
      <c r="D149" s="2" t="s">
        <v>322</v>
      </c>
      <c r="E149" s="17" t="s">
        <v>2559</v>
      </c>
      <c r="F149" s="17" t="s">
        <v>2559</v>
      </c>
      <c r="G149" s="17" t="s">
        <v>2559</v>
      </c>
      <c r="H149" s="69"/>
      <c r="I149" s="17" t="s">
        <v>2559</v>
      </c>
      <c r="J149" s="17" t="s">
        <v>2559</v>
      </c>
      <c r="K149" s="17" t="s">
        <v>2559</v>
      </c>
      <c r="L149" s="65"/>
      <c r="M149" s="17" t="s">
        <v>2559</v>
      </c>
      <c r="N149" s="17" t="s">
        <v>2559</v>
      </c>
      <c r="O149" s="17" t="s">
        <v>2559</v>
      </c>
      <c r="P149" s="69"/>
      <c r="Q149" s="17" t="s">
        <v>2559</v>
      </c>
      <c r="R149" s="17" t="s">
        <v>2559</v>
      </c>
      <c r="S149" s="17" t="s">
        <v>2559</v>
      </c>
      <c r="T149" s="65"/>
      <c r="U149" s="17" t="s">
        <v>2559</v>
      </c>
      <c r="V149" s="17" t="s">
        <v>2559</v>
      </c>
      <c r="W149" s="17" t="s">
        <v>2559</v>
      </c>
      <c r="X149" s="69"/>
      <c r="Y149" s="17" t="s">
        <v>2559</v>
      </c>
      <c r="Z149" s="17" t="s">
        <v>2559</v>
      </c>
      <c r="AA149" s="17" t="s">
        <v>2559</v>
      </c>
    </row>
    <row r="150" spans="3:27" x14ac:dyDescent="0.25">
      <c r="C150" s="18" t="s">
        <v>23</v>
      </c>
      <c r="D150" s="18" t="s">
        <v>316</v>
      </c>
      <c r="E150" s="61"/>
      <c r="F150" s="62"/>
      <c r="G150" s="63"/>
      <c r="H150" s="69"/>
      <c r="I150" s="61"/>
      <c r="J150" s="62"/>
      <c r="K150" s="63"/>
      <c r="L150" s="65"/>
      <c r="M150" s="61"/>
      <c r="N150" s="62"/>
      <c r="O150" s="63"/>
      <c r="P150" s="69"/>
      <c r="Q150" s="61"/>
      <c r="R150" s="62"/>
      <c r="S150" s="63"/>
      <c r="T150" s="65"/>
      <c r="U150" s="61"/>
      <c r="V150" s="62"/>
      <c r="W150" s="63"/>
      <c r="X150" s="69"/>
      <c r="Y150" s="61"/>
      <c r="Z150" s="62"/>
      <c r="AA150" s="63"/>
    </row>
    <row r="151" spans="3:27" x14ac:dyDescent="0.25">
      <c r="C151" s="2" t="s">
        <v>394</v>
      </c>
      <c r="D151" s="2" t="s">
        <v>318</v>
      </c>
      <c r="E151" s="32">
        <v>20</v>
      </c>
      <c r="F151" s="32">
        <v>20</v>
      </c>
      <c r="G151" s="32">
        <v>20</v>
      </c>
      <c r="H151" s="69"/>
      <c r="I151" s="32">
        <v>20</v>
      </c>
      <c r="J151" s="32">
        <v>20</v>
      </c>
      <c r="K151" s="32">
        <v>20</v>
      </c>
      <c r="L151" s="65"/>
      <c r="M151" s="32">
        <v>20</v>
      </c>
      <c r="N151" s="32">
        <v>20</v>
      </c>
      <c r="O151" s="32">
        <v>20</v>
      </c>
      <c r="P151" s="69"/>
      <c r="Q151" s="32">
        <v>20</v>
      </c>
      <c r="R151" s="32">
        <v>20</v>
      </c>
      <c r="S151" s="32">
        <v>20</v>
      </c>
      <c r="T151" s="65"/>
      <c r="U151" s="32">
        <v>20</v>
      </c>
      <c r="V151" s="32">
        <v>20</v>
      </c>
      <c r="W151" s="32">
        <v>20</v>
      </c>
      <c r="X151" s="69"/>
      <c r="Y151" s="32">
        <v>20</v>
      </c>
      <c r="Z151" s="32">
        <v>20</v>
      </c>
      <c r="AA151" s="32">
        <v>20</v>
      </c>
    </row>
    <row r="152" spans="3:27" x14ac:dyDescent="0.25">
      <c r="C152" s="2" t="s">
        <v>395</v>
      </c>
      <c r="D152" s="2" t="s">
        <v>322</v>
      </c>
      <c r="E152" s="17" t="s">
        <v>2559</v>
      </c>
      <c r="F152" s="17" t="s">
        <v>2559</v>
      </c>
      <c r="G152" s="17" t="s">
        <v>2559</v>
      </c>
      <c r="H152" s="69"/>
      <c r="I152" s="17" t="s">
        <v>2559</v>
      </c>
      <c r="J152" s="17" t="s">
        <v>2559</v>
      </c>
      <c r="K152" s="17" t="s">
        <v>2559</v>
      </c>
      <c r="L152" s="65"/>
      <c r="M152" s="17" t="s">
        <v>2559</v>
      </c>
      <c r="N152" s="17" t="s">
        <v>2559</v>
      </c>
      <c r="O152" s="17" t="s">
        <v>2559</v>
      </c>
      <c r="P152" s="69"/>
      <c r="Q152" s="17" t="s">
        <v>2559</v>
      </c>
      <c r="R152" s="17" t="s">
        <v>2559</v>
      </c>
      <c r="S152" s="17" t="s">
        <v>2559</v>
      </c>
      <c r="T152" s="65"/>
      <c r="U152" s="17" t="s">
        <v>2559</v>
      </c>
      <c r="V152" s="17" t="s">
        <v>2559</v>
      </c>
      <c r="W152" s="17" t="s">
        <v>2559</v>
      </c>
      <c r="X152" s="69"/>
      <c r="Y152" s="17" t="s">
        <v>2559</v>
      </c>
      <c r="Z152" s="17" t="s">
        <v>2559</v>
      </c>
      <c r="AA152" s="17" t="s">
        <v>2559</v>
      </c>
    </row>
    <row r="153" spans="3:27" x14ac:dyDescent="0.25">
      <c r="C153" s="2" t="s">
        <v>396</v>
      </c>
      <c r="D153" s="2" t="s">
        <v>319</v>
      </c>
      <c r="E153" s="30">
        <v>30</v>
      </c>
      <c r="F153" s="30">
        <v>30</v>
      </c>
      <c r="G153" s="30">
        <v>30</v>
      </c>
      <c r="H153" s="69"/>
      <c r="I153" s="30">
        <v>30</v>
      </c>
      <c r="J153" s="30">
        <v>30</v>
      </c>
      <c r="K153" s="30">
        <v>30</v>
      </c>
      <c r="L153" s="65"/>
      <c r="M153" s="30">
        <v>30</v>
      </c>
      <c r="N153" s="30">
        <v>30</v>
      </c>
      <c r="O153" s="30">
        <v>30</v>
      </c>
      <c r="P153" s="69"/>
      <c r="Q153" s="30">
        <v>30</v>
      </c>
      <c r="R153" s="30">
        <v>30</v>
      </c>
      <c r="S153" s="30">
        <v>30</v>
      </c>
      <c r="T153" s="65"/>
      <c r="U153" s="30">
        <v>30</v>
      </c>
      <c r="V153" s="30">
        <v>30</v>
      </c>
      <c r="W153" s="30">
        <v>30</v>
      </c>
      <c r="X153" s="69"/>
      <c r="Y153" s="30">
        <v>30</v>
      </c>
      <c r="Z153" s="30">
        <v>30</v>
      </c>
      <c r="AA153" s="30">
        <v>30</v>
      </c>
    </row>
    <row r="154" spans="3:27" x14ac:dyDescent="0.25">
      <c r="C154" s="2" t="s">
        <v>397</v>
      </c>
      <c r="D154" s="2" t="s">
        <v>319</v>
      </c>
      <c r="E154" s="17" t="s">
        <v>2559</v>
      </c>
      <c r="F154" s="17" t="s">
        <v>2559</v>
      </c>
      <c r="G154" s="17" t="s">
        <v>2559</v>
      </c>
      <c r="H154" s="69"/>
      <c r="I154" s="17" t="s">
        <v>2559</v>
      </c>
      <c r="J154" s="17" t="s">
        <v>2559</v>
      </c>
      <c r="K154" s="17" t="s">
        <v>2559</v>
      </c>
      <c r="L154" s="65"/>
      <c r="M154" s="17" t="s">
        <v>2559</v>
      </c>
      <c r="N154" s="17" t="s">
        <v>2559</v>
      </c>
      <c r="O154" s="17" t="s">
        <v>2559</v>
      </c>
      <c r="P154" s="69"/>
      <c r="Q154" s="17" t="s">
        <v>2559</v>
      </c>
      <c r="R154" s="17" t="s">
        <v>2559</v>
      </c>
      <c r="S154" s="17" t="s">
        <v>2559</v>
      </c>
      <c r="T154" s="65"/>
      <c r="U154" s="17" t="s">
        <v>2559</v>
      </c>
      <c r="V154" s="17" t="s">
        <v>2559</v>
      </c>
      <c r="W154" s="17" t="s">
        <v>2559</v>
      </c>
      <c r="X154" s="69"/>
      <c r="Y154" s="17" t="s">
        <v>2559</v>
      </c>
      <c r="Z154" s="17" t="s">
        <v>2559</v>
      </c>
      <c r="AA154" s="17" t="s">
        <v>2559</v>
      </c>
    </row>
    <row r="155" spans="3:27" x14ac:dyDescent="0.25">
      <c r="C155" s="2" t="s">
        <v>398</v>
      </c>
      <c r="D155" s="2" t="s">
        <v>322</v>
      </c>
      <c r="E155" s="32">
        <v>20</v>
      </c>
      <c r="F155" s="32">
        <v>20</v>
      </c>
      <c r="G155" s="32">
        <v>20</v>
      </c>
      <c r="H155" s="69"/>
      <c r="I155" s="32">
        <v>20</v>
      </c>
      <c r="J155" s="32">
        <v>20</v>
      </c>
      <c r="K155" s="32">
        <v>20</v>
      </c>
      <c r="L155" s="65"/>
      <c r="M155" s="32">
        <v>20</v>
      </c>
      <c r="N155" s="32">
        <v>20</v>
      </c>
      <c r="O155" s="32">
        <v>20</v>
      </c>
      <c r="P155" s="69"/>
      <c r="Q155" s="32">
        <v>20</v>
      </c>
      <c r="R155" s="32">
        <v>20</v>
      </c>
      <c r="S155" s="32">
        <v>20</v>
      </c>
      <c r="T155" s="65"/>
      <c r="U155" s="32">
        <v>20</v>
      </c>
      <c r="V155" s="32">
        <v>20</v>
      </c>
      <c r="W155" s="32">
        <v>20</v>
      </c>
      <c r="X155" s="69"/>
      <c r="Y155" s="32">
        <v>20</v>
      </c>
      <c r="Z155" s="32">
        <v>20</v>
      </c>
      <c r="AA155" s="32">
        <v>20</v>
      </c>
    </row>
    <row r="156" spans="3:27" x14ac:dyDescent="0.25">
      <c r="C156" s="2" t="s">
        <v>394</v>
      </c>
      <c r="D156" s="2" t="s">
        <v>319</v>
      </c>
      <c r="E156" s="17" t="s">
        <v>2559</v>
      </c>
      <c r="F156" s="17" t="s">
        <v>2559</v>
      </c>
      <c r="G156" s="17" t="s">
        <v>2559</v>
      </c>
      <c r="H156" s="69"/>
      <c r="I156" s="17" t="s">
        <v>2559</v>
      </c>
      <c r="J156" s="17" t="s">
        <v>2559</v>
      </c>
      <c r="K156" s="17" t="s">
        <v>2559</v>
      </c>
      <c r="L156" s="65"/>
      <c r="M156" s="17" t="s">
        <v>2559</v>
      </c>
      <c r="N156" s="17" t="s">
        <v>2559</v>
      </c>
      <c r="O156" s="17" t="s">
        <v>2559</v>
      </c>
      <c r="P156" s="69"/>
      <c r="Q156" s="17" t="s">
        <v>2559</v>
      </c>
      <c r="R156" s="17" t="s">
        <v>2559</v>
      </c>
      <c r="S156" s="17" t="s">
        <v>2559</v>
      </c>
      <c r="T156" s="65"/>
      <c r="U156" s="17" t="s">
        <v>2559</v>
      </c>
      <c r="V156" s="17" t="s">
        <v>2559</v>
      </c>
      <c r="W156" s="17" t="s">
        <v>2559</v>
      </c>
      <c r="X156" s="69"/>
      <c r="Y156" s="17" t="s">
        <v>2559</v>
      </c>
      <c r="Z156" s="17" t="s">
        <v>2559</v>
      </c>
      <c r="AA156" s="17" t="s">
        <v>2559</v>
      </c>
    </row>
    <row r="157" spans="3:27" x14ac:dyDescent="0.25">
      <c r="C157" s="2" t="s">
        <v>399</v>
      </c>
      <c r="D157" s="2" t="s">
        <v>322</v>
      </c>
      <c r="E157" s="32">
        <v>10</v>
      </c>
      <c r="F157" s="32">
        <v>10</v>
      </c>
      <c r="G157" s="32">
        <v>10</v>
      </c>
      <c r="H157" s="69"/>
      <c r="I157" s="32">
        <v>10</v>
      </c>
      <c r="J157" s="32">
        <v>10</v>
      </c>
      <c r="K157" s="32">
        <v>10</v>
      </c>
      <c r="L157" s="65"/>
      <c r="M157" s="32">
        <v>10</v>
      </c>
      <c r="N157" s="32">
        <v>10</v>
      </c>
      <c r="O157" s="32">
        <v>10</v>
      </c>
      <c r="P157" s="69"/>
      <c r="Q157" s="32">
        <v>10</v>
      </c>
      <c r="R157" s="32">
        <v>10</v>
      </c>
      <c r="S157" s="32">
        <v>10</v>
      </c>
      <c r="T157" s="65"/>
      <c r="U157" s="32">
        <v>10</v>
      </c>
      <c r="V157" s="32">
        <v>10</v>
      </c>
      <c r="W157" s="32">
        <v>10</v>
      </c>
      <c r="X157" s="69"/>
      <c r="Y157" s="32">
        <v>10</v>
      </c>
      <c r="Z157" s="32">
        <v>10</v>
      </c>
      <c r="AA157" s="32">
        <v>10</v>
      </c>
    </row>
    <row r="158" spans="3:27" x14ac:dyDescent="0.25">
      <c r="C158" s="2" t="s">
        <v>400</v>
      </c>
      <c r="D158" s="2" t="s">
        <v>322</v>
      </c>
      <c r="E158" s="17" t="s">
        <v>2559</v>
      </c>
      <c r="F158" s="17" t="s">
        <v>2559</v>
      </c>
      <c r="G158" s="17" t="s">
        <v>2559</v>
      </c>
      <c r="H158" s="69"/>
      <c r="I158" s="17" t="s">
        <v>2559</v>
      </c>
      <c r="J158" s="17" t="s">
        <v>2559</v>
      </c>
      <c r="K158" s="17" t="s">
        <v>2559</v>
      </c>
      <c r="L158" s="65"/>
      <c r="M158" s="17" t="s">
        <v>2559</v>
      </c>
      <c r="N158" s="17" t="s">
        <v>2559</v>
      </c>
      <c r="O158" s="17" t="s">
        <v>2559</v>
      </c>
      <c r="P158" s="69"/>
      <c r="Q158" s="17" t="s">
        <v>2559</v>
      </c>
      <c r="R158" s="17" t="s">
        <v>2559</v>
      </c>
      <c r="S158" s="17" t="s">
        <v>2559</v>
      </c>
      <c r="T158" s="65"/>
      <c r="U158" s="17" t="s">
        <v>2559</v>
      </c>
      <c r="V158" s="17" t="s">
        <v>2559</v>
      </c>
      <c r="W158" s="17" t="s">
        <v>2559</v>
      </c>
      <c r="X158" s="69"/>
      <c r="Y158" s="17" t="s">
        <v>2559</v>
      </c>
      <c r="Z158" s="17" t="s">
        <v>2559</v>
      </c>
      <c r="AA158" s="17" t="s">
        <v>2559</v>
      </c>
    </row>
    <row r="159" spans="3:27" x14ac:dyDescent="0.25">
      <c r="C159" s="18" t="s">
        <v>24</v>
      </c>
      <c r="D159" s="18" t="s">
        <v>316</v>
      </c>
      <c r="E159" s="61"/>
      <c r="F159" s="62"/>
      <c r="G159" s="63"/>
      <c r="H159" s="69"/>
      <c r="I159" s="61"/>
      <c r="J159" s="62"/>
      <c r="K159" s="63"/>
      <c r="L159" s="65"/>
      <c r="M159" s="61"/>
      <c r="N159" s="62"/>
      <c r="O159" s="63"/>
      <c r="P159" s="69"/>
      <c r="Q159" s="61"/>
      <c r="R159" s="62"/>
      <c r="S159" s="63"/>
      <c r="T159" s="65"/>
      <c r="U159" s="61"/>
      <c r="V159" s="62"/>
      <c r="W159" s="63"/>
      <c r="X159" s="69"/>
      <c r="Y159" s="61"/>
      <c r="Z159" s="62"/>
      <c r="AA159" s="63"/>
    </row>
    <row r="160" spans="3:27" x14ac:dyDescent="0.25">
      <c r="C160" s="2" t="s">
        <v>401</v>
      </c>
      <c r="D160" s="2" t="s">
        <v>318</v>
      </c>
      <c r="E160" s="17" t="s">
        <v>2559</v>
      </c>
      <c r="F160" s="17" t="s">
        <v>2559</v>
      </c>
      <c r="G160" s="17" t="s">
        <v>2559</v>
      </c>
      <c r="H160" s="69"/>
      <c r="I160" s="17" t="s">
        <v>2559</v>
      </c>
      <c r="J160" s="17" t="s">
        <v>2559</v>
      </c>
      <c r="K160" s="17" t="s">
        <v>2559</v>
      </c>
      <c r="L160" s="65"/>
      <c r="M160" s="17" t="s">
        <v>2559</v>
      </c>
      <c r="N160" s="17" t="s">
        <v>2559</v>
      </c>
      <c r="O160" s="17" t="s">
        <v>2559</v>
      </c>
      <c r="P160" s="69"/>
      <c r="Q160" s="17" t="s">
        <v>2559</v>
      </c>
      <c r="R160" s="17" t="s">
        <v>2559</v>
      </c>
      <c r="S160" s="17" t="s">
        <v>2559</v>
      </c>
      <c r="T160" s="65"/>
      <c r="U160" s="17" t="s">
        <v>2559</v>
      </c>
      <c r="V160" s="17" t="s">
        <v>2559</v>
      </c>
      <c r="W160" s="17" t="s">
        <v>2559</v>
      </c>
      <c r="X160" s="69"/>
      <c r="Y160" s="17" t="s">
        <v>2559</v>
      </c>
      <c r="Z160" s="17" t="s">
        <v>2559</v>
      </c>
      <c r="AA160" s="17" t="s">
        <v>2559</v>
      </c>
    </row>
    <row r="161" spans="3:27" x14ac:dyDescent="0.25">
      <c r="C161" s="2" t="s">
        <v>402</v>
      </c>
      <c r="D161" s="2" t="s">
        <v>319</v>
      </c>
      <c r="E161" s="32">
        <v>16</v>
      </c>
      <c r="F161" s="32">
        <v>8</v>
      </c>
      <c r="G161" s="32">
        <v>2</v>
      </c>
      <c r="H161" s="69"/>
      <c r="I161" s="32">
        <v>16</v>
      </c>
      <c r="J161" s="32">
        <v>8</v>
      </c>
      <c r="K161" s="32">
        <v>2</v>
      </c>
      <c r="L161" s="65"/>
      <c r="M161" s="32">
        <v>16</v>
      </c>
      <c r="N161" s="32">
        <v>8</v>
      </c>
      <c r="O161" s="32">
        <v>2</v>
      </c>
      <c r="P161" s="69"/>
      <c r="Q161" s="32">
        <v>16</v>
      </c>
      <c r="R161" s="32">
        <v>8</v>
      </c>
      <c r="S161" s="32">
        <v>2</v>
      </c>
      <c r="T161" s="65"/>
      <c r="U161" s="32">
        <v>16</v>
      </c>
      <c r="V161" s="32">
        <v>8</v>
      </c>
      <c r="W161" s="32">
        <v>2</v>
      </c>
      <c r="X161" s="69"/>
      <c r="Y161" s="32">
        <v>16</v>
      </c>
      <c r="Z161" s="32">
        <v>8</v>
      </c>
      <c r="AA161" s="32">
        <v>2</v>
      </c>
    </row>
    <row r="162" spans="3:27" x14ac:dyDescent="0.25">
      <c r="C162" s="2" t="s">
        <v>403</v>
      </c>
      <c r="D162" s="2" t="s">
        <v>322</v>
      </c>
      <c r="E162" s="30">
        <v>70</v>
      </c>
      <c r="F162" s="30">
        <v>40</v>
      </c>
      <c r="G162" s="32">
        <v>20</v>
      </c>
      <c r="H162" s="69"/>
      <c r="I162" s="30">
        <v>70</v>
      </c>
      <c r="J162" s="30">
        <v>40</v>
      </c>
      <c r="K162" s="32">
        <v>20</v>
      </c>
      <c r="L162" s="65"/>
      <c r="M162" s="30">
        <v>70</v>
      </c>
      <c r="N162" s="30">
        <v>40</v>
      </c>
      <c r="O162" s="32">
        <v>20</v>
      </c>
      <c r="P162" s="69"/>
      <c r="Q162" s="30">
        <v>70</v>
      </c>
      <c r="R162" s="30">
        <v>40</v>
      </c>
      <c r="S162" s="32">
        <v>20</v>
      </c>
      <c r="T162" s="65"/>
      <c r="U162" s="30">
        <v>70</v>
      </c>
      <c r="V162" s="30">
        <v>40</v>
      </c>
      <c r="W162" s="32">
        <v>20</v>
      </c>
      <c r="X162" s="69"/>
      <c r="Y162" s="30">
        <v>70</v>
      </c>
      <c r="Z162" s="30">
        <v>40</v>
      </c>
      <c r="AA162" s="32">
        <v>20</v>
      </c>
    </row>
    <row r="163" spans="3:27" x14ac:dyDescent="0.25">
      <c r="C163" s="2" t="s">
        <v>401</v>
      </c>
      <c r="D163" s="2" t="s">
        <v>319</v>
      </c>
      <c r="E163" s="17" t="s">
        <v>2559</v>
      </c>
      <c r="F163" s="17" t="s">
        <v>2559</v>
      </c>
      <c r="G163" s="17" t="s">
        <v>2559</v>
      </c>
      <c r="H163" s="69"/>
      <c r="I163" s="17" t="s">
        <v>2559</v>
      </c>
      <c r="J163" s="17" t="s">
        <v>2559</v>
      </c>
      <c r="K163" s="17" t="s">
        <v>2559</v>
      </c>
      <c r="L163" s="65"/>
      <c r="M163" s="17" t="s">
        <v>2559</v>
      </c>
      <c r="N163" s="17" t="s">
        <v>2559</v>
      </c>
      <c r="O163" s="17" t="s">
        <v>2559</v>
      </c>
      <c r="P163" s="69"/>
      <c r="Q163" s="17" t="s">
        <v>2559</v>
      </c>
      <c r="R163" s="17" t="s">
        <v>2559</v>
      </c>
      <c r="S163" s="17" t="s">
        <v>2559</v>
      </c>
      <c r="T163" s="65"/>
      <c r="U163" s="17" t="s">
        <v>2559</v>
      </c>
      <c r="V163" s="17" t="s">
        <v>2559</v>
      </c>
      <c r="W163" s="17" t="s">
        <v>2559</v>
      </c>
      <c r="X163" s="69"/>
      <c r="Y163" s="17" t="s">
        <v>2559</v>
      </c>
      <c r="Z163" s="17" t="s">
        <v>2559</v>
      </c>
      <c r="AA163" s="17" t="s">
        <v>2559</v>
      </c>
    </row>
    <row r="164" spans="3:27" x14ac:dyDescent="0.25">
      <c r="C164" s="18" t="s">
        <v>25</v>
      </c>
      <c r="D164" s="18" t="s">
        <v>316</v>
      </c>
      <c r="E164" s="61"/>
      <c r="F164" s="62"/>
      <c r="G164" s="63"/>
      <c r="H164" s="69"/>
      <c r="I164" s="61"/>
      <c r="J164" s="62"/>
      <c r="K164" s="63"/>
      <c r="L164" s="65"/>
      <c r="M164" s="61"/>
      <c r="N164" s="62"/>
      <c r="O164" s="63"/>
      <c r="P164" s="69"/>
      <c r="Q164" s="61"/>
      <c r="R164" s="62"/>
      <c r="S164" s="63"/>
      <c r="T164" s="65"/>
      <c r="U164" s="61"/>
      <c r="V164" s="62"/>
      <c r="W164" s="63"/>
      <c r="X164" s="69"/>
      <c r="Y164" s="61"/>
      <c r="Z164" s="62"/>
      <c r="AA164" s="63"/>
    </row>
    <row r="165" spans="3:27" x14ac:dyDescent="0.25">
      <c r="C165" s="2" t="s">
        <v>404</v>
      </c>
      <c r="D165" s="2" t="s">
        <v>322</v>
      </c>
      <c r="E165" s="17" t="s">
        <v>2559</v>
      </c>
      <c r="F165" s="17" t="s">
        <v>2559</v>
      </c>
      <c r="G165" s="17" t="s">
        <v>2559</v>
      </c>
      <c r="H165" s="69"/>
      <c r="I165" s="17" t="s">
        <v>2559</v>
      </c>
      <c r="J165" s="17" t="s">
        <v>2559</v>
      </c>
      <c r="K165" s="17" t="s">
        <v>2559</v>
      </c>
      <c r="L165" s="65"/>
      <c r="M165" s="17" t="s">
        <v>2559</v>
      </c>
      <c r="N165" s="17" t="s">
        <v>2559</v>
      </c>
      <c r="O165" s="17" t="s">
        <v>2559</v>
      </c>
      <c r="P165" s="69"/>
      <c r="Q165" s="17" t="s">
        <v>2559</v>
      </c>
      <c r="R165" s="17" t="s">
        <v>2559</v>
      </c>
      <c r="S165" s="17" t="s">
        <v>2559</v>
      </c>
      <c r="T165" s="65"/>
      <c r="U165" s="17" t="s">
        <v>2559</v>
      </c>
      <c r="V165" s="17" t="s">
        <v>2559</v>
      </c>
      <c r="W165" s="17" t="s">
        <v>2559</v>
      </c>
      <c r="X165" s="69"/>
      <c r="Y165" s="17" t="s">
        <v>2559</v>
      </c>
      <c r="Z165" s="17" t="s">
        <v>2559</v>
      </c>
      <c r="AA165" s="17" t="s">
        <v>2559</v>
      </c>
    </row>
    <row r="166" spans="3:27" x14ac:dyDescent="0.25">
      <c r="C166" s="2" t="s">
        <v>405</v>
      </c>
      <c r="D166" s="2" t="s">
        <v>319</v>
      </c>
      <c r="E166" s="17" t="s">
        <v>2559</v>
      </c>
      <c r="F166" s="17" t="s">
        <v>2559</v>
      </c>
      <c r="G166" s="17" t="s">
        <v>2559</v>
      </c>
      <c r="H166" s="69"/>
      <c r="I166" s="17" t="s">
        <v>2559</v>
      </c>
      <c r="J166" s="17" t="s">
        <v>2559</v>
      </c>
      <c r="K166" s="17" t="s">
        <v>2559</v>
      </c>
      <c r="L166" s="65"/>
      <c r="M166" s="17" t="s">
        <v>2559</v>
      </c>
      <c r="N166" s="17" t="s">
        <v>2559</v>
      </c>
      <c r="O166" s="17" t="s">
        <v>2559</v>
      </c>
      <c r="P166" s="69"/>
      <c r="Q166" s="17" t="s">
        <v>2559</v>
      </c>
      <c r="R166" s="17" t="s">
        <v>2559</v>
      </c>
      <c r="S166" s="17" t="s">
        <v>2559</v>
      </c>
      <c r="T166" s="65"/>
      <c r="U166" s="17" t="s">
        <v>2559</v>
      </c>
      <c r="V166" s="17" t="s">
        <v>2559</v>
      </c>
      <c r="W166" s="17" t="s">
        <v>2559</v>
      </c>
      <c r="X166" s="69"/>
      <c r="Y166" s="17" t="s">
        <v>2559</v>
      </c>
      <c r="Z166" s="17" t="s">
        <v>2559</v>
      </c>
      <c r="AA166" s="17" t="s">
        <v>2559</v>
      </c>
    </row>
    <row r="167" spans="3:27" x14ac:dyDescent="0.25">
      <c r="C167" s="2" t="s">
        <v>406</v>
      </c>
      <c r="D167" s="2" t="s">
        <v>319</v>
      </c>
      <c r="E167" s="32">
        <v>16</v>
      </c>
      <c r="F167" s="32">
        <v>16</v>
      </c>
      <c r="G167" s="32">
        <v>16</v>
      </c>
      <c r="H167" s="69"/>
      <c r="I167" s="32">
        <v>16</v>
      </c>
      <c r="J167" s="32">
        <v>16</v>
      </c>
      <c r="K167" s="32">
        <v>16</v>
      </c>
      <c r="L167" s="65"/>
      <c r="M167" s="32">
        <v>16</v>
      </c>
      <c r="N167" s="32">
        <v>16</v>
      </c>
      <c r="O167" s="32">
        <v>16</v>
      </c>
      <c r="P167" s="69"/>
      <c r="Q167" s="32">
        <v>16</v>
      </c>
      <c r="R167" s="32">
        <v>16</v>
      </c>
      <c r="S167" s="32">
        <v>16</v>
      </c>
      <c r="T167" s="65"/>
      <c r="U167" s="32">
        <v>16</v>
      </c>
      <c r="V167" s="32">
        <v>16</v>
      </c>
      <c r="W167" s="32">
        <v>16</v>
      </c>
      <c r="X167" s="69"/>
      <c r="Y167" s="32">
        <v>16</v>
      </c>
      <c r="Z167" s="32">
        <v>16</v>
      </c>
      <c r="AA167" s="32">
        <v>16</v>
      </c>
    </row>
    <row r="168" spans="3:27" x14ac:dyDescent="0.25">
      <c r="C168" s="2" t="s">
        <v>407</v>
      </c>
      <c r="D168" s="2" t="s">
        <v>322</v>
      </c>
      <c r="E168" s="32">
        <v>20</v>
      </c>
      <c r="F168" s="32">
        <v>20</v>
      </c>
      <c r="G168" s="32">
        <v>20</v>
      </c>
      <c r="H168" s="69"/>
      <c r="I168" s="32">
        <v>20</v>
      </c>
      <c r="J168" s="32">
        <v>20</v>
      </c>
      <c r="K168" s="32">
        <v>20</v>
      </c>
      <c r="L168" s="65"/>
      <c r="M168" s="32">
        <v>20</v>
      </c>
      <c r="N168" s="32">
        <v>20</v>
      </c>
      <c r="O168" s="32">
        <v>20</v>
      </c>
      <c r="P168" s="69"/>
      <c r="Q168" s="32">
        <v>20</v>
      </c>
      <c r="R168" s="32">
        <v>20</v>
      </c>
      <c r="S168" s="32">
        <v>20</v>
      </c>
      <c r="T168" s="65"/>
      <c r="U168" s="32">
        <v>20</v>
      </c>
      <c r="V168" s="32">
        <v>20</v>
      </c>
      <c r="W168" s="32">
        <v>20</v>
      </c>
      <c r="X168" s="69"/>
      <c r="Y168" s="32">
        <v>20</v>
      </c>
      <c r="Z168" s="32">
        <v>20</v>
      </c>
      <c r="AA168" s="32">
        <v>20</v>
      </c>
    </row>
    <row r="169" spans="3:27" x14ac:dyDescent="0.25">
      <c r="C169" s="2" t="s">
        <v>408</v>
      </c>
      <c r="D169" s="2" t="s">
        <v>322</v>
      </c>
      <c r="E169" s="17" t="s">
        <v>2559</v>
      </c>
      <c r="F169" s="17" t="s">
        <v>2559</v>
      </c>
      <c r="G169" s="17" t="s">
        <v>2559</v>
      </c>
      <c r="H169" s="69"/>
      <c r="I169" s="17" t="s">
        <v>2559</v>
      </c>
      <c r="J169" s="17" t="s">
        <v>2559</v>
      </c>
      <c r="K169" s="17" t="s">
        <v>2559</v>
      </c>
      <c r="L169" s="65"/>
      <c r="M169" s="17" t="s">
        <v>2559</v>
      </c>
      <c r="N169" s="17" t="s">
        <v>2559</v>
      </c>
      <c r="O169" s="17" t="s">
        <v>2559</v>
      </c>
      <c r="P169" s="69"/>
      <c r="Q169" s="17" t="s">
        <v>2559</v>
      </c>
      <c r="R169" s="17" t="s">
        <v>2559</v>
      </c>
      <c r="S169" s="17" t="s">
        <v>2559</v>
      </c>
      <c r="T169" s="65"/>
      <c r="U169" s="17" t="s">
        <v>2559</v>
      </c>
      <c r="V169" s="17" t="s">
        <v>2559</v>
      </c>
      <c r="W169" s="17" t="s">
        <v>2559</v>
      </c>
      <c r="X169" s="69"/>
      <c r="Y169" s="17" t="s">
        <v>2559</v>
      </c>
      <c r="Z169" s="17" t="s">
        <v>2559</v>
      </c>
      <c r="AA169" s="17" t="s">
        <v>2559</v>
      </c>
    </row>
    <row r="170" spans="3:27" x14ac:dyDescent="0.25">
      <c r="C170" s="2" t="s">
        <v>409</v>
      </c>
      <c r="D170" s="2" t="s">
        <v>319</v>
      </c>
      <c r="E170" s="30">
        <v>50</v>
      </c>
      <c r="F170" s="30">
        <v>25</v>
      </c>
      <c r="G170" s="30">
        <v>25</v>
      </c>
      <c r="H170" s="69"/>
      <c r="I170" s="30">
        <v>50</v>
      </c>
      <c r="J170" s="30">
        <v>25</v>
      </c>
      <c r="K170" s="30">
        <v>25</v>
      </c>
      <c r="L170" s="65"/>
      <c r="M170" s="30">
        <v>50</v>
      </c>
      <c r="N170" s="30">
        <v>25</v>
      </c>
      <c r="O170" s="30">
        <v>25</v>
      </c>
      <c r="P170" s="69"/>
      <c r="Q170" s="30">
        <v>50</v>
      </c>
      <c r="R170" s="30">
        <v>25</v>
      </c>
      <c r="S170" s="30">
        <v>25</v>
      </c>
      <c r="T170" s="65"/>
      <c r="U170" s="30">
        <v>50</v>
      </c>
      <c r="V170" s="30">
        <v>25</v>
      </c>
      <c r="W170" s="30">
        <v>25</v>
      </c>
      <c r="X170" s="69"/>
      <c r="Y170" s="30">
        <v>50</v>
      </c>
      <c r="Z170" s="30">
        <v>25</v>
      </c>
      <c r="AA170" s="30">
        <v>25</v>
      </c>
    </row>
    <row r="171" spans="3:27" x14ac:dyDescent="0.25">
      <c r="C171" s="18" t="s">
        <v>26</v>
      </c>
      <c r="D171" s="18" t="s">
        <v>316</v>
      </c>
      <c r="E171" s="61"/>
      <c r="F171" s="62"/>
      <c r="G171" s="63"/>
      <c r="H171" s="69"/>
      <c r="I171" s="61"/>
      <c r="J171" s="62"/>
      <c r="K171" s="63"/>
      <c r="L171" s="65"/>
      <c r="M171" s="61"/>
      <c r="N171" s="62"/>
      <c r="O171" s="63"/>
      <c r="P171" s="69"/>
      <c r="Q171" s="61"/>
      <c r="R171" s="62"/>
      <c r="S171" s="63"/>
      <c r="T171" s="65"/>
      <c r="U171" s="61"/>
      <c r="V171" s="62"/>
      <c r="W171" s="63"/>
      <c r="X171" s="69"/>
      <c r="Y171" s="61"/>
      <c r="Z171" s="62"/>
      <c r="AA171" s="63"/>
    </row>
    <row r="172" spans="3:27" x14ac:dyDescent="0.25">
      <c r="C172" s="2" t="s">
        <v>410</v>
      </c>
      <c r="D172" s="2" t="s">
        <v>319</v>
      </c>
      <c r="E172" s="17" t="s">
        <v>2559</v>
      </c>
      <c r="F172" s="17" t="s">
        <v>2559</v>
      </c>
      <c r="G172" s="17" t="s">
        <v>2559</v>
      </c>
      <c r="H172" s="69"/>
      <c r="I172" s="17" t="s">
        <v>2559</v>
      </c>
      <c r="J172" s="17" t="s">
        <v>2559</v>
      </c>
      <c r="K172" s="17" t="s">
        <v>2559</v>
      </c>
      <c r="L172" s="65"/>
      <c r="M172" s="17" t="s">
        <v>2559</v>
      </c>
      <c r="N172" s="17" t="s">
        <v>2559</v>
      </c>
      <c r="O172" s="17" t="s">
        <v>2559</v>
      </c>
      <c r="P172" s="69"/>
      <c r="Q172" s="17" t="s">
        <v>2559</v>
      </c>
      <c r="R172" s="17" t="s">
        <v>2559</v>
      </c>
      <c r="S172" s="17" t="s">
        <v>2559</v>
      </c>
      <c r="T172" s="65"/>
      <c r="U172" s="17" t="s">
        <v>2559</v>
      </c>
      <c r="V172" s="17" t="s">
        <v>2559</v>
      </c>
      <c r="W172" s="17" t="s">
        <v>2559</v>
      </c>
      <c r="X172" s="69"/>
      <c r="Y172" s="17" t="s">
        <v>2559</v>
      </c>
      <c r="Z172" s="17" t="s">
        <v>2559</v>
      </c>
      <c r="AA172" s="17" t="s">
        <v>2559</v>
      </c>
    </row>
    <row r="173" spans="3:27" x14ac:dyDescent="0.25">
      <c r="C173" s="2" t="s">
        <v>411</v>
      </c>
      <c r="D173" s="2" t="s">
        <v>319</v>
      </c>
      <c r="E173" s="32">
        <v>30</v>
      </c>
      <c r="F173" s="32">
        <v>30</v>
      </c>
      <c r="G173" s="32">
        <v>30</v>
      </c>
      <c r="H173" s="69"/>
      <c r="I173" s="32">
        <v>15</v>
      </c>
      <c r="J173" s="32">
        <v>15</v>
      </c>
      <c r="K173" s="32">
        <v>15</v>
      </c>
      <c r="L173" s="65"/>
      <c r="M173" s="32">
        <v>30</v>
      </c>
      <c r="N173" s="32">
        <v>30</v>
      </c>
      <c r="O173" s="32">
        <v>30</v>
      </c>
      <c r="P173" s="69"/>
      <c r="Q173" s="32">
        <v>15</v>
      </c>
      <c r="R173" s="32">
        <v>15</v>
      </c>
      <c r="S173" s="32">
        <v>15</v>
      </c>
      <c r="T173" s="65"/>
      <c r="U173" s="32">
        <v>30</v>
      </c>
      <c r="V173" s="32">
        <v>30</v>
      </c>
      <c r="W173" s="32">
        <v>30</v>
      </c>
      <c r="X173" s="69"/>
      <c r="Y173" s="32">
        <v>15</v>
      </c>
      <c r="Z173" s="32">
        <v>15</v>
      </c>
      <c r="AA173" s="32">
        <v>15</v>
      </c>
    </row>
    <row r="174" spans="3:27" x14ac:dyDescent="0.25">
      <c r="C174" s="2" t="s">
        <v>412</v>
      </c>
      <c r="D174" s="2" t="s">
        <v>319</v>
      </c>
      <c r="E174" s="32">
        <v>10</v>
      </c>
      <c r="F174" s="32">
        <v>10</v>
      </c>
      <c r="G174" s="32">
        <v>10</v>
      </c>
      <c r="H174" s="69"/>
      <c r="I174" s="32">
        <v>10</v>
      </c>
      <c r="J174" s="32">
        <v>10</v>
      </c>
      <c r="K174" s="32">
        <v>10</v>
      </c>
      <c r="L174" s="65"/>
      <c r="M174" s="32">
        <v>10</v>
      </c>
      <c r="N174" s="32">
        <v>10</v>
      </c>
      <c r="O174" s="32">
        <v>10</v>
      </c>
      <c r="P174" s="69"/>
      <c r="Q174" s="32">
        <v>10</v>
      </c>
      <c r="R174" s="32">
        <v>10</v>
      </c>
      <c r="S174" s="32">
        <v>10</v>
      </c>
      <c r="T174" s="65"/>
      <c r="U174" s="32">
        <v>10</v>
      </c>
      <c r="V174" s="32">
        <v>10</v>
      </c>
      <c r="W174" s="32">
        <v>10</v>
      </c>
      <c r="X174" s="69"/>
      <c r="Y174" s="32">
        <v>10</v>
      </c>
      <c r="Z174" s="32">
        <v>10</v>
      </c>
      <c r="AA174" s="32">
        <v>10</v>
      </c>
    </row>
    <row r="175" spans="3:27" x14ac:dyDescent="0.25">
      <c r="C175" s="2" t="s">
        <v>413</v>
      </c>
      <c r="D175" s="2" t="s">
        <v>322</v>
      </c>
      <c r="E175" s="17" t="s">
        <v>2559</v>
      </c>
      <c r="F175" s="17" t="s">
        <v>2559</v>
      </c>
      <c r="G175" s="17" t="s">
        <v>2559</v>
      </c>
      <c r="H175" s="69"/>
      <c r="I175" s="17" t="s">
        <v>2559</v>
      </c>
      <c r="J175" s="17" t="s">
        <v>2559</v>
      </c>
      <c r="K175" s="17" t="s">
        <v>2559</v>
      </c>
      <c r="L175" s="65"/>
      <c r="M175" s="17" t="s">
        <v>2559</v>
      </c>
      <c r="N175" s="17" t="s">
        <v>2559</v>
      </c>
      <c r="O175" s="17" t="s">
        <v>2559</v>
      </c>
      <c r="P175" s="69"/>
      <c r="Q175" s="17" t="s">
        <v>2559</v>
      </c>
      <c r="R175" s="17" t="s">
        <v>2559</v>
      </c>
      <c r="S175" s="17" t="s">
        <v>2559</v>
      </c>
      <c r="T175" s="65"/>
      <c r="U175" s="17" t="s">
        <v>2559</v>
      </c>
      <c r="V175" s="17" t="s">
        <v>2559</v>
      </c>
      <c r="W175" s="17" t="s">
        <v>2559</v>
      </c>
      <c r="X175" s="69"/>
      <c r="Y175" s="17" t="s">
        <v>2559</v>
      </c>
      <c r="Z175" s="17" t="s">
        <v>2559</v>
      </c>
      <c r="AA175" s="17" t="s">
        <v>2559</v>
      </c>
    </row>
    <row r="176" spans="3:27" x14ac:dyDescent="0.25">
      <c r="C176" s="2" t="s">
        <v>414</v>
      </c>
      <c r="D176" s="2" t="s">
        <v>322</v>
      </c>
      <c r="E176" s="17" t="s">
        <v>2559</v>
      </c>
      <c r="F176" s="17" t="s">
        <v>2559</v>
      </c>
      <c r="G176" s="17" t="s">
        <v>2559</v>
      </c>
      <c r="H176" s="69"/>
      <c r="I176" s="17" t="s">
        <v>2559</v>
      </c>
      <c r="J176" s="17" t="s">
        <v>2559</v>
      </c>
      <c r="K176" s="17" t="s">
        <v>2559</v>
      </c>
      <c r="L176" s="65"/>
      <c r="M176" s="17" t="s">
        <v>2559</v>
      </c>
      <c r="N176" s="17" t="s">
        <v>2559</v>
      </c>
      <c r="O176" s="17" t="s">
        <v>2559</v>
      </c>
      <c r="P176" s="69"/>
      <c r="Q176" s="17" t="s">
        <v>2559</v>
      </c>
      <c r="R176" s="17" t="s">
        <v>2559</v>
      </c>
      <c r="S176" s="17" t="s">
        <v>2559</v>
      </c>
      <c r="T176" s="65"/>
      <c r="U176" s="17" t="s">
        <v>2559</v>
      </c>
      <c r="V176" s="17" t="s">
        <v>2559</v>
      </c>
      <c r="W176" s="17" t="s">
        <v>2559</v>
      </c>
      <c r="X176" s="69"/>
      <c r="Y176" s="17" t="s">
        <v>2559</v>
      </c>
      <c r="Z176" s="17" t="s">
        <v>2559</v>
      </c>
      <c r="AA176" s="17" t="s">
        <v>2559</v>
      </c>
    </row>
    <row r="177" spans="3:27" x14ac:dyDescent="0.25">
      <c r="C177" s="18" t="s">
        <v>27</v>
      </c>
      <c r="D177" s="18" t="s">
        <v>316</v>
      </c>
      <c r="E177" s="61"/>
      <c r="F177" s="62"/>
      <c r="G177" s="63"/>
      <c r="H177" s="69"/>
      <c r="I177" s="61"/>
      <c r="J177" s="62"/>
      <c r="K177" s="63"/>
      <c r="L177" s="65"/>
      <c r="M177" s="61"/>
      <c r="N177" s="62"/>
      <c r="O177" s="63"/>
      <c r="P177" s="69"/>
      <c r="Q177" s="61"/>
      <c r="R177" s="62"/>
      <c r="S177" s="63"/>
      <c r="T177" s="65"/>
      <c r="U177" s="61"/>
      <c r="V177" s="62"/>
      <c r="W177" s="63"/>
      <c r="X177" s="69"/>
      <c r="Y177" s="61"/>
      <c r="Z177" s="62"/>
      <c r="AA177" s="63"/>
    </row>
    <row r="178" spans="3:27" x14ac:dyDescent="0.25">
      <c r="C178" s="2" t="s">
        <v>415</v>
      </c>
      <c r="D178" s="2" t="s">
        <v>319</v>
      </c>
      <c r="E178" s="30">
        <v>76</v>
      </c>
      <c r="F178" s="30">
        <v>76</v>
      </c>
      <c r="G178" s="30">
        <v>76</v>
      </c>
      <c r="H178" s="69"/>
      <c r="I178" s="30">
        <v>76</v>
      </c>
      <c r="J178" s="30">
        <v>76</v>
      </c>
      <c r="K178" s="30">
        <v>76</v>
      </c>
      <c r="L178" s="65"/>
      <c r="M178" s="30">
        <v>76</v>
      </c>
      <c r="N178" s="30">
        <v>76</v>
      </c>
      <c r="O178" s="30">
        <v>76</v>
      </c>
      <c r="P178" s="69"/>
      <c r="Q178" s="30">
        <v>76</v>
      </c>
      <c r="R178" s="30">
        <v>76</v>
      </c>
      <c r="S178" s="30">
        <v>76</v>
      </c>
      <c r="T178" s="65"/>
      <c r="U178" s="30">
        <v>76</v>
      </c>
      <c r="V178" s="30">
        <v>76</v>
      </c>
      <c r="W178" s="30">
        <v>76</v>
      </c>
      <c r="X178" s="69"/>
      <c r="Y178" s="30">
        <v>76</v>
      </c>
      <c r="Z178" s="30">
        <v>76</v>
      </c>
      <c r="AA178" s="30">
        <v>76</v>
      </c>
    </row>
    <row r="179" spans="3:27" x14ac:dyDescent="0.25">
      <c r="C179" s="2" t="s">
        <v>416</v>
      </c>
      <c r="D179" s="2" t="s">
        <v>319</v>
      </c>
      <c r="E179" s="17" t="s">
        <v>2559</v>
      </c>
      <c r="F179" s="17" t="s">
        <v>2559</v>
      </c>
      <c r="G179" s="17" t="s">
        <v>2559</v>
      </c>
      <c r="H179" s="69"/>
      <c r="I179" s="17" t="s">
        <v>2559</v>
      </c>
      <c r="J179" s="17" t="s">
        <v>2559</v>
      </c>
      <c r="K179" s="17" t="s">
        <v>2559</v>
      </c>
      <c r="L179" s="65"/>
      <c r="M179" s="17" t="s">
        <v>2559</v>
      </c>
      <c r="N179" s="17" t="s">
        <v>2559</v>
      </c>
      <c r="O179" s="17" t="s">
        <v>2559</v>
      </c>
      <c r="P179" s="69"/>
      <c r="Q179" s="17" t="s">
        <v>2559</v>
      </c>
      <c r="R179" s="17" t="s">
        <v>2559</v>
      </c>
      <c r="S179" s="17" t="s">
        <v>2559</v>
      </c>
      <c r="T179" s="65"/>
      <c r="U179" s="17" t="s">
        <v>2559</v>
      </c>
      <c r="V179" s="17" t="s">
        <v>2559</v>
      </c>
      <c r="W179" s="17" t="s">
        <v>2559</v>
      </c>
      <c r="X179" s="69"/>
      <c r="Y179" s="17" t="s">
        <v>2559</v>
      </c>
      <c r="Z179" s="17" t="s">
        <v>2559</v>
      </c>
      <c r="AA179" s="17" t="s">
        <v>2559</v>
      </c>
    </row>
    <row r="180" spans="3:27" x14ac:dyDescent="0.25">
      <c r="C180" s="2" t="s">
        <v>417</v>
      </c>
      <c r="D180" s="2" t="s">
        <v>319</v>
      </c>
      <c r="E180" s="17" t="s">
        <v>2559</v>
      </c>
      <c r="F180" s="17" t="s">
        <v>2559</v>
      </c>
      <c r="G180" s="17" t="s">
        <v>2559</v>
      </c>
      <c r="H180" s="69"/>
      <c r="I180" s="17" t="s">
        <v>2559</v>
      </c>
      <c r="J180" s="17" t="s">
        <v>2559</v>
      </c>
      <c r="K180" s="17" t="s">
        <v>2559</v>
      </c>
      <c r="L180" s="65"/>
      <c r="M180" s="17" t="s">
        <v>2559</v>
      </c>
      <c r="N180" s="17" t="s">
        <v>2559</v>
      </c>
      <c r="O180" s="17" t="s">
        <v>2559</v>
      </c>
      <c r="P180" s="69"/>
      <c r="Q180" s="17" t="s">
        <v>2559</v>
      </c>
      <c r="R180" s="17" t="s">
        <v>2559</v>
      </c>
      <c r="S180" s="17" t="s">
        <v>2559</v>
      </c>
      <c r="T180" s="65"/>
      <c r="U180" s="17" t="s">
        <v>2559</v>
      </c>
      <c r="V180" s="17" t="s">
        <v>2559</v>
      </c>
      <c r="W180" s="17" t="s">
        <v>2559</v>
      </c>
      <c r="X180" s="69"/>
      <c r="Y180" s="17" t="s">
        <v>2559</v>
      </c>
      <c r="Z180" s="17" t="s">
        <v>2559</v>
      </c>
      <c r="AA180" s="17" t="s">
        <v>2559</v>
      </c>
    </row>
    <row r="181" spans="3:27" x14ac:dyDescent="0.25">
      <c r="C181" s="2" t="s">
        <v>418</v>
      </c>
      <c r="D181" s="2" t="s">
        <v>322</v>
      </c>
      <c r="E181" s="17" t="s">
        <v>2559</v>
      </c>
      <c r="F181" s="17" t="s">
        <v>2559</v>
      </c>
      <c r="G181" s="17" t="s">
        <v>2559</v>
      </c>
      <c r="H181" s="69"/>
      <c r="I181" s="17" t="s">
        <v>2559</v>
      </c>
      <c r="J181" s="17" t="s">
        <v>2559</v>
      </c>
      <c r="K181" s="17" t="s">
        <v>2559</v>
      </c>
      <c r="L181" s="65"/>
      <c r="M181" s="17" t="s">
        <v>2559</v>
      </c>
      <c r="N181" s="17" t="s">
        <v>2559</v>
      </c>
      <c r="O181" s="17" t="s">
        <v>2559</v>
      </c>
      <c r="P181" s="69"/>
      <c r="Q181" s="17" t="s">
        <v>2559</v>
      </c>
      <c r="R181" s="17" t="s">
        <v>2559</v>
      </c>
      <c r="S181" s="17" t="s">
        <v>2559</v>
      </c>
      <c r="T181" s="65"/>
      <c r="U181" s="17" t="s">
        <v>2559</v>
      </c>
      <c r="V181" s="17" t="s">
        <v>2559</v>
      </c>
      <c r="W181" s="17" t="s">
        <v>2559</v>
      </c>
      <c r="X181" s="69"/>
      <c r="Y181" s="17" t="s">
        <v>2559</v>
      </c>
      <c r="Z181" s="17" t="s">
        <v>2559</v>
      </c>
      <c r="AA181" s="17" t="s">
        <v>2559</v>
      </c>
    </row>
    <row r="182" spans="3:27" x14ac:dyDescent="0.25">
      <c r="C182" s="2" t="s">
        <v>419</v>
      </c>
      <c r="D182" s="2" t="s">
        <v>319</v>
      </c>
      <c r="E182" s="32">
        <v>10</v>
      </c>
      <c r="F182" s="32">
        <v>10</v>
      </c>
      <c r="G182" s="32">
        <v>10</v>
      </c>
      <c r="H182" s="69"/>
      <c r="I182" s="32">
        <v>10</v>
      </c>
      <c r="J182" s="32">
        <v>10</v>
      </c>
      <c r="K182" s="32">
        <v>10</v>
      </c>
      <c r="L182" s="65"/>
      <c r="M182" s="32">
        <v>10</v>
      </c>
      <c r="N182" s="32">
        <v>10</v>
      </c>
      <c r="O182" s="32">
        <v>10</v>
      </c>
      <c r="P182" s="69"/>
      <c r="Q182" s="32">
        <v>10</v>
      </c>
      <c r="R182" s="32">
        <v>10</v>
      </c>
      <c r="S182" s="32">
        <v>10</v>
      </c>
      <c r="T182" s="65"/>
      <c r="U182" s="32">
        <v>10</v>
      </c>
      <c r="V182" s="32">
        <v>10</v>
      </c>
      <c r="W182" s="32">
        <v>10</v>
      </c>
      <c r="X182" s="69"/>
      <c r="Y182" s="32">
        <v>10</v>
      </c>
      <c r="Z182" s="32">
        <v>10</v>
      </c>
      <c r="AA182" s="32">
        <v>10</v>
      </c>
    </row>
    <row r="183" spans="3:27" x14ac:dyDescent="0.25">
      <c r="C183" s="18" t="s">
        <v>28</v>
      </c>
      <c r="D183" s="18" t="s">
        <v>316</v>
      </c>
      <c r="E183" s="61"/>
      <c r="F183" s="62"/>
      <c r="G183" s="63"/>
      <c r="H183" s="69"/>
      <c r="I183" s="61"/>
      <c r="J183" s="62"/>
      <c r="K183" s="63"/>
      <c r="L183" s="65"/>
      <c r="M183" s="61"/>
      <c r="N183" s="62"/>
      <c r="O183" s="63"/>
      <c r="P183" s="69"/>
      <c r="Q183" s="61"/>
      <c r="R183" s="62"/>
      <c r="S183" s="63"/>
      <c r="T183" s="65"/>
      <c r="U183" s="61"/>
      <c r="V183" s="62"/>
      <c r="W183" s="63"/>
      <c r="X183" s="69"/>
      <c r="Y183" s="61"/>
      <c r="Z183" s="62"/>
      <c r="AA183" s="63"/>
    </row>
    <row r="184" spans="3:27" x14ac:dyDescent="0.25">
      <c r="C184" s="2" t="s">
        <v>420</v>
      </c>
      <c r="D184" s="2" t="s">
        <v>318</v>
      </c>
      <c r="E184" s="17" t="s">
        <v>2559</v>
      </c>
      <c r="F184" s="17" t="s">
        <v>2559</v>
      </c>
      <c r="G184" s="17" t="s">
        <v>2559</v>
      </c>
      <c r="H184" s="69"/>
      <c r="I184" s="17" t="s">
        <v>2559</v>
      </c>
      <c r="J184" s="17" t="s">
        <v>2559</v>
      </c>
      <c r="K184" s="17" t="s">
        <v>2559</v>
      </c>
      <c r="L184" s="65"/>
      <c r="M184" s="17" t="s">
        <v>2559</v>
      </c>
      <c r="N184" s="17" t="s">
        <v>2559</v>
      </c>
      <c r="O184" s="17" t="s">
        <v>2559</v>
      </c>
      <c r="P184" s="69"/>
      <c r="Q184" s="17" t="s">
        <v>2559</v>
      </c>
      <c r="R184" s="17" t="s">
        <v>2559</v>
      </c>
      <c r="S184" s="17" t="s">
        <v>2559</v>
      </c>
      <c r="T184" s="65"/>
      <c r="U184" s="17" t="s">
        <v>2559</v>
      </c>
      <c r="V184" s="17" t="s">
        <v>2559</v>
      </c>
      <c r="W184" s="17" t="s">
        <v>2559</v>
      </c>
      <c r="X184" s="69"/>
      <c r="Y184" s="17" t="s">
        <v>2559</v>
      </c>
      <c r="Z184" s="17" t="s">
        <v>2559</v>
      </c>
      <c r="AA184" s="17" t="s">
        <v>2559</v>
      </c>
    </row>
    <row r="185" spans="3:27" x14ac:dyDescent="0.25">
      <c r="C185" s="2" t="s">
        <v>421</v>
      </c>
      <c r="D185" s="2" t="s">
        <v>318</v>
      </c>
      <c r="E185" s="17" t="s">
        <v>2559</v>
      </c>
      <c r="F185" s="17" t="s">
        <v>2559</v>
      </c>
      <c r="G185" s="17" t="s">
        <v>2559</v>
      </c>
      <c r="H185" s="69"/>
      <c r="I185" s="17" t="s">
        <v>2559</v>
      </c>
      <c r="J185" s="17" t="s">
        <v>2559</v>
      </c>
      <c r="K185" s="17" t="s">
        <v>2559</v>
      </c>
      <c r="L185" s="65"/>
      <c r="M185" s="17" t="s">
        <v>2559</v>
      </c>
      <c r="N185" s="17" t="s">
        <v>2559</v>
      </c>
      <c r="O185" s="17" t="s">
        <v>2559</v>
      </c>
      <c r="P185" s="69"/>
      <c r="Q185" s="17" t="s">
        <v>2559</v>
      </c>
      <c r="R185" s="17" t="s">
        <v>2559</v>
      </c>
      <c r="S185" s="17" t="s">
        <v>2559</v>
      </c>
      <c r="T185" s="65"/>
      <c r="U185" s="17" t="s">
        <v>2559</v>
      </c>
      <c r="V185" s="17" t="s">
        <v>2559</v>
      </c>
      <c r="W185" s="17" t="s">
        <v>2559</v>
      </c>
      <c r="X185" s="69"/>
      <c r="Y185" s="17" t="s">
        <v>2559</v>
      </c>
      <c r="Z185" s="17" t="s">
        <v>2559</v>
      </c>
      <c r="AA185" s="17" t="s">
        <v>2559</v>
      </c>
    </row>
    <row r="186" spans="3:27" x14ac:dyDescent="0.25">
      <c r="C186" s="2" t="s">
        <v>422</v>
      </c>
      <c r="D186" s="2" t="s">
        <v>319</v>
      </c>
      <c r="E186" s="32">
        <v>20</v>
      </c>
      <c r="F186" s="32">
        <v>10</v>
      </c>
      <c r="G186" s="32">
        <v>10</v>
      </c>
      <c r="H186" s="69"/>
      <c r="I186" s="32">
        <v>20</v>
      </c>
      <c r="J186" s="32">
        <v>10</v>
      </c>
      <c r="K186" s="32">
        <v>10</v>
      </c>
      <c r="L186" s="65"/>
      <c r="M186" s="32">
        <v>20</v>
      </c>
      <c r="N186" s="32">
        <v>10</v>
      </c>
      <c r="O186" s="32">
        <v>10</v>
      </c>
      <c r="P186" s="69"/>
      <c r="Q186" s="32">
        <v>20</v>
      </c>
      <c r="R186" s="32">
        <v>10</v>
      </c>
      <c r="S186" s="32">
        <v>10</v>
      </c>
      <c r="T186" s="65"/>
      <c r="U186" s="32">
        <v>20</v>
      </c>
      <c r="V186" s="32">
        <v>10</v>
      </c>
      <c r="W186" s="32">
        <v>10</v>
      </c>
      <c r="X186" s="69"/>
      <c r="Y186" s="32">
        <v>20</v>
      </c>
      <c r="Z186" s="32">
        <v>10</v>
      </c>
      <c r="AA186" s="32">
        <v>10</v>
      </c>
    </row>
    <row r="187" spans="3:27" x14ac:dyDescent="0.25">
      <c r="C187" s="2" t="s">
        <v>423</v>
      </c>
      <c r="D187" s="2" t="s">
        <v>322</v>
      </c>
      <c r="E187" s="30">
        <v>40</v>
      </c>
      <c r="F187" s="30">
        <v>40</v>
      </c>
      <c r="G187" s="30">
        <v>40</v>
      </c>
      <c r="H187" s="69"/>
      <c r="I187" s="30">
        <v>40</v>
      </c>
      <c r="J187" s="30">
        <v>40</v>
      </c>
      <c r="K187" s="30">
        <v>40</v>
      </c>
      <c r="L187" s="65"/>
      <c r="M187" s="30">
        <v>40</v>
      </c>
      <c r="N187" s="30">
        <v>40</v>
      </c>
      <c r="O187" s="30">
        <v>40</v>
      </c>
      <c r="P187" s="69"/>
      <c r="Q187" s="30">
        <v>40</v>
      </c>
      <c r="R187" s="30">
        <v>40</v>
      </c>
      <c r="S187" s="30">
        <v>40</v>
      </c>
      <c r="T187" s="65"/>
      <c r="U187" s="30">
        <v>40</v>
      </c>
      <c r="V187" s="30">
        <v>40</v>
      </c>
      <c r="W187" s="30">
        <v>40</v>
      </c>
      <c r="X187" s="69"/>
      <c r="Y187" s="30">
        <v>40</v>
      </c>
      <c r="Z187" s="30">
        <v>40</v>
      </c>
      <c r="AA187" s="30">
        <v>40</v>
      </c>
    </row>
    <row r="188" spans="3:27" x14ac:dyDescent="0.25">
      <c r="C188" s="2" t="s">
        <v>424</v>
      </c>
      <c r="D188" s="2" t="s">
        <v>319</v>
      </c>
      <c r="E188" s="17" t="s">
        <v>2559</v>
      </c>
      <c r="F188" s="17" t="s">
        <v>2559</v>
      </c>
      <c r="G188" s="17" t="s">
        <v>2559</v>
      </c>
      <c r="H188" s="69"/>
      <c r="I188" s="17" t="s">
        <v>2559</v>
      </c>
      <c r="J188" s="17" t="s">
        <v>2559</v>
      </c>
      <c r="K188" s="17" t="s">
        <v>2559</v>
      </c>
      <c r="L188" s="65"/>
      <c r="M188" s="17" t="s">
        <v>2559</v>
      </c>
      <c r="N188" s="17" t="s">
        <v>2559</v>
      </c>
      <c r="O188" s="17" t="s">
        <v>2559</v>
      </c>
      <c r="P188" s="69"/>
      <c r="Q188" s="17" t="s">
        <v>2559</v>
      </c>
      <c r="R188" s="17" t="s">
        <v>2559</v>
      </c>
      <c r="S188" s="17" t="s">
        <v>2559</v>
      </c>
      <c r="T188" s="65"/>
      <c r="U188" s="17" t="s">
        <v>2559</v>
      </c>
      <c r="V188" s="17" t="s">
        <v>2559</v>
      </c>
      <c r="W188" s="17" t="s">
        <v>2559</v>
      </c>
      <c r="X188" s="69"/>
      <c r="Y188" s="17" t="s">
        <v>2559</v>
      </c>
      <c r="Z188" s="17" t="s">
        <v>2559</v>
      </c>
      <c r="AA188" s="17" t="s">
        <v>2559</v>
      </c>
    </row>
    <row r="189" spans="3:27" x14ac:dyDescent="0.25">
      <c r="C189" s="2" t="s">
        <v>425</v>
      </c>
      <c r="D189" s="2" t="s">
        <v>322</v>
      </c>
      <c r="E189" s="17" t="s">
        <v>2559</v>
      </c>
      <c r="F189" s="17" t="s">
        <v>2559</v>
      </c>
      <c r="G189" s="17" t="s">
        <v>2559</v>
      </c>
      <c r="H189" s="69"/>
      <c r="I189" s="17" t="s">
        <v>2559</v>
      </c>
      <c r="J189" s="17" t="s">
        <v>2559</v>
      </c>
      <c r="K189" s="17" t="s">
        <v>2559</v>
      </c>
      <c r="L189" s="65"/>
      <c r="M189" s="17" t="s">
        <v>2559</v>
      </c>
      <c r="N189" s="17" t="s">
        <v>2559</v>
      </c>
      <c r="O189" s="17" t="s">
        <v>2559</v>
      </c>
      <c r="P189" s="69"/>
      <c r="Q189" s="17" t="s">
        <v>2559</v>
      </c>
      <c r="R189" s="17" t="s">
        <v>2559</v>
      </c>
      <c r="S189" s="17" t="s">
        <v>2559</v>
      </c>
      <c r="T189" s="65"/>
      <c r="U189" s="17" t="s">
        <v>2559</v>
      </c>
      <c r="V189" s="17" t="s">
        <v>2559</v>
      </c>
      <c r="W189" s="17" t="s">
        <v>2559</v>
      </c>
      <c r="X189" s="69"/>
      <c r="Y189" s="17" t="s">
        <v>2559</v>
      </c>
      <c r="Z189" s="17" t="s">
        <v>2559</v>
      </c>
      <c r="AA189" s="17" t="s">
        <v>2559</v>
      </c>
    </row>
    <row r="190" spans="3:27" x14ac:dyDescent="0.25">
      <c r="C190" s="2" t="s">
        <v>420</v>
      </c>
      <c r="D190" s="2" t="s">
        <v>319</v>
      </c>
      <c r="E190" s="17" t="s">
        <v>2559</v>
      </c>
      <c r="F190" s="17" t="s">
        <v>2559</v>
      </c>
      <c r="G190" s="17" t="s">
        <v>2559</v>
      </c>
      <c r="H190" s="69"/>
      <c r="I190" s="17" t="s">
        <v>2559</v>
      </c>
      <c r="J190" s="17" t="s">
        <v>2559</v>
      </c>
      <c r="K190" s="17" t="s">
        <v>2559</v>
      </c>
      <c r="L190" s="65"/>
      <c r="M190" s="17" t="s">
        <v>2559</v>
      </c>
      <c r="N190" s="17" t="s">
        <v>2559</v>
      </c>
      <c r="O190" s="17" t="s">
        <v>2559</v>
      </c>
      <c r="P190" s="69"/>
      <c r="Q190" s="17" t="s">
        <v>2559</v>
      </c>
      <c r="R190" s="17" t="s">
        <v>2559</v>
      </c>
      <c r="S190" s="17" t="s">
        <v>2559</v>
      </c>
      <c r="T190" s="65"/>
      <c r="U190" s="17" t="s">
        <v>2559</v>
      </c>
      <c r="V190" s="17" t="s">
        <v>2559</v>
      </c>
      <c r="W190" s="17" t="s">
        <v>2559</v>
      </c>
      <c r="X190" s="69"/>
      <c r="Y190" s="17" t="s">
        <v>2559</v>
      </c>
      <c r="Z190" s="17" t="s">
        <v>2559</v>
      </c>
      <c r="AA190" s="17" t="s">
        <v>2559</v>
      </c>
    </row>
    <row r="191" spans="3:27" x14ac:dyDescent="0.25">
      <c r="C191" s="2" t="s">
        <v>426</v>
      </c>
      <c r="D191" s="2" t="s">
        <v>322</v>
      </c>
      <c r="E191" s="17" t="s">
        <v>2559</v>
      </c>
      <c r="F191" s="17" t="s">
        <v>2559</v>
      </c>
      <c r="G191" s="17" t="s">
        <v>2559</v>
      </c>
      <c r="H191" s="69"/>
      <c r="I191" s="17" t="s">
        <v>2559</v>
      </c>
      <c r="J191" s="17" t="s">
        <v>2559</v>
      </c>
      <c r="K191" s="17" t="s">
        <v>2559</v>
      </c>
      <c r="L191" s="65"/>
      <c r="M191" s="17" t="s">
        <v>2559</v>
      </c>
      <c r="N191" s="17" t="s">
        <v>2559</v>
      </c>
      <c r="O191" s="17" t="s">
        <v>2559</v>
      </c>
      <c r="P191" s="69"/>
      <c r="Q191" s="17" t="s">
        <v>2559</v>
      </c>
      <c r="R191" s="17" t="s">
        <v>2559</v>
      </c>
      <c r="S191" s="17" t="s">
        <v>2559</v>
      </c>
      <c r="T191" s="65"/>
      <c r="U191" s="17" t="s">
        <v>2559</v>
      </c>
      <c r="V191" s="17" t="s">
        <v>2559</v>
      </c>
      <c r="W191" s="17" t="s">
        <v>2559</v>
      </c>
      <c r="X191" s="69"/>
      <c r="Y191" s="17" t="s">
        <v>2559</v>
      </c>
      <c r="Z191" s="17" t="s">
        <v>2559</v>
      </c>
      <c r="AA191" s="17" t="s">
        <v>2559</v>
      </c>
    </row>
    <row r="192" spans="3:27" x14ac:dyDescent="0.25">
      <c r="C192" s="18" t="s">
        <v>29</v>
      </c>
      <c r="D192" s="18" t="s">
        <v>316</v>
      </c>
      <c r="E192" s="61"/>
      <c r="F192" s="62"/>
      <c r="G192" s="63"/>
      <c r="H192" s="69"/>
      <c r="I192" s="61"/>
      <c r="J192" s="62"/>
      <c r="K192" s="63"/>
      <c r="L192" s="65"/>
      <c r="M192" s="61"/>
      <c r="N192" s="62"/>
      <c r="O192" s="63"/>
      <c r="P192" s="69"/>
      <c r="Q192" s="61"/>
      <c r="R192" s="62"/>
      <c r="S192" s="63"/>
      <c r="T192" s="65"/>
      <c r="U192" s="61"/>
      <c r="V192" s="62"/>
      <c r="W192" s="63"/>
      <c r="X192" s="69"/>
      <c r="Y192" s="61"/>
      <c r="Z192" s="62"/>
      <c r="AA192" s="63"/>
    </row>
    <row r="193" spans="3:27" x14ac:dyDescent="0.25">
      <c r="C193" s="2" t="s">
        <v>427</v>
      </c>
      <c r="D193" s="2" t="s">
        <v>322</v>
      </c>
      <c r="E193" s="30">
        <v>45</v>
      </c>
      <c r="F193" s="30">
        <v>45</v>
      </c>
      <c r="G193" s="30">
        <v>45</v>
      </c>
      <c r="H193" s="69"/>
      <c r="I193" s="30">
        <v>45</v>
      </c>
      <c r="J193" s="30">
        <v>45</v>
      </c>
      <c r="K193" s="30">
        <v>45</v>
      </c>
      <c r="L193" s="65"/>
      <c r="M193" s="30">
        <v>45</v>
      </c>
      <c r="N193" s="30">
        <v>45</v>
      </c>
      <c r="O193" s="30">
        <v>45</v>
      </c>
      <c r="P193" s="69"/>
      <c r="Q193" s="30">
        <v>45</v>
      </c>
      <c r="R193" s="30">
        <v>45</v>
      </c>
      <c r="S193" s="30">
        <v>45</v>
      </c>
      <c r="T193" s="65"/>
      <c r="U193" s="30">
        <v>45</v>
      </c>
      <c r="V193" s="30">
        <v>45</v>
      </c>
      <c r="W193" s="30">
        <v>45</v>
      </c>
      <c r="X193" s="69"/>
      <c r="Y193" s="30">
        <v>45</v>
      </c>
      <c r="Z193" s="30">
        <v>45</v>
      </c>
      <c r="AA193" s="30">
        <v>45</v>
      </c>
    </row>
    <row r="194" spans="3:27" x14ac:dyDescent="0.25">
      <c r="C194" s="2" t="s">
        <v>428</v>
      </c>
      <c r="D194" s="2" t="s">
        <v>322</v>
      </c>
      <c r="E194" s="32">
        <v>1</v>
      </c>
      <c r="F194" s="32">
        <v>1</v>
      </c>
      <c r="G194" s="32">
        <v>1</v>
      </c>
      <c r="H194" s="69"/>
      <c r="I194" s="32">
        <v>1</v>
      </c>
      <c r="J194" s="32">
        <v>1</v>
      </c>
      <c r="K194" s="32">
        <v>1</v>
      </c>
      <c r="L194" s="65"/>
      <c r="M194" s="32">
        <v>1</v>
      </c>
      <c r="N194" s="32">
        <v>1</v>
      </c>
      <c r="O194" s="32">
        <v>1</v>
      </c>
      <c r="P194" s="69"/>
      <c r="Q194" s="32">
        <v>1</v>
      </c>
      <c r="R194" s="32">
        <v>1</v>
      </c>
      <c r="S194" s="32">
        <v>1</v>
      </c>
      <c r="T194" s="65"/>
      <c r="U194" s="32">
        <v>1</v>
      </c>
      <c r="V194" s="32">
        <v>1</v>
      </c>
      <c r="W194" s="32">
        <v>1</v>
      </c>
      <c r="X194" s="69"/>
      <c r="Y194" s="32">
        <v>1</v>
      </c>
      <c r="Z194" s="32">
        <v>1</v>
      </c>
      <c r="AA194" s="32">
        <v>1</v>
      </c>
    </row>
    <row r="195" spans="3:27" x14ac:dyDescent="0.25">
      <c r="C195" s="2" t="s">
        <v>429</v>
      </c>
      <c r="D195" s="2" t="s">
        <v>322</v>
      </c>
      <c r="E195" s="17" t="s">
        <v>2559</v>
      </c>
      <c r="F195" s="17" t="s">
        <v>2559</v>
      </c>
      <c r="G195" s="17" t="s">
        <v>2559</v>
      </c>
      <c r="H195" s="69"/>
      <c r="I195" s="17" t="s">
        <v>2559</v>
      </c>
      <c r="J195" s="17" t="s">
        <v>2559</v>
      </c>
      <c r="K195" s="17" t="s">
        <v>2559</v>
      </c>
      <c r="L195" s="65"/>
      <c r="M195" s="17" t="s">
        <v>2559</v>
      </c>
      <c r="N195" s="17" t="s">
        <v>2559</v>
      </c>
      <c r="O195" s="17" t="s">
        <v>2559</v>
      </c>
      <c r="P195" s="69"/>
      <c r="Q195" s="17" t="s">
        <v>2559</v>
      </c>
      <c r="R195" s="17" t="s">
        <v>2559</v>
      </c>
      <c r="S195" s="17" t="s">
        <v>2559</v>
      </c>
      <c r="T195" s="65"/>
      <c r="U195" s="17" t="s">
        <v>2559</v>
      </c>
      <c r="V195" s="17" t="s">
        <v>2559</v>
      </c>
      <c r="W195" s="17" t="s">
        <v>2559</v>
      </c>
      <c r="X195" s="69"/>
      <c r="Y195" s="17" t="s">
        <v>2559</v>
      </c>
      <c r="Z195" s="17" t="s">
        <v>2559</v>
      </c>
      <c r="AA195" s="17" t="s">
        <v>2559</v>
      </c>
    </row>
    <row r="196" spans="3:27" x14ac:dyDescent="0.25">
      <c r="C196" s="2" t="s">
        <v>430</v>
      </c>
      <c r="D196" s="2" t="s">
        <v>319</v>
      </c>
      <c r="E196" s="30">
        <v>40</v>
      </c>
      <c r="F196" s="30">
        <v>40</v>
      </c>
      <c r="G196" s="30">
        <v>40</v>
      </c>
      <c r="H196" s="69"/>
      <c r="I196" s="32">
        <v>15</v>
      </c>
      <c r="J196" s="32">
        <v>15</v>
      </c>
      <c r="K196" s="32">
        <v>15</v>
      </c>
      <c r="L196" s="65"/>
      <c r="M196" s="30">
        <v>40</v>
      </c>
      <c r="N196" s="30">
        <v>40</v>
      </c>
      <c r="O196" s="30">
        <v>40</v>
      </c>
      <c r="P196" s="69"/>
      <c r="Q196" s="32">
        <v>15</v>
      </c>
      <c r="R196" s="32">
        <v>15</v>
      </c>
      <c r="S196" s="32">
        <v>15</v>
      </c>
      <c r="T196" s="65"/>
      <c r="U196" s="30">
        <v>40</v>
      </c>
      <c r="V196" s="30">
        <v>40</v>
      </c>
      <c r="W196" s="30">
        <v>40</v>
      </c>
      <c r="X196" s="69"/>
      <c r="Y196" s="32">
        <v>15</v>
      </c>
      <c r="Z196" s="32">
        <v>15</v>
      </c>
      <c r="AA196" s="32">
        <v>15</v>
      </c>
    </row>
    <row r="197" spans="3:27" x14ac:dyDescent="0.25">
      <c r="C197" s="2" t="s">
        <v>431</v>
      </c>
      <c r="D197" s="2" t="s">
        <v>319</v>
      </c>
      <c r="E197" s="17" t="s">
        <v>2559</v>
      </c>
      <c r="F197" s="17" t="s">
        <v>2559</v>
      </c>
      <c r="G197" s="17" t="s">
        <v>2559</v>
      </c>
      <c r="H197" s="69"/>
      <c r="I197" s="17" t="s">
        <v>2559</v>
      </c>
      <c r="J197" s="17" t="s">
        <v>2559</v>
      </c>
      <c r="K197" s="17" t="s">
        <v>2559</v>
      </c>
      <c r="L197" s="65"/>
      <c r="M197" s="17" t="s">
        <v>2559</v>
      </c>
      <c r="N197" s="17" t="s">
        <v>2559</v>
      </c>
      <c r="O197" s="17" t="s">
        <v>2559</v>
      </c>
      <c r="P197" s="69"/>
      <c r="Q197" s="17" t="s">
        <v>2559</v>
      </c>
      <c r="R197" s="17" t="s">
        <v>2559</v>
      </c>
      <c r="S197" s="17" t="s">
        <v>2559</v>
      </c>
      <c r="T197" s="65"/>
      <c r="U197" s="17" t="s">
        <v>2559</v>
      </c>
      <c r="V197" s="17" t="s">
        <v>2559</v>
      </c>
      <c r="W197" s="17" t="s">
        <v>2559</v>
      </c>
      <c r="X197" s="69"/>
      <c r="Y197" s="17" t="s">
        <v>2559</v>
      </c>
      <c r="Z197" s="17" t="s">
        <v>2559</v>
      </c>
      <c r="AA197" s="17" t="s">
        <v>2559</v>
      </c>
    </row>
    <row r="198" spans="3:27" x14ac:dyDescent="0.25">
      <c r="C198" s="2" t="s">
        <v>432</v>
      </c>
      <c r="D198" s="2" t="s">
        <v>322</v>
      </c>
      <c r="E198" s="17" t="s">
        <v>2559</v>
      </c>
      <c r="F198" s="17" t="s">
        <v>2559</v>
      </c>
      <c r="G198" s="17" t="s">
        <v>2559</v>
      </c>
      <c r="H198" s="69"/>
      <c r="I198" s="17" t="s">
        <v>2559</v>
      </c>
      <c r="J198" s="17" t="s">
        <v>2559</v>
      </c>
      <c r="K198" s="17" t="s">
        <v>2559</v>
      </c>
      <c r="L198" s="65"/>
      <c r="M198" s="17" t="s">
        <v>2559</v>
      </c>
      <c r="N198" s="17" t="s">
        <v>2559</v>
      </c>
      <c r="O198" s="17" t="s">
        <v>2559</v>
      </c>
      <c r="P198" s="69"/>
      <c r="Q198" s="17" t="s">
        <v>2559</v>
      </c>
      <c r="R198" s="17" t="s">
        <v>2559</v>
      </c>
      <c r="S198" s="17" t="s">
        <v>2559</v>
      </c>
      <c r="T198" s="65"/>
      <c r="U198" s="17" t="s">
        <v>2559</v>
      </c>
      <c r="V198" s="17" t="s">
        <v>2559</v>
      </c>
      <c r="W198" s="17" t="s">
        <v>2559</v>
      </c>
      <c r="X198" s="69"/>
      <c r="Y198" s="17" t="s">
        <v>2559</v>
      </c>
      <c r="Z198" s="17" t="s">
        <v>2559</v>
      </c>
      <c r="AA198" s="17" t="s">
        <v>2559</v>
      </c>
    </row>
    <row r="199" spans="3:27" x14ac:dyDescent="0.25">
      <c r="C199" s="18" t="s">
        <v>30</v>
      </c>
      <c r="D199" s="18" t="s">
        <v>316</v>
      </c>
      <c r="E199" s="61"/>
      <c r="F199" s="62"/>
      <c r="G199" s="63"/>
      <c r="H199" s="69"/>
      <c r="I199" s="61"/>
      <c r="J199" s="62"/>
      <c r="K199" s="63"/>
      <c r="L199" s="65"/>
      <c r="M199" s="61"/>
      <c r="N199" s="62"/>
      <c r="O199" s="63"/>
      <c r="P199" s="69"/>
      <c r="Q199" s="61"/>
      <c r="R199" s="62"/>
      <c r="S199" s="63"/>
      <c r="T199" s="65"/>
      <c r="U199" s="61"/>
      <c r="V199" s="62"/>
      <c r="W199" s="63"/>
      <c r="X199" s="69"/>
      <c r="Y199" s="61"/>
      <c r="Z199" s="62"/>
      <c r="AA199" s="63"/>
    </row>
    <row r="200" spans="3:27" x14ac:dyDescent="0.25">
      <c r="C200" s="2" t="s">
        <v>433</v>
      </c>
      <c r="D200" s="2" t="s">
        <v>318</v>
      </c>
      <c r="E200" s="17" t="s">
        <v>2559</v>
      </c>
      <c r="F200" s="17" t="s">
        <v>2559</v>
      </c>
      <c r="G200" s="17" t="s">
        <v>2559</v>
      </c>
      <c r="H200" s="69"/>
      <c r="I200" s="17" t="s">
        <v>2559</v>
      </c>
      <c r="J200" s="17" t="s">
        <v>2559</v>
      </c>
      <c r="K200" s="17" t="s">
        <v>2559</v>
      </c>
      <c r="L200" s="65"/>
      <c r="M200" s="17" t="s">
        <v>2559</v>
      </c>
      <c r="N200" s="17" t="s">
        <v>2559</v>
      </c>
      <c r="O200" s="17" t="s">
        <v>2559</v>
      </c>
      <c r="P200" s="69"/>
      <c r="Q200" s="17" t="s">
        <v>2559</v>
      </c>
      <c r="R200" s="17" t="s">
        <v>2559</v>
      </c>
      <c r="S200" s="17" t="s">
        <v>2559</v>
      </c>
      <c r="T200" s="65"/>
      <c r="U200" s="17" t="s">
        <v>2559</v>
      </c>
      <c r="V200" s="17" t="s">
        <v>2559</v>
      </c>
      <c r="W200" s="17" t="s">
        <v>2559</v>
      </c>
      <c r="X200" s="69"/>
      <c r="Y200" s="17" t="s">
        <v>2559</v>
      </c>
      <c r="Z200" s="17" t="s">
        <v>2559</v>
      </c>
      <c r="AA200" s="17" t="s">
        <v>2559</v>
      </c>
    </row>
    <row r="201" spans="3:27" x14ac:dyDescent="0.25">
      <c r="C201" s="2" t="s">
        <v>434</v>
      </c>
      <c r="D201" s="2" t="s">
        <v>318</v>
      </c>
      <c r="E201" s="17" t="s">
        <v>2559</v>
      </c>
      <c r="F201" s="17" t="s">
        <v>2559</v>
      </c>
      <c r="G201" s="17" t="s">
        <v>2559</v>
      </c>
      <c r="H201" s="69"/>
      <c r="I201" s="17" t="s">
        <v>2559</v>
      </c>
      <c r="J201" s="17" t="s">
        <v>2559</v>
      </c>
      <c r="K201" s="17" t="s">
        <v>2559</v>
      </c>
      <c r="L201" s="65"/>
      <c r="M201" s="17" t="s">
        <v>2559</v>
      </c>
      <c r="N201" s="17" t="s">
        <v>2559</v>
      </c>
      <c r="O201" s="17" t="s">
        <v>2559</v>
      </c>
      <c r="P201" s="69"/>
      <c r="Q201" s="17" t="s">
        <v>2559</v>
      </c>
      <c r="R201" s="17" t="s">
        <v>2559</v>
      </c>
      <c r="S201" s="17" t="s">
        <v>2559</v>
      </c>
      <c r="T201" s="65"/>
      <c r="U201" s="17" t="s">
        <v>2559</v>
      </c>
      <c r="V201" s="17" t="s">
        <v>2559</v>
      </c>
      <c r="W201" s="17" t="s">
        <v>2559</v>
      </c>
      <c r="X201" s="69"/>
      <c r="Y201" s="17" t="s">
        <v>2559</v>
      </c>
      <c r="Z201" s="17" t="s">
        <v>2559</v>
      </c>
      <c r="AA201" s="17" t="s">
        <v>2559</v>
      </c>
    </row>
    <row r="202" spans="3:27" x14ac:dyDescent="0.25">
      <c r="C202" s="2" t="s">
        <v>435</v>
      </c>
      <c r="D202" s="2" t="s">
        <v>318</v>
      </c>
      <c r="E202" s="30">
        <v>50</v>
      </c>
      <c r="F202" s="30">
        <v>50</v>
      </c>
      <c r="G202" s="30">
        <v>50</v>
      </c>
      <c r="H202" s="69"/>
      <c r="I202" s="30">
        <v>50</v>
      </c>
      <c r="J202" s="30">
        <v>50</v>
      </c>
      <c r="K202" s="30">
        <v>50</v>
      </c>
      <c r="L202" s="65"/>
      <c r="M202" s="30">
        <v>50</v>
      </c>
      <c r="N202" s="30">
        <v>50</v>
      </c>
      <c r="O202" s="30">
        <v>50</v>
      </c>
      <c r="P202" s="69"/>
      <c r="Q202" s="30">
        <v>50</v>
      </c>
      <c r="R202" s="30">
        <v>50</v>
      </c>
      <c r="S202" s="30">
        <v>50</v>
      </c>
      <c r="T202" s="65"/>
      <c r="U202" s="30">
        <v>50</v>
      </c>
      <c r="V202" s="30">
        <v>50</v>
      </c>
      <c r="W202" s="30">
        <v>50</v>
      </c>
      <c r="X202" s="69"/>
      <c r="Y202" s="30">
        <v>50</v>
      </c>
      <c r="Z202" s="30">
        <v>50</v>
      </c>
      <c r="AA202" s="30">
        <v>50</v>
      </c>
    </row>
    <row r="203" spans="3:27" x14ac:dyDescent="0.25">
      <c r="C203" s="2" t="s">
        <v>436</v>
      </c>
      <c r="D203" s="2" t="s">
        <v>319</v>
      </c>
      <c r="E203" s="30">
        <v>30</v>
      </c>
      <c r="F203" s="30">
        <v>30</v>
      </c>
      <c r="G203" s="30">
        <v>30</v>
      </c>
      <c r="H203" s="69"/>
      <c r="I203" s="30">
        <v>30</v>
      </c>
      <c r="J203" s="30">
        <v>30</v>
      </c>
      <c r="K203" s="30">
        <v>30</v>
      </c>
      <c r="L203" s="65"/>
      <c r="M203" s="30">
        <v>30</v>
      </c>
      <c r="N203" s="30">
        <v>30</v>
      </c>
      <c r="O203" s="30">
        <v>30</v>
      </c>
      <c r="P203" s="69"/>
      <c r="Q203" s="30">
        <v>30</v>
      </c>
      <c r="R203" s="30">
        <v>30</v>
      </c>
      <c r="S203" s="30">
        <v>30</v>
      </c>
      <c r="T203" s="65"/>
      <c r="U203" s="30">
        <v>30</v>
      </c>
      <c r="V203" s="30">
        <v>30</v>
      </c>
      <c r="W203" s="30">
        <v>30</v>
      </c>
      <c r="X203" s="69"/>
      <c r="Y203" s="30">
        <v>30</v>
      </c>
      <c r="Z203" s="30">
        <v>30</v>
      </c>
      <c r="AA203" s="30">
        <v>30</v>
      </c>
    </row>
    <row r="204" spans="3:27" x14ac:dyDescent="0.25">
      <c r="C204" s="2" t="s">
        <v>437</v>
      </c>
      <c r="D204" s="2" t="s">
        <v>322</v>
      </c>
      <c r="E204" s="32">
        <v>9</v>
      </c>
      <c r="F204" s="32">
        <v>9</v>
      </c>
      <c r="G204" s="32">
        <v>9</v>
      </c>
      <c r="H204" s="69"/>
      <c r="I204" s="32">
        <v>8</v>
      </c>
      <c r="J204" s="32">
        <v>8</v>
      </c>
      <c r="K204" s="32">
        <v>8</v>
      </c>
      <c r="L204" s="65"/>
      <c r="M204" s="32">
        <v>9</v>
      </c>
      <c r="N204" s="32">
        <v>9</v>
      </c>
      <c r="O204" s="32">
        <v>9</v>
      </c>
      <c r="P204" s="69"/>
      <c r="Q204" s="32">
        <v>8</v>
      </c>
      <c r="R204" s="32">
        <v>8</v>
      </c>
      <c r="S204" s="32">
        <v>8</v>
      </c>
      <c r="T204" s="65"/>
      <c r="U204" s="32">
        <v>9</v>
      </c>
      <c r="V204" s="32">
        <v>9</v>
      </c>
      <c r="W204" s="32">
        <v>9</v>
      </c>
      <c r="X204" s="69"/>
      <c r="Y204" s="32">
        <v>8</v>
      </c>
      <c r="Z204" s="32">
        <v>8</v>
      </c>
      <c r="AA204" s="32">
        <v>8</v>
      </c>
    </row>
    <row r="205" spans="3:27" x14ac:dyDescent="0.25">
      <c r="C205" s="2" t="s">
        <v>438</v>
      </c>
      <c r="D205" s="2" t="s">
        <v>322</v>
      </c>
      <c r="E205" s="30">
        <v>30</v>
      </c>
      <c r="F205" s="30">
        <v>30</v>
      </c>
      <c r="G205" s="30">
        <v>30</v>
      </c>
      <c r="H205" s="69"/>
      <c r="I205" s="30">
        <v>30</v>
      </c>
      <c r="J205" s="30">
        <v>30</v>
      </c>
      <c r="K205" s="30">
        <v>30</v>
      </c>
      <c r="L205" s="65"/>
      <c r="M205" s="30">
        <v>30</v>
      </c>
      <c r="N205" s="30">
        <v>30</v>
      </c>
      <c r="O205" s="30">
        <v>30</v>
      </c>
      <c r="P205" s="69"/>
      <c r="Q205" s="30">
        <v>30</v>
      </c>
      <c r="R205" s="30">
        <v>30</v>
      </c>
      <c r="S205" s="30">
        <v>30</v>
      </c>
      <c r="T205" s="65"/>
      <c r="U205" s="30">
        <v>30</v>
      </c>
      <c r="V205" s="30">
        <v>30</v>
      </c>
      <c r="W205" s="30">
        <v>30</v>
      </c>
      <c r="X205" s="69"/>
      <c r="Y205" s="30">
        <v>30</v>
      </c>
      <c r="Z205" s="30">
        <v>30</v>
      </c>
      <c r="AA205" s="30">
        <v>30</v>
      </c>
    </row>
    <row r="206" spans="3:27" x14ac:dyDescent="0.25">
      <c r="C206" s="2" t="s">
        <v>439</v>
      </c>
      <c r="D206" s="2" t="s">
        <v>319</v>
      </c>
      <c r="E206" s="17" t="s">
        <v>2559</v>
      </c>
      <c r="F206" s="17" t="s">
        <v>2559</v>
      </c>
      <c r="G206" s="17" t="s">
        <v>2559</v>
      </c>
      <c r="H206" s="69"/>
      <c r="I206" s="17" t="s">
        <v>2559</v>
      </c>
      <c r="J206" s="17" t="s">
        <v>2559</v>
      </c>
      <c r="K206" s="17" t="s">
        <v>2559</v>
      </c>
      <c r="L206" s="65"/>
      <c r="M206" s="17" t="s">
        <v>2559</v>
      </c>
      <c r="N206" s="17" t="s">
        <v>2559</v>
      </c>
      <c r="O206" s="17" t="s">
        <v>2559</v>
      </c>
      <c r="P206" s="69"/>
      <c r="Q206" s="17" t="s">
        <v>2559</v>
      </c>
      <c r="R206" s="17" t="s">
        <v>2559</v>
      </c>
      <c r="S206" s="17" t="s">
        <v>2559</v>
      </c>
      <c r="T206" s="65"/>
      <c r="U206" s="17" t="s">
        <v>2559</v>
      </c>
      <c r="V206" s="17" t="s">
        <v>2559</v>
      </c>
      <c r="W206" s="17" t="s">
        <v>2559</v>
      </c>
      <c r="X206" s="69"/>
      <c r="Y206" s="17" t="s">
        <v>2559</v>
      </c>
      <c r="Z206" s="17" t="s">
        <v>2559</v>
      </c>
      <c r="AA206" s="17" t="s">
        <v>2559</v>
      </c>
    </row>
    <row r="207" spans="3:27" x14ac:dyDescent="0.25">
      <c r="C207" s="2" t="s">
        <v>440</v>
      </c>
      <c r="D207" s="2" t="s">
        <v>319</v>
      </c>
      <c r="E207" s="17" t="s">
        <v>2559</v>
      </c>
      <c r="F207" s="17" t="s">
        <v>2559</v>
      </c>
      <c r="G207" s="17" t="s">
        <v>2559</v>
      </c>
      <c r="H207" s="69"/>
      <c r="I207" s="17" t="s">
        <v>2559</v>
      </c>
      <c r="J207" s="17" t="s">
        <v>2559</v>
      </c>
      <c r="K207" s="17" t="s">
        <v>2559</v>
      </c>
      <c r="L207" s="65"/>
      <c r="M207" s="17" t="s">
        <v>2559</v>
      </c>
      <c r="N207" s="17" t="s">
        <v>2559</v>
      </c>
      <c r="O207" s="17" t="s">
        <v>2559</v>
      </c>
      <c r="P207" s="69"/>
      <c r="Q207" s="17" t="s">
        <v>2559</v>
      </c>
      <c r="R207" s="17" t="s">
        <v>2559</v>
      </c>
      <c r="S207" s="17" t="s">
        <v>2559</v>
      </c>
      <c r="T207" s="65"/>
      <c r="U207" s="17" t="s">
        <v>2559</v>
      </c>
      <c r="V207" s="17" t="s">
        <v>2559</v>
      </c>
      <c r="W207" s="17" t="s">
        <v>2559</v>
      </c>
      <c r="X207" s="69"/>
      <c r="Y207" s="17" t="s">
        <v>2559</v>
      </c>
      <c r="Z207" s="17" t="s">
        <v>2559</v>
      </c>
      <c r="AA207" s="17" t="s">
        <v>2559</v>
      </c>
    </row>
    <row r="208" spans="3:27" x14ac:dyDescent="0.25">
      <c r="C208" s="18" t="s">
        <v>31</v>
      </c>
      <c r="D208" s="18" t="s">
        <v>316</v>
      </c>
      <c r="E208" s="61"/>
      <c r="F208" s="62"/>
      <c r="G208" s="63"/>
      <c r="H208" s="69"/>
      <c r="I208" s="61"/>
      <c r="J208" s="62"/>
      <c r="K208" s="63"/>
      <c r="L208" s="65"/>
      <c r="M208" s="61"/>
      <c r="N208" s="62"/>
      <c r="O208" s="63"/>
      <c r="P208" s="69"/>
      <c r="Q208" s="61"/>
      <c r="R208" s="62"/>
      <c r="S208" s="63"/>
      <c r="T208" s="65"/>
      <c r="U208" s="61"/>
      <c r="V208" s="62"/>
      <c r="W208" s="63"/>
      <c r="X208" s="69"/>
      <c r="Y208" s="61"/>
      <c r="Z208" s="62"/>
      <c r="AA208" s="63"/>
    </row>
    <row r="209" spans="3:27" x14ac:dyDescent="0.25">
      <c r="C209" s="2" t="s">
        <v>441</v>
      </c>
      <c r="D209" s="2" t="s">
        <v>322</v>
      </c>
      <c r="E209" s="17" t="s">
        <v>2559</v>
      </c>
      <c r="F209" s="17" t="s">
        <v>2559</v>
      </c>
      <c r="G209" s="17" t="s">
        <v>2559</v>
      </c>
      <c r="H209" s="69"/>
      <c r="I209" s="17" t="s">
        <v>2559</v>
      </c>
      <c r="J209" s="17" t="s">
        <v>2559</v>
      </c>
      <c r="K209" s="17" t="s">
        <v>2559</v>
      </c>
      <c r="L209" s="65"/>
      <c r="M209" s="17" t="s">
        <v>2559</v>
      </c>
      <c r="N209" s="17" t="s">
        <v>2559</v>
      </c>
      <c r="O209" s="17" t="s">
        <v>2559</v>
      </c>
      <c r="P209" s="69"/>
      <c r="Q209" s="17" t="s">
        <v>2559</v>
      </c>
      <c r="R209" s="17" t="s">
        <v>2559</v>
      </c>
      <c r="S209" s="17" t="s">
        <v>2559</v>
      </c>
      <c r="T209" s="65"/>
      <c r="U209" s="17" t="s">
        <v>2559</v>
      </c>
      <c r="V209" s="17" t="s">
        <v>2559</v>
      </c>
      <c r="W209" s="17" t="s">
        <v>2559</v>
      </c>
      <c r="X209" s="69"/>
      <c r="Y209" s="17" t="s">
        <v>2559</v>
      </c>
      <c r="Z209" s="17" t="s">
        <v>2559</v>
      </c>
      <c r="AA209" s="17" t="s">
        <v>2559</v>
      </c>
    </row>
    <row r="210" spans="3:27" x14ac:dyDescent="0.25">
      <c r="C210" s="2" t="s">
        <v>442</v>
      </c>
      <c r="D210" s="2" t="s">
        <v>319</v>
      </c>
      <c r="E210" s="17" t="s">
        <v>2559</v>
      </c>
      <c r="F210" s="17" t="s">
        <v>2559</v>
      </c>
      <c r="G210" s="17" t="s">
        <v>2559</v>
      </c>
      <c r="H210" s="69"/>
      <c r="I210" s="17" t="s">
        <v>2559</v>
      </c>
      <c r="J210" s="17" t="s">
        <v>2559</v>
      </c>
      <c r="K210" s="17" t="s">
        <v>2559</v>
      </c>
      <c r="L210" s="65"/>
      <c r="M210" s="17" t="s">
        <v>2559</v>
      </c>
      <c r="N210" s="17" t="s">
        <v>2559</v>
      </c>
      <c r="O210" s="17" t="s">
        <v>2559</v>
      </c>
      <c r="P210" s="69"/>
      <c r="Q210" s="17" t="s">
        <v>2559</v>
      </c>
      <c r="R210" s="17" t="s">
        <v>2559</v>
      </c>
      <c r="S210" s="17" t="s">
        <v>2559</v>
      </c>
      <c r="T210" s="65"/>
      <c r="U210" s="17" t="s">
        <v>2559</v>
      </c>
      <c r="V210" s="17" t="s">
        <v>2559</v>
      </c>
      <c r="W210" s="17" t="s">
        <v>2559</v>
      </c>
      <c r="X210" s="69"/>
      <c r="Y210" s="17" t="s">
        <v>2559</v>
      </c>
      <c r="Z210" s="17" t="s">
        <v>2559</v>
      </c>
      <c r="AA210" s="17" t="s">
        <v>2559</v>
      </c>
    </row>
    <row r="211" spans="3:27" x14ac:dyDescent="0.25">
      <c r="C211" s="2" t="s">
        <v>443</v>
      </c>
      <c r="D211" s="2" t="s">
        <v>322</v>
      </c>
      <c r="E211" s="17" t="s">
        <v>2559</v>
      </c>
      <c r="F211" s="17" t="s">
        <v>2559</v>
      </c>
      <c r="G211" s="17" t="s">
        <v>2559</v>
      </c>
      <c r="H211" s="69"/>
      <c r="I211" s="17" t="s">
        <v>2559</v>
      </c>
      <c r="J211" s="17" t="s">
        <v>2559</v>
      </c>
      <c r="K211" s="17" t="s">
        <v>2559</v>
      </c>
      <c r="L211" s="65"/>
      <c r="M211" s="17" t="s">
        <v>2559</v>
      </c>
      <c r="N211" s="17" t="s">
        <v>2559</v>
      </c>
      <c r="O211" s="17" t="s">
        <v>2559</v>
      </c>
      <c r="P211" s="69"/>
      <c r="Q211" s="17" t="s">
        <v>2559</v>
      </c>
      <c r="R211" s="17" t="s">
        <v>2559</v>
      </c>
      <c r="S211" s="17" t="s">
        <v>2559</v>
      </c>
      <c r="T211" s="65"/>
      <c r="U211" s="17" t="s">
        <v>2559</v>
      </c>
      <c r="V211" s="17" t="s">
        <v>2559</v>
      </c>
      <c r="W211" s="17" t="s">
        <v>2559</v>
      </c>
      <c r="X211" s="69"/>
      <c r="Y211" s="17" t="s">
        <v>2559</v>
      </c>
      <c r="Z211" s="17" t="s">
        <v>2559</v>
      </c>
      <c r="AA211" s="17" t="s">
        <v>2559</v>
      </c>
    </row>
    <row r="212" spans="3:27" x14ac:dyDescent="0.25">
      <c r="C212" s="18" t="s">
        <v>32</v>
      </c>
      <c r="D212" s="18" t="s">
        <v>316</v>
      </c>
      <c r="E212" s="61"/>
      <c r="F212" s="62"/>
      <c r="G212" s="63"/>
      <c r="H212" s="69"/>
      <c r="I212" s="61"/>
      <c r="J212" s="62"/>
      <c r="K212" s="63"/>
      <c r="L212" s="65"/>
      <c r="M212" s="61"/>
      <c r="N212" s="62"/>
      <c r="O212" s="63"/>
      <c r="P212" s="69"/>
      <c r="Q212" s="61"/>
      <c r="R212" s="62"/>
      <c r="S212" s="63"/>
      <c r="T212" s="65"/>
      <c r="U212" s="61"/>
      <c r="V212" s="62"/>
      <c r="W212" s="63"/>
      <c r="X212" s="69"/>
      <c r="Y212" s="61"/>
      <c r="Z212" s="62"/>
      <c r="AA212" s="63"/>
    </row>
    <row r="213" spans="3:27" x14ac:dyDescent="0.25">
      <c r="C213" s="2" t="s">
        <v>444</v>
      </c>
      <c r="D213" s="2" t="s">
        <v>319</v>
      </c>
      <c r="E213" s="30">
        <v>40</v>
      </c>
      <c r="F213" s="30">
        <v>40</v>
      </c>
      <c r="G213" s="30">
        <v>40</v>
      </c>
      <c r="H213" s="69"/>
      <c r="I213" s="30">
        <v>40</v>
      </c>
      <c r="J213" s="30">
        <v>40</v>
      </c>
      <c r="K213" s="30">
        <v>40</v>
      </c>
      <c r="L213" s="65"/>
      <c r="M213" s="30">
        <v>40</v>
      </c>
      <c r="N213" s="30">
        <v>40</v>
      </c>
      <c r="O213" s="30">
        <v>40</v>
      </c>
      <c r="P213" s="69"/>
      <c r="Q213" s="30">
        <v>40</v>
      </c>
      <c r="R213" s="30">
        <v>40</v>
      </c>
      <c r="S213" s="30">
        <v>40</v>
      </c>
      <c r="T213" s="65"/>
      <c r="U213" s="30">
        <v>40</v>
      </c>
      <c r="V213" s="30">
        <v>40</v>
      </c>
      <c r="W213" s="30">
        <v>40</v>
      </c>
      <c r="X213" s="69"/>
      <c r="Y213" s="30">
        <v>40</v>
      </c>
      <c r="Z213" s="30">
        <v>40</v>
      </c>
      <c r="AA213" s="30">
        <v>40</v>
      </c>
    </row>
    <row r="214" spans="3:27" x14ac:dyDescent="0.25">
      <c r="C214" s="2" t="s">
        <v>445</v>
      </c>
      <c r="D214" s="2" t="s">
        <v>319</v>
      </c>
      <c r="E214" s="30">
        <v>50</v>
      </c>
      <c r="F214" s="30">
        <v>50</v>
      </c>
      <c r="G214" s="30">
        <v>50</v>
      </c>
      <c r="H214" s="69"/>
      <c r="I214" s="30">
        <v>50</v>
      </c>
      <c r="J214" s="30">
        <v>50</v>
      </c>
      <c r="K214" s="30">
        <v>50</v>
      </c>
      <c r="L214" s="65"/>
      <c r="M214" s="30">
        <v>50</v>
      </c>
      <c r="N214" s="30">
        <v>50</v>
      </c>
      <c r="O214" s="30">
        <v>50</v>
      </c>
      <c r="P214" s="69"/>
      <c r="Q214" s="30">
        <v>50</v>
      </c>
      <c r="R214" s="30">
        <v>50</v>
      </c>
      <c r="S214" s="30">
        <v>50</v>
      </c>
      <c r="T214" s="65"/>
      <c r="U214" s="30">
        <v>50</v>
      </c>
      <c r="V214" s="30">
        <v>50</v>
      </c>
      <c r="W214" s="30">
        <v>50</v>
      </c>
      <c r="X214" s="69"/>
      <c r="Y214" s="30">
        <v>50</v>
      </c>
      <c r="Z214" s="30">
        <v>50</v>
      </c>
      <c r="AA214" s="30">
        <v>50</v>
      </c>
    </row>
    <row r="215" spans="3:27" x14ac:dyDescent="0.25">
      <c r="C215" s="2" t="s">
        <v>446</v>
      </c>
      <c r="D215" s="2" t="s">
        <v>319</v>
      </c>
      <c r="E215" s="17" t="s">
        <v>2559</v>
      </c>
      <c r="F215" s="17" t="s">
        <v>2559</v>
      </c>
      <c r="G215" s="17" t="s">
        <v>2559</v>
      </c>
      <c r="H215" s="69"/>
      <c r="I215" s="17" t="s">
        <v>2559</v>
      </c>
      <c r="J215" s="17" t="s">
        <v>2559</v>
      </c>
      <c r="K215" s="17" t="s">
        <v>2559</v>
      </c>
      <c r="L215" s="65"/>
      <c r="M215" s="17" t="s">
        <v>2559</v>
      </c>
      <c r="N215" s="17" t="s">
        <v>2559</v>
      </c>
      <c r="O215" s="17" t="s">
        <v>2559</v>
      </c>
      <c r="P215" s="69"/>
      <c r="Q215" s="17" t="s">
        <v>2559</v>
      </c>
      <c r="R215" s="17" t="s">
        <v>2559</v>
      </c>
      <c r="S215" s="17" t="s">
        <v>2559</v>
      </c>
      <c r="T215" s="65"/>
      <c r="U215" s="17" t="s">
        <v>2559</v>
      </c>
      <c r="V215" s="17" t="s">
        <v>2559</v>
      </c>
      <c r="W215" s="17" t="s">
        <v>2559</v>
      </c>
      <c r="X215" s="69"/>
      <c r="Y215" s="17" t="s">
        <v>2559</v>
      </c>
      <c r="Z215" s="17" t="s">
        <v>2559</v>
      </c>
      <c r="AA215" s="17" t="s">
        <v>2559</v>
      </c>
    </row>
    <row r="216" spans="3:27" x14ac:dyDescent="0.25">
      <c r="C216" s="2" t="s">
        <v>447</v>
      </c>
      <c r="D216" s="2" t="s">
        <v>322</v>
      </c>
      <c r="E216" s="17" t="s">
        <v>2559</v>
      </c>
      <c r="F216" s="17" t="s">
        <v>2559</v>
      </c>
      <c r="G216" s="17" t="s">
        <v>2559</v>
      </c>
      <c r="H216" s="69"/>
      <c r="I216" s="17" t="s">
        <v>2559</v>
      </c>
      <c r="J216" s="17" t="s">
        <v>2559</v>
      </c>
      <c r="K216" s="17" t="s">
        <v>2559</v>
      </c>
      <c r="L216" s="65"/>
      <c r="M216" s="17" t="s">
        <v>2559</v>
      </c>
      <c r="N216" s="17" t="s">
        <v>2559</v>
      </c>
      <c r="O216" s="17" t="s">
        <v>2559</v>
      </c>
      <c r="P216" s="69"/>
      <c r="Q216" s="17" t="s">
        <v>2559</v>
      </c>
      <c r="R216" s="17" t="s">
        <v>2559</v>
      </c>
      <c r="S216" s="17" t="s">
        <v>2559</v>
      </c>
      <c r="T216" s="65"/>
      <c r="U216" s="17" t="s">
        <v>2559</v>
      </c>
      <c r="V216" s="17" t="s">
        <v>2559</v>
      </c>
      <c r="W216" s="17" t="s">
        <v>2559</v>
      </c>
      <c r="X216" s="69"/>
      <c r="Y216" s="17" t="s">
        <v>2559</v>
      </c>
      <c r="Z216" s="17" t="s">
        <v>2559</v>
      </c>
      <c r="AA216" s="17" t="s">
        <v>2559</v>
      </c>
    </row>
    <row r="217" spans="3:27" x14ac:dyDescent="0.25">
      <c r="C217" s="2" t="s">
        <v>448</v>
      </c>
      <c r="D217" s="2" t="s">
        <v>319</v>
      </c>
      <c r="E217" s="17" t="s">
        <v>2559</v>
      </c>
      <c r="F217" s="17" t="s">
        <v>2559</v>
      </c>
      <c r="G217" s="17" t="s">
        <v>2559</v>
      </c>
      <c r="H217" s="69"/>
      <c r="I217" s="17" t="s">
        <v>2559</v>
      </c>
      <c r="J217" s="17" t="s">
        <v>2559</v>
      </c>
      <c r="K217" s="17" t="s">
        <v>2559</v>
      </c>
      <c r="L217" s="65"/>
      <c r="M217" s="17" t="s">
        <v>2559</v>
      </c>
      <c r="N217" s="17" t="s">
        <v>2559</v>
      </c>
      <c r="O217" s="17" t="s">
        <v>2559</v>
      </c>
      <c r="P217" s="69"/>
      <c r="Q217" s="17" t="s">
        <v>2559</v>
      </c>
      <c r="R217" s="17" t="s">
        <v>2559</v>
      </c>
      <c r="S217" s="17" t="s">
        <v>2559</v>
      </c>
      <c r="T217" s="65"/>
      <c r="U217" s="17" t="s">
        <v>2559</v>
      </c>
      <c r="V217" s="17" t="s">
        <v>2559</v>
      </c>
      <c r="W217" s="17" t="s">
        <v>2559</v>
      </c>
      <c r="X217" s="69"/>
      <c r="Y217" s="17" t="s">
        <v>2559</v>
      </c>
      <c r="Z217" s="17" t="s">
        <v>2559</v>
      </c>
      <c r="AA217" s="17" t="s">
        <v>2559</v>
      </c>
    </row>
    <row r="218" spans="3:27" x14ac:dyDescent="0.25">
      <c r="C218" s="2" t="s">
        <v>449</v>
      </c>
      <c r="D218" s="2" t="s">
        <v>319</v>
      </c>
      <c r="E218" s="30">
        <v>60</v>
      </c>
      <c r="F218" s="30">
        <v>60</v>
      </c>
      <c r="G218" s="30">
        <v>60</v>
      </c>
      <c r="H218" s="69"/>
      <c r="I218" s="30">
        <v>60</v>
      </c>
      <c r="J218" s="30">
        <v>60</v>
      </c>
      <c r="K218" s="30">
        <v>60</v>
      </c>
      <c r="L218" s="65"/>
      <c r="M218" s="30">
        <v>60</v>
      </c>
      <c r="N218" s="30">
        <v>60</v>
      </c>
      <c r="O218" s="30">
        <v>60</v>
      </c>
      <c r="P218" s="69"/>
      <c r="Q218" s="30">
        <v>60</v>
      </c>
      <c r="R218" s="30">
        <v>60</v>
      </c>
      <c r="S218" s="30">
        <v>60</v>
      </c>
      <c r="T218" s="65"/>
      <c r="U218" s="30">
        <v>60</v>
      </c>
      <c r="V218" s="30">
        <v>60</v>
      </c>
      <c r="W218" s="30">
        <v>60</v>
      </c>
      <c r="X218" s="69"/>
      <c r="Y218" s="30">
        <v>60</v>
      </c>
      <c r="Z218" s="30">
        <v>60</v>
      </c>
      <c r="AA218" s="30">
        <v>60</v>
      </c>
    </row>
    <row r="219" spans="3:27" x14ac:dyDescent="0.25">
      <c r="C219" s="2" t="s">
        <v>450</v>
      </c>
      <c r="D219" s="2" t="s">
        <v>322</v>
      </c>
      <c r="E219" s="17" t="s">
        <v>2559</v>
      </c>
      <c r="F219" s="17" t="s">
        <v>2559</v>
      </c>
      <c r="G219" s="17" t="s">
        <v>2559</v>
      </c>
      <c r="H219" s="69"/>
      <c r="I219" s="17" t="s">
        <v>2559</v>
      </c>
      <c r="J219" s="17" t="s">
        <v>2559</v>
      </c>
      <c r="K219" s="17" t="s">
        <v>2559</v>
      </c>
      <c r="L219" s="65"/>
      <c r="M219" s="17" t="s">
        <v>2559</v>
      </c>
      <c r="N219" s="17" t="s">
        <v>2559</v>
      </c>
      <c r="O219" s="17" t="s">
        <v>2559</v>
      </c>
      <c r="P219" s="69"/>
      <c r="Q219" s="17" t="s">
        <v>2559</v>
      </c>
      <c r="R219" s="17" t="s">
        <v>2559</v>
      </c>
      <c r="S219" s="17" t="s">
        <v>2559</v>
      </c>
      <c r="T219" s="65"/>
      <c r="U219" s="17" t="s">
        <v>2559</v>
      </c>
      <c r="V219" s="17" t="s">
        <v>2559</v>
      </c>
      <c r="W219" s="17" t="s">
        <v>2559</v>
      </c>
      <c r="X219" s="69"/>
      <c r="Y219" s="17" t="s">
        <v>2559</v>
      </c>
      <c r="Z219" s="17" t="s">
        <v>2559</v>
      </c>
      <c r="AA219" s="17" t="s">
        <v>2559</v>
      </c>
    </row>
    <row r="220" spans="3:27" x14ac:dyDescent="0.25">
      <c r="C220" s="2" t="s">
        <v>451</v>
      </c>
      <c r="D220" s="2" t="s">
        <v>322</v>
      </c>
      <c r="E220" s="17" t="s">
        <v>2559</v>
      </c>
      <c r="F220" s="17" t="s">
        <v>2559</v>
      </c>
      <c r="G220" s="17" t="s">
        <v>2559</v>
      </c>
      <c r="H220" s="69"/>
      <c r="I220" s="17" t="s">
        <v>2559</v>
      </c>
      <c r="J220" s="17" t="s">
        <v>2559</v>
      </c>
      <c r="K220" s="17" t="s">
        <v>2559</v>
      </c>
      <c r="L220" s="65"/>
      <c r="M220" s="17" t="s">
        <v>2559</v>
      </c>
      <c r="N220" s="17" t="s">
        <v>2559</v>
      </c>
      <c r="O220" s="17" t="s">
        <v>2559</v>
      </c>
      <c r="P220" s="69"/>
      <c r="Q220" s="17" t="s">
        <v>2559</v>
      </c>
      <c r="R220" s="17" t="s">
        <v>2559</v>
      </c>
      <c r="S220" s="17" t="s">
        <v>2559</v>
      </c>
      <c r="T220" s="65"/>
      <c r="U220" s="17" t="s">
        <v>2559</v>
      </c>
      <c r="V220" s="17" t="s">
        <v>2559</v>
      </c>
      <c r="W220" s="17" t="s">
        <v>2559</v>
      </c>
      <c r="X220" s="69"/>
      <c r="Y220" s="17" t="s">
        <v>2559</v>
      </c>
      <c r="Z220" s="17" t="s">
        <v>2559</v>
      </c>
      <c r="AA220" s="17" t="s">
        <v>2559</v>
      </c>
    </row>
    <row r="221" spans="3:27" x14ac:dyDescent="0.25">
      <c r="C221" s="2" t="s">
        <v>452</v>
      </c>
      <c r="D221" s="2" t="s">
        <v>319</v>
      </c>
      <c r="E221" s="17" t="s">
        <v>2559</v>
      </c>
      <c r="F221" s="17" t="s">
        <v>2559</v>
      </c>
      <c r="G221" s="17" t="s">
        <v>2559</v>
      </c>
      <c r="H221" s="69"/>
      <c r="I221" s="17" t="s">
        <v>2559</v>
      </c>
      <c r="J221" s="17" t="s">
        <v>2559</v>
      </c>
      <c r="K221" s="17" t="s">
        <v>2559</v>
      </c>
      <c r="L221" s="65"/>
      <c r="M221" s="17" t="s">
        <v>2559</v>
      </c>
      <c r="N221" s="17" t="s">
        <v>2559</v>
      </c>
      <c r="O221" s="17" t="s">
        <v>2559</v>
      </c>
      <c r="P221" s="69"/>
      <c r="Q221" s="17" t="s">
        <v>2559</v>
      </c>
      <c r="R221" s="17" t="s">
        <v>2559</v>
      </c>
      <c r="S221" s="17" t="s">
        <v>2559</v>
      </c>
      <c r="T221" s="65"/>
      <c r="U221" s="17" t="s">
        <v>2559</v>
      </c>
      <c r="V221" s="17" t="s">
        <v>2559</v>
      </c>
      <c r="W221" s="17" t="s">
        <v>2559</v>
      </c>
      <c r="X221" s="69"/>
      <c r="Y221" s="17" t="s">
        <v>2559</v>
      </c>
      <c r="Z221" s="17" t="s">
        <v>2559</v>
      </c>
      <c r="AA221" s="17" t="s">
        <v>2559</v>
      </c>
    </row>
    <row r="222" spans="3:27" x14ac:dyDescent="0.25">
      <c r="C222" s="18" t="s">
        <v>33</v>
      </c>
      <c r="D222" s="18" t="s">
        <v>316</v>
      </c>
      <c r="E222" s="61"/>
      <c r="F222" s="62"/>
      <c r="G222" s="63"/>
      <c r="H222" s="69"/>
      <c r="I222" s="61"/>
      <c r="J222" s="62"/>
      <c r="K222" s="63"/>
      <c r="L222" s="65"/>
      <c r="M222" s="61"/>
      <c r="N222" s="62"/>
      <c r="O222" s="63"/>
      <c r="P222" s="69"/>
      <c r="Q222" s="61"/>
      <c r="R222" s="62"/>
      <c r="S222" s="63"/>
      <c r="T222" s="65"/>
      <c r="U222" s="61"/>
      <c r="V222" s="62"/>
      <c r="W222" s="63"/>
      <c r="X222" s="69"/>
      <c r="Y222" s="61"/>
      <c r="Z222" s="62"/>
      <c r="AA222" s="63"/>
    </row>
    <row r="223" spans="3:27" x14ac:dyDescent="0.25">
      <c r="C223" s="2" t="s">
        <v>453</v>
      </c>
      <c r="D223" s="2" t="s">
        <v>322</v>
      </c>
      <c r="E223" s="17" t="s">
        <v>2559</v>
      </c>
      <c r="F223" s="17" t="s">
        <v>2559</v>
      </c>
      <c r="G223" s="17" t="s">
        <v>2559</v>
      </c>
      <c r="H223" s="69"/>
      <c r="I223" s="17" t="s">
        <v>2559</v>
      </c>
      <c r="J223" s="17" t="s">
        <v>2559</v>
      </c>
      <c r="K223" s="17" t="s">
        <v>2559</v>
      </c>
      <c r="L223" s="65"/>
      <c r="M223" s="17" t="s">
        <v>2559</v>
      </c>
      <c r="N223" s="17" t="s">
        <v>2559</v>
      </c>
      <c r="O223" s="17" t="s">
        <v>2559</v>
      </c>
      <c r="P223" s="69"/>
      <c r="Q223" s="17" t="s">
        <v>2559</v>
      </c>
      <c r="R223" s="17" t="s">
        <v>2559</v>
      </c>
      <c r="S223" s="17" t="s">
        <v>2559</v>
      </c>
      <c r="T223" s="65"/>
      <c r="U223" s="17" t="s">
        <v>2559</v>
      </c>
      <c r="V223" s="17" t="s">
        <v>2559</v>
      </c>
      <c r="W223" s="17" t="s">
        <v>2559</v>
      </c>
      <c r="X223" s="69"/>
      <c r="Y223" s="17" t="s">
        <v>2559</v>
      </c>
      <c r="Z223" s="17" t="s">
        <v>2559</v>
      </c>
      <c r="AA223" s="17" t="s">
        <v>2559</v>
      </c>
    </row>
    <row r="224" spans="3:27" x14ac:dyDescent="0.25">
      <c r="C224" s="2" t="s">
        <v>454</v>
      </c>
      <c r="D224" s="2" t="s">
        <v>319</v>
      </c>
      <c r="E224" s="30">
        <v>50</v>
      </c>
      <c r="F224" s="30">
        <v>50</v>
      </c>
      <c r="G224" s="30">
        <v>50</v>
      </c>
      <c r="H224" s="69"/>
      <c r="I224" s="30">
        <v>50</v>
      </c>
      <c r="J224" s="30">
        <v>50</v>
      </c>
      <c r="K224" s="30">
        <v>50</v>
      </c>
      <c r="L224" s="65"/>
      <c r="M224" s="30">
        <v>50</v>
      </c>
      <c r="N224" s="30">
        <v>50</v>
      </c>
      <c r="O224" s="30">
        <v>50</v>
      </c>
      <c r="P224" s="69"/>
      <c r="Q224" s="30">
        <v>50</v>
      </c>
      <c r="R224" s="30">
        <v>50</v>
      </c>
      <c r="S224" s="30">
        <v>50</v>
      </c>
      <c r="T224" s="65"/>
      <c r="U224" s="30">
        <v>50</v>
      </c>
      <c r="V224" s="30">
        <v>50</v>
      </c>
      <c r="W224" s="30">
        <v>50</v>
      </c>
      <c r="X224" s="69"/>
      <c r="Y224" s="30">
        <v>50</v>
      </c>
      <c r="Z224" s="30">
        <v>50</v>
      </c>
      <c r="AA224" s="30">
        <v>50</v>
      </c>
    </row>
    <row r="225" spans="3:27" x14ac:dyDescent="0.25">
      <c r="C225" s="2" t="s">
        <v>455</v>
      </c>
      <c r="D225" s="2" t="s">
        <v>319</v>
      </c>
      <c r="E225" s="17" t="s">
        <v>2559</v>
      </c>
      <c r="F225" s="17" t="s">
        <v>2559</v>
      </c>
      <c r="G225" s="17" t="s">
        <v>2559</v>
      </c>
      <c r="H225" s="69"/>
      <c r="I225" s="17" t="s">
        <v>2559</v>
      </c>
      <c r="J225" s="17" t="s">
        <v>2559</v>
      </c>
      <c r="K225" s="17" t="s">
        <v>2559</v>
      </c>
      <c r="L225" s="65"/>
      <c r="M225" s="17" t="s">
        <v>2559</v>
      </c>
      <c r="N225" s="17" t="s">
        <v>2559</v>
      </c>
      <c r="O225" s="17" t="s">
        <v>2559</v>
      </c>
      <c r="P225" s="69"/>
      <c r="Q225" s="17" t="s">
        <v>2559</v>
      </c>
      <c r="R225" s="17" t="s">
        <v>2559</v>
      </c>
      <c r="S225" s="17" t="s">
        <v>2559</v>
      </c>
      <c r="T225" s="65"/>
      <c r="U225" s="17" t="s">
        <v>2559</v>
      </c>
      <c r="V225" s="17" t="s">
        <v>2559</v>
      </c>
      <c r="W225" s="17" t="s">
        <v>2559</v>
      </c>
      <c r="X225" s="69"/>
      <c r="Y225" s="17" t="s">
        <v>2559</v>
      </c>
      <c r="Z225" s="17" t="s">
        <v>2559</v>
      </c>
      <c r="AA225" s="17" t="s">
        <v>2559</v>
      </c>
    </row>
    <row r="226" spans="3:27" x14ac:dyDescent="0.25">
      <c r="C226" s="2" t="s">
        <v>456</v>
      </c>
      <c r="D226" s="2" t="s">
        <v>319</v>
      </c>
      <c r="E226" s="30">
        <v>50</v>
      </c>
      <c r="F226" s="30">
        <v>50</v>
      </c>
      <c r="G226" s="30">
        <v>50</v>
      </c>
      <c r="H226" s="69"/>
      <c r="I226" s="30">
        <v>50</v>
      </c>
      <c r="J226" s="30">
        <v>50</v>
      </c>
      <c r="K226" s="30">
        <v>50</v>
      </c>
      <c r="L226" s="65"/>
      <c r="M226" s="30">
        <v>50</v>
      </c>
      <c r="N226" s="30">
        <v>50</v>
      </c>
      <c r="O226" s="30">
        <v>50</v>
      </c>
      <c r="P226" s="69"/>
      <c r="Q226" s="30">
        <v>50</v>
      </c>
      <c r="R226" s="30">
        <v>50</v>
      </c>
      <c r="S226" s="30">
        <v>50</v>
      </c>
      <c r="T226" s="65"/>
      <c r="U226" s="30">
        <v>50</v>
      </c>
      <c r="V226" s="30">
        <v>50</v>
      </c>
      <c r="W226" s="30">
        <v>50</v>
      </c>
      <c r="X226" s="69"/>
      <c r="Y226" s="30">
        <v>50</v>
      </c>
      <c r="Z226" s="30">
        <v>50</v>
      </c>
      <c r="AA226" s="30">
        <v>50</v>
      </c>
    </row>
    <row r="227" spans="3:27" x14ac:dyDescent="0.25">
      <c r="C227" s="2" t="s">
        <v>457</v>
      </c>
      <c r="D227" s="2" t="s">
        <v>322</v>
      </c>
      <c r="E227" s="30">
        <v>60</v>
      </c>
      <c r="F227" s="30">
        <v>60</v>
      </c>
      <c r="G227" s="30">
        <v>60</v>
      </c>
      <c r="H227" s="69"/>
      <c r="I227" s="30">
        <v>60</v>
      </c>
      <c r="J227" s="30">
        <v>60</v>
      </c>
      <c r="K227" s="30">
        <v>60</v>
      </c>
      <c r="L227" s="65"/>
      <c r="M227" s="30">
        <v>60</v>
      </c>
      <c r="N227" s="30">
        <v>60</v>
      </c>
      <c r="O227" s="30">
        <v>60</v>
      </c>
      <c r="P227" s="69"/>
      <c r="Q227" s="30">
        <v>60</v>
      </c>
      <c r="R227" s="30">
        <v>60</v>
      </c>
      <c r="S227" s="30">
        <v>60</v>
      </c>
      <c r="T227" s="65"/>
      <c r="U227" s="30">
        <v>60</v>
      </c>
      <c r="V227" s="30">
        <v>60</v>
      </c>
      <c r="W227" s="30">
        <v>60</v>
      </c>
      <c r="X227" s="69"/>
      <c r="Y227" s="30">
        <v>60</v>
      </c>
      <c r="Z227" s="30">
        <v>60</v>
      </c>
      <c r="AA227" s="30">
        <v>60</v>
      </c>
    </row>
    <row r="228" spans="3:27" x14ac:dyDescent="0.25">
      <c r="C228" s="2" t="s">
        <v>458</v>
      </c>
      <c r="D228" s="2" t="s">
        <v>322</v>
      </c>
      <c r="E228" s="17" t="s">
        <v>2559</v>
      </c>
      <c r="F228" s="17" t="s">
        <v>2559</v>
      </c>
      <c r="G228" s="17" t="s">
        <v>2559</v>
      </c>
      <c r="H228" s="69"/>
      <c r="I228" s="17" t="s">
        <v>2559</v>
      </c>
      <c r="J228" s="17" t="s">
        <v>2559</v>
      </c>
      <c r="K228" s="17" t="s">
        <v>2559</v>
      </c>
      <c r="L228" s="65"/>
      <c r="M228" s="17" t="s">
        <v>2559</v>
      </c>
      <c r="N228" s="17" t="s">
        <v>2559</v>
      </c>
      <c r="O228" s="17" t="s">
        <v>2559</v>
      </c>
      <c r="P228" s="69"/>
      <c r="Q228" s="17" t="s">
        <v>2559</v>
      </c>
      <c r="R228" s="17" t="s">
        <v>2559</v>
      </c>
      <c r="S228" s="17" t="s">
        <v>2559</v>
      </c>
      <c r="T228" s="65"/>
      <c r="U228" s="17" t="s">
        <v>2559</v>
      </c>
      <c r="V228" s="17" t="s">
        <v>2559</v>
      </c>
      <c r="W228" s="17" t="s">
        <v>2559</v>
      </c>
      <c r="X228" s="69"/>
      <c r="Y228" s="17" t="s">
        <v>2559</v>
      </c>
      <c r="Z228" s="17" t="s">
        <v>2559</v>
      </c>
      <c r="AA228" s="17" t="s">
        <v>2559</v>
      </c>
    </row>
    <row r="229" spans="3:27" x14ac:dyDescent="0.25">
      <c r="C229" s="2" t="s">
        <v>459</v>
      </c>
      <c r="D229" s="2" t="s">
        <v>322</v>
      </c>
      <c r="E229" s="17" t="s">
        <v>2559</v>
      </c>
      <c r="F229" s="17" t="s">
        <v>2559</v>
      </c>
      <c r="G229" s="17" t="s">
        <v>2559</v>
      </c>
      <c r="H229" s="69"/>
      <c r="I229" s="17" t="s">
        <v>2559</v>
      </c>
      <c r="J229" s="17" t="s">
        <v>2559</v>
      </c>
      <c r="K229" s="17" t="s">
        <v>2559</v>
      </c>
      <c r="L229" s="65"/>
      <c r="M229" s="17" t="s">
        <v>2559</v>
      </c>
      <c r="N229" s="17" t="s">
        <v>2559</v>
      </c>
      <c r="O229" s="17" t="s">
        <v>2559</v>
      </c>
      <c r="P229" s="69"/>
      <c r="Q229" s="17" t="s">
        <v>2559</v>
      </c>
      <c r="R229" s="17" t="s">
        <v>2559</v>
      </c>
      <c r="S229" s="17" t="s">
        <v>2559</v>
      </c>
      <c r="T229" s="65"/>
      <c r="U229" s="17" t="s">
        <v>2559</v>
      </c>
      <c r="V229" s="17" t="s">
        <v>2559</v>
      </c>
      <c r="W229" s="17" t="s">
        <v>2559</v>
      </c>
      <c r="X229" s="69"/>
      <c r="Y229" s="17" t="s">
        <v>2559</v>
      </c>
      <c r="Z229" s="17" t="s">
        <v>2559</v>
      </c>
      <c r="AA229" s="17" t="s">
        <v>2559</v>
      </c>
    </row>
    <row r="230" spans="3:27" x14ac:dyDescent="0.25">
      <c r="C230" s="18" t="s">
        <v>34</v>
      </c>
      <c r="D230" s="18" t="s">
        <v>316</v>
      </c>
      <c r="E230" s="61"/>
      <c r="F230" s="62"/>
      <c r="G230" s="63"/>
      <c r="H230" s="69"/>
      <c r="I230" s="61"/>
      <c r="J230" s="62"/>
      <c r="K230" s="63"/>
      <c r="L230" s="65"/>
      <c r="M230" s="61"/>
      <c r="N230" s="62"/>
      <c r="O230" s="63"/>
      <c r="P230" s="69"/>
      <c r="Q230" s="61"/>
      <c r="R230" s="62"/>
      <c r="S230" s="63"/>
      <c r="T230" s="65"/>
      <c r="U230" s="61"/>
      <c r="V230" s="62"/>
      <c r="W230" s="63"/>
      <c r="X230" s="69"/>
      <c r="Y230" s="61"/>
      <c r="Z230" s="62"/>
      <c r="AA230" s="63"/>
    </row>
    <row r="231" spans="3:27" x14ac:dyDescent="0.25">
      <c r="C231" s="2" t="s">
        <v>460</v>
      </c>
      <c r="D231" s="2" t="s">
        <v>318</v>
      </c>
      <c r="E231" s="17" t="s">
        <v>2559</v>
      </c>
      <c r="F231" s="17" t="s">
        <v>2559</v>
      </c>
      <c r="G231" s="17" t="s">
        <v>2559</v>
      </c>
      <c r="H231" s="69"/>
      <c r="I231" s="17" t="s">
        <v>2559</v>
      </c>
      <c r="J231" s="17" t="s">
        <v>2559</v>
      </c>
      <c r="K231" s="17" t="s">
        <v>2559</v>
      </c>
      <c r="L231" s="65"/>
      <c r="M231" s="17" t="s">
        <v>2559</v>
      </c>
      <c r="N231" s="17" t="s">
        <v>2559</v>
      </c>
      <c r="O231" s="17" t="s">
        <v>2559</v>
      </c>
      <c r="P231" s="69"/>
      <c r="Q231" s="17" t="s">
        <v>2559</v>
      </c>
      <c r="R231" s="17" t="s">
        <v>2559</v>
      </c>
      <c r="S231" s="17" t="s">
        <v>2559</v>
      </c>
      <c r="T231" s="65"/>
      <c r="U231" s="17" t="s">
        <v>2559</v>
      </c>
      <c r="V231" s="17" t="s">
        <v>2559</v>
      </c>
      <c r="W231" s="17" t="s">
        <v>2559</v>
      </c>
      <c r="X231" s="69"/>
      <c r="Y231" s="17" t="s">
        <v>2559</v>
      </c>
      <c r="Z231" s="17" t="s">
        <v>2559</v>
      </c>
      <c r="AA231" s="17" t="s">
        <v>2559</v>
      </c>
    </row>
    <row r="232" spans="3:27" x14ac:dyDescent="0.25">
      <c r="C232" s="2" t="s">
        <v>461</v>
      </c>
      <c r="D232" s="2" t="s">
        <v>318</v>
      </c>
      <c r="E232" s="30">
        <v>107</v>
      </c>
      <c r="F232" s="30">
        <v>107</v>
      </c>
      <c r="G232" s="30">
        <v>107</v>
      </c>
      <c r="H232" s="69"/>
      <c r="I232" s="30">
        <v>107</v>
      </c>
      <c r="J232" s="30">
        <v>107</v>
      </c>
      <c r="K232" s="30">
        <v>107</v>
      </c>
      <c r="L232" s="65"/>
      <c r="M232" s="30">
        <v>107</v>
      </c>
      <c r="N232" s="30">
        <v>107</v>
      </c>
      <c r="O232" s="30">
        <v>107</v>
      </c>
      <c r="P232" s="69"/>
      <c r="Q232" s="30">
        <v>107</v>
      </c>
      <c r="R232" s="30">
        <v>107</v>
      </c>
      <c r="S232" s="30">
        <v>107</v>
      </c>
      <c r="T232" s="65"/>
      <c r="U232" s="30">
        <v>107</v>
      </c>
      <c r="V232" s="30">
        <v>107</v>
      </c>
      <c r="W232" s="30">
        <v>107</v>
      </c>
      <c r="X232" s="69"/>
      <c r="Y232" s="30">
        <v>107</v>
      </c>
      <c r="Z232" s="30">
        <v>107</v>
      </c>
      <c r="AA232" s="30">
        <v>107</v>
      </c>
    </row>
    <row r="233" spans="3:27" x14ac:dyDescent="0.25">
      <c r="C233" s="2" t="s">
        <v>462</v>
      </c>
      <c r="D233" s="2" t="s">
        <v>322</v>
      </c>
      <c r="E233" s="17" t="s">
        <v>2559</v>
      </c>
      <c r="F233" s="17" t="s">
        <v>2559</v>
      </c>
      <c r="G233" s="17" t="s">
        <v>2559</v>
      </c>
      <c r="H233" s="69"/>
      <c r="I233" s="17" t="s">
        <v>2559</v>
      </c>
      <c r="J233" s="17" t="s">
        <v>2559</v>
      </c>
      <c r="K233" s="17" t="s">
        <v>2559</v>
      </c>
      <c r="L233" s="65"/>
      <c r="M233" s="17" t="s">
        <v>2559</v>
      </c>
      <c r="N233" s="17" t="s">
        <v>2559</v>
      </c>
      <c r="O233" s="17" t="s">
        <v>2559</v>
      </c>
      <c r="P233" s="69"/>
      <c r="Q233" s="17" t="s">
        <v>2559</v>
      </c>
      <c r="R233" s="17" t="s">
        <v>2559</v>
      </c>
      <c r="S233" s="17" t="s">
        <v>2559</v>
      </c>
      <c r="T233" s="65"/>
      <c r="U233" s="17" t="s">
        <v>2559</v>
      </c>
      <c r="V233" s="17" t="s">
        <v>2559</v>
      </c>
      <c r="W233" s="17" t="s">
        <v>2559</v>
      </c>
      <c r="X233" s="69"/>
      <c r="Y233" s="17" t="s">
        <v>2559</v>
      </c>
      <c r="Z233" s="17" t="s">
        <v>2559</v>
      </c>
      <c r="AA233" s="17" t="s">
        <v>2559</v>
      </c>
    </row>
    <row r="234" spans="3:27" x14ac:dyDescent="0.25">
      <c r="C234" s="2" t="s">
        <v>463</v>
      </c>
      <c r="D234" s="2" t="s">
        <v>322</v>
      </c>
      <c r="E234" s="17" t="s">
        <v>2559</v>
      </c>
      <c r="F234" s="17" t="s">
        <v>2559</v>
      </c>
      <c r="G234" s="17" t="s">
        <v>2559</v>
      </c>
      <c r="H234" s="69"/>
      <c r="I234" s="17" t="s">
        <v>2559</v>
      </c>
      <c r="J234" s="17" t="s">
        <v>2559</v>
      </c>
      <c r="K234" s="17" t="s">
        <v>2559</v>
      </c>
      <c r="L234" s="65"/>
      <c r="M234" s="17" t="s">
        <v>2559</v>
      </c>
      <c r="N234" s="17" t="s">
        <v>2559</v>
      </c>
      <c r="O234" s="17" t="s">
        <v>2559</v>
      </c>
      <c r="P234" s="69"/>
      <c r="Q234" s="17" t="s">
        <v>2559</v>
      </c>
      <c r="R234" s="17" t="s">
        <v>2559</v>
      </c>
      <c r="S234" s="17" t="s">
        <v>2559</v>
      </c>
      <c r="T234" s="65"/>
      <c r="U234" s="17" t="s">
        <v>2559</v>
      </c>
      <c r="V234" s="17" t="s">
        <v>2559</v>
      </c>
      <c r="W234" s="17" t="s">
        <v>2559</v>
      </c>
      <c r="X234" s="69"/>
      <c r="Y234" s="17" t="s">
        <v>2559</v>
      </c>
      <c r="Z234" s="17" t="s">
        <v>2559</v>
      </c>
      <c r="AA234" s="17" t="s">
        <v>2559</v>
      </c>
    </row>
    <row r="235" spans="3:27" x14ac:dyDescent="0.25">
      <c r="C235" s="2" t="s">
        <v>464</v>
      </c>
      <c r="D235" s="2" t="s">
        <v>319</v>
      </c>
      <c r="E235" s="17" t="s">
        <v>2559</v>
      </c>
      <c r="F235" s="17" t="s">
        <v>2559</v>
      </c>
      <c r="G235" s="17" t="s">
        <v>2559</v>
      </c>
      <c r="H235" s="69"/>
      <c r="I235" s="17" t="s">
        <v>2559</v>
      </c>
      <c r="J235" s="17" t="s">
        <v>2559</v>
      </c>
      <c r="K235" s="17" t="s">
        <v>2559</v>
      </c>
      <c r="L235" s="65"/>
      <c r="M235" s="17" t="s">
        <v>2559</v>
      </c>
      <c r="N235" s="17" t="s">
        <v>2559</v>
      </c>
      <c r="O235" s="17" t="s">
        <v>2559</v>
      </c>
      <c r="P235" s="69"/>
      <c r="Q235" s="17" t="s">
        <v>2559</v>
      </c>
      <c r="R235" s="17" t="s">
        <v>2559</v>
      </c>
      <c r="S235" s="17" t="s">
        <v>2559</v>
      </c>
      <c r="T235" s="65"/>
      <c r="U235" s="17" t="s">
        <v>2559</v>
      </c>
      <c r="V235" s="17" t="s">
        <v>2559</v>
      </c>
      <c r="W235" s="17" t="s">
        <v>2559</v>
      </c>
      <c r="X235" s="69"/>
      <c r="Y235" s="17" t="s">
        <v>2559</v>
      </c>
      <c r="Z235" s="17" t="s">
        <v>2559</v>
      </c>
      <c r="AA235" s="17" t="s">
        <v>2559</v>
      </c>
    </row>
    <row r="236" spans="3:27" x14ac:dyDescent="0.25">
      <c r="C236" s="2" t="s">
        <v>465</v>
      </c>
      <c r="D236" s="2" t="s">
        <v>322</v>
      </c>
      <c r="E236" s="17" t="s">
        <v>2559</v>
      </c>
      <c r="F236" s="17" t="s">
        <v>2559</v>
      </c>
      <c r="G236" s="17" t="s">
        <v>2559</v>
      </c>
      <c r="H236" s="69"/>
      <c r="I236" s="17" t="s">
        <v>2559</v>
      </c>
      <c r="J236" s="17" t="s">
        <v>2559</v>
      </c>
      <c r="K236" s="17" t="s">
        <v>2559</v>
      </c>
      <c r="L236" s="65"/>
      <c r="M236" s="17" t="s">
        <v>2559</v>
      </c>
      <c r="N236" s="17" t="s">
        <v>2559</v>
      </c>
      <c r="O236" s="17" t="s">
        <v>2559</v>
      </c>
      <c r="P236" s="69"/>
      <c r="Q236" s="17" t="s">
        <v>2559</v>
      </c>
      <c r="R236" s="17" t="s">
        <v>2559</v>
      </c>
      <c r="S236" s="17" t="s">
        <v>2559</v>
      </c>
      <c r="T236" s="65"/>
      <c r="U236" s="17" t="s">
        <v>2559</v>
      </c>
      <c r="V236" s="17" t="s">
        <v>2559</v>
      </c>
      <c r="W236" s="17" t="s">
        <v>2559</v>
      </c>
      <c r="X236" s="69"/>
      <c r="Y236" s="17" t="s">
        <v>2559</v>
      </c>
      <c r="Z236" s="17" t="s">
        <v>2559</v>
      </c>
      <c r="AA236" s="17" t="s">
        <v>2559</v>
      </c>
    </row>
    <row r="237" spans="3:27" x14ac:dyDescent="0.25">
      <c r="C237" s="2" t="s">
        <v>461</v>
      </c>
      <c r="D237" s="2" t="s">
        <v>319</v>
      </c>
      <c r="E237" s="32">
        <v>10</v>
      </c>
      <c r="F237" s="32">
        <v>10</v>
      </c>
      <c r="G237" s="32">
        <v>10</v>
      </c>
      <c r="H237" s="69"/>
      <c r="I237" s="32">
        <v>10</v>
      </c>
      <c r="J237" s="32">
        <v>10</v>
      </c>
      <c r="K237" s="32">
        <v>10</v>
      </c>
      <c r="L237" s="65"/>
      <c r="M237" s="32">
        <v>10</v>
      </c>
      <c r="N237" s="32">
        <v>10</v>
      </c>
      <c r="O237" s="32">
        <v>10</v>
      </c>
      <c r="P237" s="69"/>
      <c r="Q237" s="32">
        <v>10</v>
      </c>
      <c r="R237" s="32">
        <v>10</v>
      </c>
      <c r="S237" s="32">
        <v>10</v>
      </c>
      <c r="T237" s="65"/>
      <c r="U237" s="32">
        <v>10</v>
      </c>
      <c r="V237" s="32">
        <v>10</v>
      </c>
      <c r="W237" s="32">
        <v>10</v>
      </c>
      <c r="X237" s="69"/>
      <c r="Y237" s="32">
        <v>10</v>
      </c>
      <c r="Z237" s="32">
        <v>10</v>
      </c>
      <c r="AA237" s="32">
        <v>10</v>
      </c>
    </row>
    <row r="238" spans="3:27" x14ac:dyDescent="0.25">
      <c r="C238" s="18" t="s">
        <v>35</v>
      </c>
      <c r="D238" s="18" t="s">
        <v>316</v>
      </c>
      <c r="E238" s="61"/>
      <c r="F238" s="62"/>
      <c r="G238" s="63"/>
      <c r="H238" s="69"/>
      <c r="I238" s="61"/>
      <c r="J238" s="62"/>
      <c r="K238" s="63"/>
      <c r="L238" s="65"/>
      <c r="M238" s="61"/>
      <c r="N238" s="62"/>
      <c r="O238" s="63"/>
      <c r="P238" s="69"/>
      <c r="Q238" s="61"/>
      <c r="R238" s="62"/>
      <c r="S238" s="63"/>
      <c r="T238" s="65"/>
      <c r="U238" s="61"/>
      <c r="V238" s="62"/>
      <c r="W238" s="63"/>
      <c r="X238" s="69"/>
      <c r="Y238" s="61"/>
      <c r="Z238" s="62"/>
      <c r="AA238" s="63"/>
    </row>
    <row r="239" spans="3:27" x14ac:dyDescent="0.25">
      <c r="C239" s="2" t="s">
        <v>466</v>
      </c>
      <c r="D239" s="2" t="s">
        <v>318</v>
      </c>
      <c r="E239" s="17" t="s">
        <v>2559</v>
      </c>
      <c r="F239" s="17" t="s">
        <v>2559</v>
      </c>
      <c r="G239" s="17" t="s">
        <v>2559</v>
      </c>
      <c r="H239" s="69"/>
      <c r="I239" s="17" t="s">
        <v>2559</v>
      </c>
      <c r="J239" s="17" t="s">
        <v>2559</v>
      </c>
      <c r="K239" s="17" t="s">
        <v>2559</v>
      </c>
      <c r="L239" s="65"/>
      <c r="M239" s="17" t="s">
        <v>2559</v>
      </c>
      <c r="N239" s="17" t="s">
        <v>2559</v>
      </c>
      <c r="O239" s="17" t="s">
        <v>2559</v>
      </c>
      <c r="P239" s="69"/>
      <c r="Q239" s="17" t="s">
        <v>2559</v>
      </c>
      <c r="R239" s="17" t="s">
        <v>2559</v>
      </c>
      <c r="S239" s="17" t="s">
        <v>2559</v>
      </c>
      <c r="T239" s="65"/>
      <c r="U239" s="17" t="s">
        <v>2559</v>
      </c>
      <c r="V239" s="17" t="s">
        <v>2559</v>
      </c>
      <c r="W239" s="17" t="s">
        <v>2559</v>
      </c>
      <c r="X239" s="69"/>
      <c r="Y239" s="17" t="s">
        <v>2559</v>
      </c>
      <c r="Z239" s="17" t="s">
        <v>2559</v>
      </c>
      <c r="AA239" s="17" t="s">
        <v>2559</v>
      </c>
    </row>
    <row r="240" spans="3:27" x14ac:dyDescent="0.25">
      <c r="C240" s="2" t="s">
        <v>467</v>
      </c>
      <c r="D240" s="2" t="s">
        <v>318</v>
      </c>
      <c r="E240" s="30">
        <v>30</v>
      </c>
      <c r="F240" s="30">
        <v>30</v>
      </c>
      <c r="G240" s="30">
        <v>30</v>
      </c>
      <c r="H240" s="69"/>
      <c r="I240" s="30">
        <v>30</v>
      </c>
      <c r="J240" s="30">
        <v>30</v>
      </c>
      <c r="K240" s="30">
        <v>30</v>
      </c>
      <c r="L240" s="65"/>
      <c r="M240" s="30">
        <v>30</v>
      </c>
      <c r="N240" s="30">
        <v>30</v>
      </c>
      <c r="O240" s="30">
        <v>30</v>
      </c>
      <c r="P240" s="69"/>
      <c r="Q240" s="30">
        <v>30</v>
      </c>
      <c r="R240" s="30">
        <v>30</v>
      </c>
      <c r="S240" s="30">
        <v>30</v>
      </c>
      <c r="T240" s="65"/>
      <c r="U240" s="30">
        <v>30</v>
      </c>
      <c r="V240" s="30">
        <v>30</v>
      </c>
      <c r="W240" s="30">
        <v>30</v>
      </c>
      <c r="X240" s="69"/>
      <c r="Y240" s="30">
        <v>30</v>
      </c>
      <c r="Z240" s="30">
        <v>30</v>
      </c>
      <c r="AA240" s="30">
        <v>30</v>
      </c>
    </row>
    <row r="241" spans="3:27" x14ac:dyDescent="0.25">
      <c r="C241" s="2" t="s">
        <v>468</v>
      </c>
      <c r="D241" s="2" t="s">
        <v>319</v>
      </c>
      <c r="E241" s="32">
        <v>20</v>
      </c>
      <c r="F241" s="32">
        <v>20</v>
      </c>
      <c r="G241" s="32">
        <v>20</v>
      </c>
      <c r="H241" s="69"/>
      <c r="I241" s="30">
        <v>30</v>
      </c>
      <c r="J241" s="30">
        <v>30</v>
      </c>
      <c r="K241" s="30">
        <v>30</v>
      </c>
      <c r="L241" s="65"/>
      <c r="M241" s="32">
        <v>20</v>
      </c>
      <c r="N241" s="32">
        <v>20</v>
      </c>
      <c r="O241" s="32">
        <v>20</v>
      </c>
      <c r="P241" s="69"/>
      <c r="Q241" s="30">
        <v>30</v>
      </c>
      <c r="R241" s="30">
        <v>30</v>
      </c>
      <c r="S241" s="30">
        <v>30</v>
      </c>
      <c r="T241" s="65"/>
      <c r="U241" s="32">
        <v>20</v>
      </c>
      <c r="V241" s="32">
        <v>20</v>
      </c>
      <c r="W241" s="32">
        <v>20</v>
      </c>
      <c r="X241" s="69"/>
      <c r="Y241" s="30">
        <v>30</v>
      </c>
      <c r="Z241" s="30">
        <v>30</v>
      </c>
      <c r="AA241" s="30">
        <v>30</v>
      </c>
    </row>
    <row r="242" spans="3:27" x14ac:dyDescent="0.25">
      <c r="C242" s="2" t="s">
        <v>469</v>
      </c>
      <c r="D242" s="2" t="s">
        <v>322</v>
      </c>
      <c r="E242" s="17" t="s">
        <v>2559</v>
      </c>
      <c r="F242" s="17" t="s">
        <v>2559</v>
      </c>
      <c r="G242" s="17" t="s">
        <v>2559</v>
      </c>
      <c r="H242" s="69"/>
      <c r="I242" s="17" t="s">
        <v>2559</v>
      </c>
      <c r="J242" s="17" t="s">
        <v>2559</v>
      </c>
      <c r="K242" s="17" t="s">
        <v>2559</v>
      </c>
      <c r="L242" s="65"/>
      <c r="M242" s="17" t="s">
        <v>2559</v>
      </c>
      <c r="N242" s="17" t="s">
        <v>2559</v>
      </c>
      <c r="O242" s="17" t="s">
        <v>2559</v>
      </c>
      <c r="P242" s="69"/>
      <c r="Q242" s="17" t="s">
        <v>2559</v>
      </c>
      <c r="R242" s="17" t="s">
        <v>2559</v>
      </c>
      <c r="S242" s="17" t="s">
        <v>2559</v>
      </c>
      <c r="T242" s="65"/>
      <c r="U242" s="17" t="s">
        <v>2559</v>
      </c>
      <c r="V242" s="17" t="s">
        <v>2559</v>
      </c>
      <c r="W242" s="17" t="s">
        <v>2559</v>
      </c>
      <c r="X242" s="69"/>
      <c r="Y242" s="17" t="s">
        <v>2559</v>
      </c>
      <c r="Z242" s="17" t="s">
        <v>2559</v>
      </c>
      <c r="AA242" s="17" t="s">
        <v>2559</v>
      </c>
    </row>
    <row r="243" spans="3:27" x14ac:dyDescent="0.25">
      <c r="C243" s="2" t="s">
        <v>470</v>
      </c>
      <c r="D243" s="2" t="s">
        <v>319</v>
      </c>
      <c r="E243" s="30">
        <v>200</v>
      </c>
      <c r="F243" s="30">
        <v>200</v>
      </c>
      <c r="G243" s="30">
        <v>200</v>
      </c>
      <c r="H243" s="69"/>
      <c r="I243" s="30">
        <v>200</v>
      </c>
      <c r="J243" s="30">
        <v>200</v>
      </c>
      <c r="K243" s="30">
        <v>200</v>
      </c>
      <c r="L243" s="65"/>
      <c r="M243" s="30">
        <v>200</v>
      </c>
      <c r="N243" s="30">
        <v>200</v>
      </c>
      <c r="O243" s="30">
        <v>200</v>
      </c>
      <c r="P243" s="69"/>
      <c r="Q243" s="30">
        <v>200</v>
      </c>
      <c r="R243" s="30">
        <v>200</v>
      </c>
      <c r="S243" s="30">
        <v>200</v>
      </c>
      <c r="T243" s="65"/>
      <c r="U243" s="30">
        <v>200</v>
      </c>
      <c r="V243" s="30">
        <v>200</v>
      </c>
      <c r="W243" s="30">
        <v>200</v>
      </c>
      <c r="X243" s="69"/>
      <c r="Y243" s="30">
        <v>200</v>
      </c>
      <c r="Z243" s="30">
        <v>200</v>
      </c>
      <c r="AA243" s="30">
        <v>200</v>
      </c>
    </row>
    <row r="244" spans="3:27" x14ac:dyDescent="0.25">
      <c r="C244" s="2" t="s">
        <v>467</v>
      </c>
      <c r="D244" s="2" t="s">
        <v>319</v>
      </c>
      <c r="E244" s="17" t="s">
        <v>2559</v>
      </c>
      <c r="F244" s="17" t="s">
        <v>2559</v>
      </c>
      <c r="G244" s="17" t="s">
        <v>2559</v>
      </c>
      <c r="H244" s="69"/>
      <c r="I244" s="17" t="s">
        <v>2559</v>
      </c>
      <c r="J244" s="17" t="s">
        <v>2559</v>
      </c>
      <c r="K244" s="17" t="s">
        <v>2559</v>
      </c>
      <c r="L244" s="65"/>
      <c r="M244" s="17" t="s">
        <v>2559</v>
      </c>
      <c r="N244" s="17" t="s">
        <v>2559</v>
      </c>
      <c r="O244" s="17" t="s">
        <v>2559</v>
      </c>
      <c r="P244" s="69"/>
      <c r="Q244" s="17" t="s">
        <v>2559</v>
      </c>
      <c r="R244" s="17" t="s">
        <v>2559</v>
      </c>
      <c r="S244" s="17" t="s">
        <v>2559</v>
      </c>
      <c r="T244" s="65"/>
      <c r="U244" s="17" t="s">
        <v>2559</v>
      </c>
      <c r="V244" s="17" t="s">
        <v>2559</v>
      </c>
      <c r="W244" s="17" t="s">
        <v>2559</v>
      </c>
      <c r="X244" s="69"/>
      <c r="Y244" s="17" t="s">
        <v>2559</v>
      </c>
      <c r="Z244" s="17" t="s">
        <v>2559</v>
      </c>
      <c r="AA244" s="17" t="s">
        <v>2559</v>
      </c>
    </row>
    <row r="245" spans="3:27" ht="30" x14ac:dyDescent="0.25">
      <c r="D245" s="54" t="s">
        <v>2585</v>
      </c>
      <c r="E245" s="17">
        <f>AVERAGE(E56:E61,E63:E66,E68:E69,E71:E75,E79:E80,E82:E85,E87,E89,E91:E95,E102,E106,E113,E119,E124:E125,E130,E136:E137,E151,E153,E155,E157,E161:E162,E167:E168,E170,E173:E174,E178,E182,E186:E187,E193:E194,E196,E202:E205,E213:E214,E218,E224,E226:E227,E232,E237,E240:E241,E243)</f>
        <v>34.40625</v>
      </c>
      <c r="F245" s="17">
        <f>AVERAGE(F56:F61,F63:F66,F68:F69,F71:F75,F79:F80,F82:F85,F87,F89,F91:F95,F102,F106,F113,F119,F124:F125,F130,F136:F137,F151,F153,F155,F157,F161:F162,F167:F168,F170,F173:F174,F178,F182,F186:F187,F193:F194,F196,F202:F205,F213:F214,F218,F224,F226:F227,F232,F237,F240:F241,F243)</f>
        <v>32.642361111111114</v>
      </c>
      <c r="G245" s="17">
        <f>AVERAGE(G56:G61,G63:G66,G68:G69,G71:G75,G79:G80,G82:G85,G87,G89,G91:G95,G102,G106,G113,G119,G124:G125,G130,G136:G137,G151,G153,G155,G157,G161:G162,G167:G168,G170,G173:G174,G178,G182,G186:G187,G193:G194,G196,G202:G205,G213:G214,G218,G224,G226:G227,G232,G237,G240:G241,G243)</f>
        <v>32.28125</v>
      </c>
      <c r="H245" s="69"/>
      <c r="I245" s="17">
        <f>AVERAGE(I56:I61,I63:I66,I68:I69,I71:I75,I79:I80,I82:I85,I87,I89,I91:I95,I102,I106,I113,I119,I124:I125,I130,I136:I137,I151,I153,I155,I157,I161:I162,I167:I168,I170,I173:I174,I178,I182,I186:I187,I193:I194,I196,I202:I205,I213:I214,I218,I224,I226:I227,I232,I237,I240:I241,I243)</f>
        <v>30.927083333333332</v>
      </c>
      <c r="J245" s="17">
        <f>AVERAGE(J56:J61,J63:J66,J68:J69,J71:J75,J79:J80,J82:J85,J87,J89,J91:J95,J102,J106,J113,J119,J124:J125,J130,J136:J137,J151,J153,J155,J157,J161:J162,J167:J168,J170,J173:J174,J178,J182,J186:J187,J193:J194,J196,J202:J205,J213:J214,J218,J224,J226:J227,J232,J237,J240:J241,J243)</f>
        <v>29.177083333333332</v>
      </c>
      <c r="K245" s="17">
        <f>AVERAGE(K56:K61,K63:K66,K68:K69,K71:K75,K79:K80,K82:K85,K87,K89,K91:K95,K102,K106,K113,K119,K124:K125,K130,K136:K137,K151,K153,K155,K157,K161:K162,K167:K168,K170,K173:K174,K178,K182,K186:K187,K193:K194,K196,K202:K205,K213:K214,K218,K224,K226:K227,K232,K237,K240:K241,K243)</f>
        <v>28.815972222222221</v>
      </c>
      <c r="L245" s="65"/>
      <c r="M245" s="17">
        <f>AVERAGE(M56:M61,M63:M66,M68:M69,M71:M75,M79:M80,M82:M85,M87,M89,M91:M95,M102,M106,M113,M119,M124:M125,M130,M136:M137,M151,M153,M155,M157,M161,M162,M167:M168,M170,M173:M174,M178,M182,M186:M187,M193:M194,M196,M202:M205,M213:M214,M218,M224,M226,M227,M232,M237,M240:M241,M243)</f>
        <v>34.40625</v>
      </c>
      <c r="N245" s="17">
        <f>AVERAGE(N56:N61,N63:N66,N68:N69,N71:N75,N79:N80,N82:N85,N87,N89,N91:N94,N95,N102,N106,N113,N119,N124:N125,N130,N136:N137,N151,N153,N155,N157,N161:N162,N167:N168,N170,N173:N174,N178,N182,N186:N187,N193:N194,N196,N202:N205,N213:N214,N218,N224,N226:N227,N232,N237,N240:N241,N243)</f>
        <v>32.642361111111114</v>
      </c>
      <c r="O245" s="17">
        <f>AVERAGE(O56:O61,O63:O66,O68:O69,O71:O75,O79:O80,O82:O85,O87,O89,O91:O95,O102,O106,O113,O119,O124:O125,O130,O136:O137,O151,O153,O155,O157,O161:O162,O167:O168,O170,O173:O174,O178,O182,O186:O187,O193:O194,O196,O202:O205,O213:O214,O218,O224,O226:O227,O232,O237,O240:O241,O243)</f>
        <v>32.28125</v>
      </c>
      <c r="P245" s="69"/>
      <c r="Q245" s="17">
        <f>AVERAGE(Q56:Q61,Q63:Q66,Q68:Q69,Q71:Q75,Q79:Q80,Q82:Q85,Q87,Q89,Q91:Q95,Q102,Q106,Q113,Q119,Q124:Q125,Q130,Q136:Q137,Q151,Q153,Q155,Q157,Q161:Q162,Q167:Q168,Q170,Q173:Q174,Q178,Q182,Q186:Q187,Q193:Q194,Q196,Q202:Q205,Q213:Q214,Q218,Q224,Q226:Q227,Q232,Q237,Q240:Q241,Q243)</f>
        <v>30.927083333333332</v>
      </c>
      <c r="R245" s="17">
        <f>AVERAGE(R56:R61,R63:R66,R68:R69,R71:R75,R79:R80,R82:R85,R87,R89,R91:R95,R102,R106,R113,R119,R124:R125,R130,R136:R137,R151,R153,R155,R157,R161:R162,R167:R168,R170,R173:R174,R178,R182,R186:R187,R193:R194,R196,R202:R205,R213:R214,R218,R224,R226:R227,R232,R237,R240:R241,R243)</f>
        <v>29.177083333333332</v>
      </c>
      <c r="S245" s="17">
        <f>AVERAGE(S56:S61,S63:S66,S68:S69,S71:S75,S79:S80,S82:S85,S87,S89,S91:S95,S102,S106,S113,S119,S124,S125,S130,S136:S137,S151,S153,S155,S157,S161:S162,S167:S168,S170,S173:S174,S178,S182,S186:S187,S193:S194,S196,S202:S205,S213:S214,S218,S224,S226:S227,S232,S237,S240:S241,S243)</f>
        <v>28.815972222222221</v>
      </c>
      <c r="T245" s="65"/>
      <c r="U245" s="17">
        <f>AVERAGE(U56:U61,U63:U66,U68:U69,U71:U75,U79:U80,U82:U85,U87,U89,U91:U95,U102,U106,U113,U119,U124:U125,U130,U136:U137,U151,U153,U155,U157,U161:U162,U167,U168,U170,U173:U174,U178,U182,U186:U187,U193:U194,U196,U202:U205,U213:U214,U218,U224,U227,U226,U232,U237,U240:U241,U243)</f>
        <v>34.40625</v>
      </c>
      <c r="V245" s="17">
        <f>AVERAGE(V56:V61,V63:V66,V68:V69,V71:V75,V79:V80,V82:V85,V87,V89,V91:V95,V102,V106,V113,V119,V124:V125,V130,V136:V137,V151,V153,V155,V157,V161:V162,V167:V168,V170,V173:V174,V178,V182,V186:V187,V193:V194,V196,V202:V205,V213:V214,V218,V224,V226:V227,V232,V237,V240:V241,V243)</f>
        <v>32.642361111111114</v>
      </c>
      <c r="W245" s="17">
        <f>AVERAGE(W56:W61,W64:W66,W63,W68:W69,W71:W75,W79:W80,W82:W85,W87,W89,W91:W95,W102,W106,W113,W119,W124:W125,W130,W136:W137,W151,W153,W155,W157,W161:W162,W167:W168,W170,W173:W174,W178,W182,W186:W187,W193:W194,W196,W202:W205,W213:W214,W218,W224,W226:W227,W232,W237,W240:W241,W243)</f>
        <v>32.28125</v>
      </c>
      <c r="X245" s="69"/>
      <c r="Y245" s="17">
        <f>AVERAGE(Y56:Y61,Y63:Y66,Y68:Y69,Y71:Y75,Y79:Y80,Y82:Y85,Y87,Y89,Y92:Y95,Y91,Y102,Y106,Y113,Y119,Y124:Y125,Y130,Y136:Y137,Y151,Y153,Y155,Y157,Y161:Y162,Y167:Y168,Y170,Y173:Y174,Y178,Y182,Y186:Y187,Y193:Y194,Y196,Y202:Y205,Y213:Y214,Y218,Y224,Y226:Y227,Y232,Y237,Y240:Y241,Y243)</f>
        <v>30.927083333333332</v>
      </c>
      <c r="Z245" s="17">
        <f>AVERAGE(Z56:Z61,Z63:Z66,Z68:Z69,Z71:Z75,Z79:Z80,Z82:Z85,Z87,Z89,Z91:Z95,Z102,Z106,Z113,Z119,Z124:Z125,Z130,Z136:Z137,Z151,Z153,Z155,Z157,Z161:Z162,Z167:Z168,Z170,Z173:Z174,Z178,Z182,Z186:Z187,Z193:Z194,Z196,Z202:Z205,Z213:Z214,Z218,Z224,Z226:Z227,Z232,Z237,Z240:Z241,Z243)</f>
        <v>29.177083333333332</v>
      </c>
      <c r="AA245" s="17">
        <f>AVERAGE(AA56:AA61,AA63:AA66,AA68:AA69,AA71:AA75,AA79:AA80,AA82:AA85,AA87,AA89,AA91:AA95,AA102,AA106,AA113,AA119,AA124:AA125,AA130,AA136:AA137,AA151,AA153,AA155,AA157,AA161:AA162,AA167:AA168,AA170,AA173:AA174,AA178,AA182,AA186:AA187,AA193:AA194,AA196,AA202:AA205,AA213:AA214,AA218,AA224,AA226:AA227,AA232,AA237,AA240:AA241,AA243)</f>
        <v>28.815972222222221</v>
      </c>
    </row>
    <row r="246" spans="3:27" x14ac:dyDescent="0.25">
      <c r="D246" s="46"/>
      <c r="E246" s="42"/>
      <c r="F246" s="42"/>
      <c r="G246" s="42"/>
      <c r="H246" s="69"/>
      <c r="I246" s="42"/>
      <c r="J246" s="42"/>
      <c r="K246" s="42"/>
      <c r="L246" s="65"/>
      <c r="M246" s="42"/>
      <c r="N246" s="42"/>
      <c r="O246" s="42"/>
      <c r="P246" s="69"/>
      <c r="Q246" s="42"/>
      <c r="R246" s="42"/>
      <c r="S246" s="42"/>
      <c r="T246" s="65"/>
      <c r="U246" s="42"/>
      <c r="V246" s="42"/>
      <c r="W246" s="42"/>
      <c r="X246" s="69"/>
      <c r="Y246" s="42"/>
      <c r="Z246" s="42"/>
      <c r="AA246" s="42"/>
    </row>
    <row r="247" spans="3:27" x14ac:dyDescent="0.25">
      <c r="D247" s="46"/>
      <c r="E247" s="42"/>
      <c r="F247" s="42"/>
      <c r="G247" s="42"/>
      <c r="H247" s="69"/>
      <c r="I247" s="42"/>
      <c r="J247" s="42"/>
      <c r="K247" s="42"/>
      <c r="L247" s="65"/>
      <c r="M247" s="42"/>
      <c r="N247" s="42"/>
      <c r="O247" s="42"/>
      <c r="P247" s="69"/>
      <c r="Q247" s="42"/>
      <c r="R247" s="42"/>
      <c r="S247" s="42"/>
      <c r="T247" s="65"/>
      <c r="U247" s="42"/>
      <c r="V247" s="42"/>
      <c r="W247" s="42"/>
      <c r="X247" s="69"/>
      <c r="Y247" s="42"/>
      <c r="Z247" s="42"/>
      <c r="AA247" s="42"/>
    </row>
    <row r="248" spans="3:27" x14ac:dyDescent="0.25">
      <c r="C248" s="18" t="s">
        <v>471</v>
      </c>
      <c r="D248" s="18" t="s">
        <v>472</v>
      </c>
      <c r="E248" s="61"/>
      <c r="F248" s="62"/>
      <c r="G248" s="63"/>
      <c r="H248" s="69"/>
      <c r="I248" s="61"/>
      <c r="J248" s="62"/>
      <c r="K248" s="63"/>
      <c r="L248" s="65"/>
      <c r="M248" s="61"/>
      <c r="N248" s="62"/>
      <c r="O248" s="63"/>
      <c r="P248" s="69"/>
      <c r="Q248" s="61"/>
      <c r="R248" s="62"/>
      <c r="S248" s="63"/>
      <c r="T248" s="65"/>
      <c r="U248" s="61"/>
      <c r="V248" s="62"/>
      <c r="W248" s="63"/>
      <c r="X248" s="69"/>
      <c r="Y248" s="61"/>
      <c r="Z248" s="62"/>
      <c r="AA248" s="63"/>
    </row>
    <row r="249" spans="3:27" x14ac:dyDescent="0.25">
      <c r="C249" s="18"/>
      <c r="D249" s="18"/>
      <c r="E249" s="17" t="s">
        <v>2559</v>
      </c>
      <c r="F249" s="17" t="s">
        <v>2559</v>
      </c>
      <c r="G249" s="17" t="s">
        <v>2559</v>
      </c>
      <c r="H249" s="69"/>
      <c r="I249" s="17" t="s">
        <v>2559</v>
      </c>
      <c r="J249" s="17" t="s">
        <v>2559</v>
      </c>
      <c r="K249" s="17" t="s">
        <v>2559</v>
      </c>
      <c r="L249" s="65"/>
      <c r="M249" s="17" t="s">
        <v>2559</v>
      </c>
      <c r="N249" s="17" t="s">
        <v>2559</v>
      </c>
      <c r="O249" s="17" t="s">
        <v>2559</v>
      </c>
      <c r="P249" s="69"/>
      <c r="Q249" s="17" t="s">
        <v>2559</v>
      </c>
      <c r="R249" s="17" t="s">
        <v>2559</v>
      </c>
      <c r="S249" s="17" t="s">
        <v>2559</v>
      </c>
      <c r="T249" s="65"/>
      <c r="U249" s="17" t="s">
        <v>2559</v>
      </c>
      <c r="V249" s="17" t="s">
        <v>2559</v>
      </c>
      <c r="W249" s="17" t="s">
        <v>2559</v>
      </c>
      <c r="X249" s="69"/>
      <c r="Y249" s="17" t="s">
        <v>2559</v>
      </c>
      <c r="Z249" s="17" t="s">
        <v>2559</v>
      </c>
      <c r="AA249" s="17" t="s">
        <v>2559</v>
      </c>
    </row>
    <row r="250" spans="3:27" x14ac:dyDescent="0.25">
      <c r="C250" s="2" t="s">
        <v>471</v>
      </c>
      <c r="D250" s="2" t="s">
        <v>318</v>
      </c>
      <c r="E250" s="17" t="s">
        <v>2559</v>
      </c>
      <c r="F250" s="17" t="s">
        <v>2559</v>
      </c>
      <c r="G250" s="17" t="s">
        <v>2559</v>
      </c>
      <c r="H250" s="69"/>
      <c r="I250" s="17" t="s">
        <v>2559</v>
      </c>
      <c r="J250" s="17" t="s">
        <v>2559</v>
      </c>
      <c r="K250" s="17" t="s">
        <v>2559</v>
      </c>
      <c r="L250" s="65"/>
      <c r="M250" s="17" t="s">
        <v>2559</v>
      </c>
      <c r="N250" s="17" t="s">
        <v>2559</v>
      </c>
      <c r="O250" s="17" t="s">
        <v>2559</v>
      </c>
      <c r="P250" s="69"/>
      <c r="Q250" s="17" t="s">
        <v>2559</v>
      </c>
      <c r="R250" s="17" t="s">
        <v>2559</v>
      </c>
      <c r="S250" s="17" t="s">
        <v>2559</v>
      </c>
      <c r="T250" s="65"/>
      <c r="U250" s="17" t="s">
        <v>2559</v>
      </c>
      <c r="V250" s="17" t="s">
        <v>2559</v>
      </c>
      <c r="W250" s="17" t="s">
        <v>2559</v>
      </c>
      <c r="X250" s="69"/>
      <c r="Y250" s="17" t="s">
        <v>2559</v>
      </c>
      <c r="Z250" s="17" t="s">
        <v>2559</v>
      </c>
      <c r="AA250" s="17" t="s">
        <v>2559</v>
      </c>
    </row>
    <row r="251" spans="3:27" x14ac:dyDescent="0.25">
      <c r="C251" s="18" t="s">
        <v>473</v>
      </c>
      <c r="D251" s="18" t="s">
        <v>472</v>
      </c>
      <c r="E251" s="61"/>
      <c r="F251" s="62"/>
      <c r="G251" s="63"/>
      <c r="H251" s="69"/>
      <c r="I251" s="61"/>
      <c r="J251" s="62"/>
      <c r="K251" s="63"/>
      <c r="L251" s="65"/>
      <c r="M251" s="61"/>
      <c r="N251" s="62"/>
      <c r="O251" s="63"/>
      <c r="P251" s="69"/>
      <c r="Q251" s="61"/>
      <c r="R251" s="62"/>
      <c r="S251" s="63"/>
      <c r="T251" s="65"/>
      <c r="U251" s="61"/>
      <c r="V251" s="62"/>
      <c r="W251" s="63"/>
      <c r="X251" s="69"/>
      <c r="Y251" s="61"/>
      <c r="Z251" s="62"/>
      <c r="AA251" s="63"/>
    </row>
    <row r="252" spans="3:27" x14ac:dyDescent="0.25">
      <c r="C252" s="18"/>
      <c r="D252" s="18" t="s">
        <v>2562</v>
      </c>
      <c r="E252" s="30">
        <v>28</v>
      </c>
      <c r="F252" s="30">
        <v>28</v>
      </c>
      <c r="G252" s="30">
        <v>28</v>
      </c>
      <c r="H252" s="69"/>
      <c r="I252" s="30">
        <v>23</v>
      </c>
      <c r="J252" s="30">
        <v>23</v>
      </c>
      <c r="K252" s="30">
        <v>23</v>
      </c>
      <c r="L252" s="65"/>
      <c r="M252" s="30">
        <v>28</v>
      </c>
      <c r="N252" s="30">
        <v>28</v>
      </c>
      <c r="O252" s="30">
        <v>28</v>
      </c>
      <c r="P252" s="69"/>
      <c r="Q252" s="30">
        <v>23</v>
      </c>
      <c r="R252" s="30">
        <v>23</v>
      </c>
      <c r="S252" s="30">
        <v>23</v>
      </c>
      <c r="T252" s="65"/>
      <c r="U252" s="30">
        <v>28</v>
      </c>
      <c r="V252" s="30">
        <v>28</v>
      </c>
      <c r="W252" s="30">
        <v>28</v>
      </c>
      <c r="X252" s="69"/>
      <c r="Y252" s="30">
        <v>23</v>
      </c>
      <c r="Z252" s="30">
        <v>23</v>
      </c>
      <c r="AA252" s="30">
        <v>23</v>
      </c>
    </row>
    <row r="253" spans="3:27" x14ac:dyDescent="0.25">
      <c r="C253" s="18"/>
      <c r="D253" s="18" t="s">
        <v>2563</v>
      </c>
      <c r="E253" s="32">
        <v>18</v>
      </c>
      <c r="F253" s="32">
        <v>18</v>
      </c>
      <c r="G253" s="32">
        <v>18</v>
      </c>
      <c r="H253" s="69"/>
      <c r="I253" s="32">
        <v>13</v>
      </c>
      <c r="J253" s="32">
        <v>13</v>
      </c>
      <c r="K253" s="32">
        <v>13</v>
      </c>
      <c r="L253" s="65"/>
      <c r="M253" s="32">
        <v>18</v>
      </c>
      <c r="N253" s="32">
        <v>18</v>
      </c>
      <c r="O253" s="32">
        <v>18</v>
      </c>
      <c r="P253" s="69"/>
      <c r="Q253" s="32">
        <v>13</v>
      </c>
      <c r="R253" s="32">
        <v>13</v>
      </c>
      <c r="S253" s="32">
        <v>13</v>
      </c>
      <c r="T253" s="65"/>
      <c r="U253" s="32">
        <v>18</v>
      </c>
      <c r="V253" s="32">
        <v>18</v>
      </c>
      <c r="W253" s="32">
        <v>18</v>
      </c>
      <c r="X253" s="69"/>
      <c r="Y253" s="32">
        <v>13</v>
      </c>
      <c r="Z253" s="32">
        <v>13</v>
      </c>
      <c r="AA253" s="32">
        <v>13</v>
      </c>
    </row>
    <row r="254" spans="3:27" x14ac:dyDescent="0.25">
      <c r="C254" s="18"/>
      <c r="D254" s="18" t="s">
        <v>2566</v>
      </c>
      <c r="E254" s="32">
        <v>8</v>
      </c>
      <c r="F254" s="32">
        <v>8</v>
      </c>
      <c r="G254" s="32">
        <v>8</v>
      </c>
      <c r="H254" s="69"/>
      <c r="I254" s="32">
        <v>4</v>
      </c>
      <c r="J254" s="32">
        <v>4</v>
      </c>
      <c r="K254" s="32">
        <v>4</v>
      </c>
      <c r="L254" s="65"/>
      <c r="M254" s="32">
        <v>8</v>
      </c>
      <c r="N254" s="32">
        <v>8</v>
      </c>
      <c r="O254" s="32">
        <v>8</v>
      </c>
      <c r="P254" s="69"/>
      <c r="Q254" s="32">
        <v>4</v>
      </c>
      <c r="R254" s="32">
        <v>4</v>
      </c>
      <c r="S254" s="32">
        <v>4</v>
      </c>
      <c r="T254" s="65"/>
      <c r="U254" s="32">
        <v>8</v>
      </c>
      <c r="V254" s="32">
        <v>8</v>
      </c>
      <c r="W254" s="32">
        <v>8</v>
      </c>
      <c r="X254" s="69"/>
      <c r="Y254" s="32">
        <v>4</v>
      </c>
      <c r="Z254" s="32">
        <v>4</v>
      </c>
      <c r="AA254" s="32">
        <v>4</v>
      </c>
    </row>
    <row r="255" spans="3:27" x14ac:dyDescent="0.25">
      <c r="C255" s="18"/>
      <c r="D255" s="18" t="s">
        <v>2565</v>
      </c>
      <c r="E255" s="32">
        <v>3</v>
      </c>
      <c r="F255" s="32">
        <v>3</v>
      </c>
      <c r="G255" s="32">
        <v>3</v>
      </c>
      <c r="H255" s="69"/>
      <c r="I255" s="32">
        <v>2</v>
      </c>
      <c r="J255" s="32">
        <v>2</v>
      </c>
      <c r="K255" s="32">
        <v>2</v>
      </c>
      <c r="L255" s="65"/>
      <c r="M255" s="32">
        <v>3</v>
      </c>
      <c r="N255" s="32">
        <v>3</v>
      </c>
      <c r="O255" s="32">
        <v>3</v>
      </c>
      <c r="P255" s="69"/>
      <c r="Q255" s="32">
        <v>2</v>
      </c>
      <c r="R255" s="32">
        <v>2</v>
      </c>
      <c r="S255" s="32">
        <v>2</v>
      </c>
      <c r="T255" s="65"/>
      <c r="U255" s="32">
        <v>3</v>
      </c>
      <c r="V255" s="32">
        <v>3</v>
      </c>
      <c r="W255" s="32">
        <v>3</v>
      </c>
      <c r="X255" s="69"/>
      <c r="Y255" s="32">
        <v>2</v>
      </c>
      <c r="Z255" s="32">
        <v>2</v>
      </c>
      <c r="AA255" s="32">
        <v>2</v>
      </c>
    </row>
    <row r="256" spans="3:27" x14ac:dyDescent="0.25">
      <c r="C256" s="2" t="s">
        <v>473</v>
      </c>
      <c r="D256" s="2" t="s">
        <v>318</v>
      </c>
      <c r="E256" s="17" t="s">
        <v>2559</v>
      </c>
      <c r="F256" s="17" t="s">
        <v>2559</v>
      </c>
      <c r="G256" s="17" t="s">
        <v>2559</v>
      </c>
      <c r="H256" s="69"/>
      <c r="I256" s="17" t="s">
        <v>2559</v>
      </c>
      <c r="J256" s="17" t="s">
        <v>2559</v>
      </c>
      <c r="K256" s="17" t="s">
        <v>2559</v>
      </c>
      <c r="L256" s="65"/>
      <c r="M256" s="17" t="s">
        <v>2559</v>
      </c>
      <c r="N256" s="17" t="s">
        <v>2559</v>
      </c>
      <c r="O256" s="17" t="s">
        <v>2559</v>
      </c>
      <c r="P256" s="69"/>
      <c r="Q256" s="17" t="s">
        <v>2559</v>
      </c>
      <c r="R256" s="17" t="s">
        <v>2559</v>
      </c>
      <c r="S256" s="17" t="s">
        <v>2559</v>
      </c>
      <c r="T256" s="65"/>
      <c r="U256" s="17" t="s">
        <v>2559</v>
      </c>
      <c r="V256" s="17" t="s">
        <v>2559</v>
      </c>
      <c r="W256" s="17" t="s">
        <v>2559</v>
      </c>
      <c r="X256" s="69"/>
      <c r="Y256" s="17" t="s">
        <v>2559</v>
      </c>
      <c r="Z256" s="17" t="s">
        <v>2559</v>
      </c>
      <c r="AA256" s="17" t="s">
        <v>2559</v>
      </c>
    </row>
    <row r="257" spans="3:27" x14ac:dyDescent="0.25">
      <c r="C257" s="18" t="s">
        <v>474</v>
      </c>
      <c r="D257" s="18" t="s">
        <v>472</v>
      </c>
      <c r="E257" s="61"/>
      <c r="F257" s="62"/>
      <c r="G257" s="63"/>
      <c r="H257" s="69"/>
      <c r="I257" s="61"/>
      <c r="J257" s="62"/>
      <c r="K257" s="63"/>
      <c r="L257" s="65"/>
      <c r="M257" s="61"/>
      <c r="N257" s="62"/>
      <c r="O257" s="63"/>
      <c r="P257" s="69"/>
      <c r="Q257" s="61"/>
      <c r="R257" s="62"/>
      <c r="S257" s="63"/>
      <c r="T257" s="65"/>
      <c r="U257" s="61"/>
      <c r="V257" s="62"/>
      <c r="W257" s="63"/>
      <c r="X257" s="69"/>
      <c r="Y257" s="61"/>
      <c r="Z257" s="62"/>
      <c r="AA257" s="63"/>
    </row>
    <row r="258" spans="3:27" x14ac:dyDescent="0.25">
      <c r="C258" s="18"/>
      <c r="D258" s="18" t="s">
        <v>2562</v>
      </c>
      <c r="E258" s="30">
        <v>100</v>
      </c>
      <c r="F258" s="32">
        <v>20</v>
      </c>
      <c r="G258" s="32">
        <v>20</v>
      </c>
      <c r="H258" s="69"/>
      <c r="I258" s="30">
        <v>100</v>
      </c>
      <c r="J258" s="32">
        <v>20</v>
      </c>
      <c r="K258" s="32">
        <v>20</v>
      </c>
      <c r="L258" s="65"/>
      <c r="M258" s="30">
        <v>100</v>
      </c>
      <c r="N258" s="32">
        <v>20</v>
      </c>
      <c r="O258" s="32">
        <v>20</v>
      </c>
      <c r="P258" s="69"/>
      <c r="Q258" s="30">
        <v>100</v>
      </c>
      <c r="R258" s="32">
        <v>20</v>
      </c>
      <c r="S258" s="32">
        <v>20</v>
      </c>
      <c r="T258" s="65"/>
      <c r="U258" s="30">
        <v>100</v>
      </c>
      <c r="V258" s="32">
        <v>20</v>
      </c>
      <c r="W258" s="32">
        <v>20</v>
      </c>
      <c r="X258" s="69"/>
      <c r="Y258" s="30">
        <v>100</v>
      </c>
      <c r="Z258" s="32">
        <v>20</v>
      </c>
      <c r="AA258" s="32">
        <v>20</v>
      </c>
    </row>
    <row r="259" spans="3:27" x14ac:dyDescent="0.25">
      <c r="C259" s="18"/>
      <c r="D259" s="18" t="s">
        <v>2563</v>
      </c>
      <c r="E259" s="30">
        <v>100</v>
      </c>
      <c r="F259" s="32">
        <v>20</v>
      </c>
      <c r="G259" s="32">
        <v>20</v>
      </c>
      <c r="H259" s="69"/>
      <c r="I259" s="30">
        <v>100</v>
      </c>
      <c r="J259" s="32">
        <v>20</v>
      </c>
      <c r="K259" s="32">
        <v>20</v>
      </c>
      <c r="L259" s="65"/>
      <c r="M259" s="30">
        <v>100</v>
      </c>
      <c r="N259" s="32">
        <v>20</v>
      </c>
      <c r="O259" s="32">
        <v>20</v>
      </c>
      <c r="P259" s="69"/>
      <c r="Q259" s="30">
        <v>100</v>
      </c>
      <c r="R259" s="32">
        <v>20</v>
      </c>
      <c r="S259" s="32">
        <v>20</v>
      </c>
      <c r="T259" s="65"/>
      <c r="U259" s="30">
        <v>100</v>
      </c>
      <c r="V259" s="32">
        <v>20</v>
      </c>
      <c r="W259" s="32">
        <v>20</v>
      </c>
      <c r="X259" s="69"/>
      <c r="Y259" s="30">
        <v>100</v>
      </c>
      <c r="Z259" s="32">
        <v>20</v>
      </c>
      <c r="AA259" s="32">
        <v>20</v>
      </c>
    </row>
    <row r="260" spans="3:27" x14ac:dyDescent="0.25">
      <c r="C260" s="18"/>
      <c r="D260" s="18" t="s">
        <v>2566</v>
      </c>
      <c r="E260" s="30">
        <v>80</v>
      </c>
      <c r="F260" s="32">
        <v>16</v>
      </c>
      <c r="G260" s="32">
        <v>16</v>
      </c>
      <c r="H260" s="69"/>
      <c r="I260" s="30">
        <v>80</v>
      </c>
      <c r="J260" s="32">
        <v>16</v>
      </c>
      <c r="K260" s="32">
        <v>16</v>
      </c>
      <c r="L260" s="65"/>
      <c r="M260" s="30">
        <v>80</v>
      </c>
      <c r="N260" s="32">
        <v>16</v>
      </c>
      <c r="O260" s="32">
        <v>16</v>
      </c>
      <c r="P260" s="69"/>
      <c r="Q260" s="30">
        <v>80</v>
      </c>
      <c r="R260" s="32">
        <v>16</v>
      </c>
      <c r="S260" s="32">
        <v>16</v>
      </c>
      <c r="T260" s="65"/>
      <c r="U260" s="30">
        <v>80</v>
      </c>
      <c r="V260" s="32">
        <v>16</v>
      </c>
      <c r="W260" s="32">
        <v>16</v>
      </c>
      <c r="X260" s="69"/>
      <c r="Y260" s="30">
        <v>80</v>
      </c>
      <c r="Z260" s="32">
        <v>16</v>
      </c>
      <c r="AA260" s="32">
        <v>16</v>
      </c>
    </row>
    <row r="261" spans="3:27" x14ac:dyDescent="0.25">
      <c r="C261" s="18"/>
      <c r="D261" s="18" t="s">
        <v>2565</v>
      </c>
      <c r="E261" s="30">
        <v>80</v>
      </c>
      <c r="F261" s="32">
        <v>16</v>
      </c>
      <c r="G261" s="32">
        <v>16</v>
      </c>
      <c r="H261" s="69"/>
      <c r="I261" s="30">
        <v>80</v>
      </c>
      <c r="J261" s="32">
        <v>16</v>
      </c>
      <c r="K261" s="32">
        <v>16</v>
      </c>
      <c r="L261" s="65"/>
      <c r="M261" s="30">
        <v>80</v>
      </c>
      <c r="N261" s="32">
        <v>16</v>
      </c>
      <c r="O261" s="32">
        <v>16</v>
      </c>
      <c r="P261" s="69"/>
      <c r="Q261" s="30">
        <v>80</v>
      </c>
      <c r="R261" s="32">
        <v>16</v>
      </c>
      <c r="S261" s="32">
        <v>16</v>
      </c>
      <c r="T261" s="65"/>
      <c r="U261" s="30">
        <v>80</v>
      </c>
      <c r="V261" s="32">
        <v>16</v>
      </c>
      <c r="W261" s="32">
        <v>16</v>
      </c>
      <c r="X261" s="69"/>
      <c r="Y261" s="30">
        <v>80</v>
      </c>
      <c r="Z261" s="32">
        <v>16</v>
      </c>
      <c r="AA261" s="32">
        <v>16</v>
      </c>
    </row>
    <row r="262" spans="3:27" x14ac:dyDescent="0.25">
      <c r="C262" s="2" t="s">
        <v>474</v>
      </c>
      <c r="D262" s="2" t="s">
        <v>318</v>
      </c>
      <c r="E262" s="17" t="s">
        <v>2559</v>
      </c>
      <c r="F262" s="17" t="s">
        <v>2559</v>
      </c>
      <c r="G262" s="17" t="s">
        <v>2559</v>
      </c>
      <c r="H262" s="69"/>
      <c r="I262" s="17" t="s">
        <v>2559</v>
      </c>
      <c r="J262" s="17" t="s">
        <v>2559</v>
      </c>
      <c r="K262" s="17" t="s">
        <v>2559</v>
      </c>
      <c r="L262" s="65"/>
      <c r="M262" s="17" t="s">
        <v>2559</v>
      </c>
      <c r="N262" s="17" t="s">
        <v>2559</v>
      </c>
      <c r="O262" s="17" t="s">
        <v>2559</v>
      </c>
      <c r="P262" s="69"/>
      <c r="Q262" s="17" t="s">
        <v>2559</v>
      </c>
      <c r="R262" s="17" t="s">
        <v>2559</v>
      </c>
      <c r="S262" s="17" t="s">
        <v>2559</v>
      </c>
      <c r="T262" s="65"/>
      <c r="U262" s="17" t="s">
        <v>2559</v>
      </c>
      <c r="V262" s="17" t="s">
        <v>2559</v>
      </c>
      <c r="W262" s="17" t="s">
        <v>2559</v>
      </c>
      <c r="X262" s="69"/>
      <c r="Y262" s="17" t="s">
        <v>2559</v>
      </c>
      <c r="Z262" s="17" t="s">
        <v>2559</v>
      </c>
      <c r="AA262" s="17" t="s">
        <v>2559</v>
      </c>
    </row>
    <row r="263" spans="3:27" x14ac:dyDescent="0.25">
      <c r="C263" s="18" t="s">
        <v>475</v>
      </c>
      <c r="D263" s="18" t="s">
        <v>472</v>
      </c>
      <c r="E263" s="61"/>
      <c r="F263" s="62"/>
      <c r="G263" s="63"/>
      <c r="H263" s="69"/>
      <c r="I263" s="61"/>
      <c r="J263" s="62"/>
      <c r="K263" s="63"/>
      <c r="L263" s="65"/>
      <c r="M263" s="61"/>
      <c r="N263" s="62"/>
      <c r="O263" s="63"/>
      <c r="P263" s="69"/>
      <c r="Q263" s="61"/>
      <c r="R263" s="62"/>
      <c r="S263" s="63"/>
      <c r="T263" s="65"/>
      <c r="U263" s="61"/>
      <c r="V263" s="62"/>
      <c r="W263" s="63"/>
      <c r="X263" s="69"/>
      <c r="Y263" s="61"/>
      <c r="Z263" s="62"/>
      <c r="AA263" s="63"/>
    </row>
    <row r="264" spans="3:27" x14ac:dyDescent="0.25">
      <c r="C264" s="18"/>
      <c r="D264" s="18"/>
      <c r="E264" s="17" t="s">
        <v>2559</v>
      </c>
      <c r="F264" s="17" t="s">
        <v>2559</v>
      </c>
      <c r="G264" s="17" t="s">
        <v>2559</v>
      </c>
      <c r="H264" s="69"/>
      <c r="I264" s="17" t="s">
        <v>2559</v>
      </c>
      <c r="J264" s="17" t="s">
        <v>2559</v>
      </c>
      <c r="K264" s="17" t="s">
        <v>2559</v>
      </c>
      <c r="L264" s="65"/>
      <c r="M264" s="17" t="s">
        <v>2559</v>
      </c>
      <c r="N264" s="17" t="s">
        <v>2559</v>
      </c>
      <c r="O264" s="17" t="s">
        <v>2559</v>
      </c>
      <c r="P264" s="69"/>
      <c r="Q264" s="17" t="s">
        <v>2559</v>
      </c>
      <c r="R264" s="17" t="s">
        <v>2559</v>
      </c>
      <c r="S264" s="17" t="s">
        <v>2559</v>
      </c>
      <c r="T264" s="65"/>
      <c r="U264" s="17" t="s">
        <v>2559</v>
      </c>
      <c r="V264" s="17" t="s">
        <v>2559</v>
      </c>
      <c r="W264" s="17" t="s">
        <v>2559</v>
      </c>
      <c r="X264" s="69"/>
      <c r="Y264" s="17" t="s">
        <v>2559</v>
      </c>
      <c r="Z264" s="17" t="s">
        <v>2559</v>
      </c>
      <c r="AA264" s="17" t="s">
        <v>2559</v>
      </c>
    </row>
    <row r="265" spans="3:27" x14ac:dyDescent="0.25">
      <c r="C265" s="2" t="s">
        <v>475</v>
      </c>
      <c r="D265" s="2" t="s">
        <v>318</v>
      </c>
      <c r="E265" s="17" t="s">
        <v>2559</v>
      </c>
      <c r="F265" s="17" t="s">
        <v>2559</v>
      </c>
      <c r="G265" s="17" t="s">
        <v>2559</v>
      </c>
      <c r="H265" s="70"/>
      <c r="I265" s="17" t="s">
        <v>2559</v>
      </c>
      <c r="J265" s="17" t="s">
        <v>2559</v>
      </c>
      <c r="K265" s="17" t="s">
        <v>2559</v>
      </c>
      <c r="L265" s="66"/>
      <c r="M265" s="17" t="s">
        <v>2559</v>
      </c>
      <c r="N265" s="17" t="s">
        <v>2559</v>
      </c>
      <c r="O265" s="17" t="s">
        <v>2559</v>
      </c>
      <c r="P265" s="70"/>
      <c r="Q265" s="17" t="s">
        <v>2559</v>
      </c>
      <c r="R265" s="17" t="s">
        <v>2559</v>
      </c>
      <c r="S265" s="17" t="s">
        <v>2559</v>
      </c>
      <c r="T265" s="66"/>
      <c r="U265" s="17" t="s">
        <v>2559</v>
      </c>
      <c r="V265" s="17" t="s">
        <v>2559</v>
      </c>
      <c r="W265" s="17" t="s">
        <v>2559</v>
      </c>
      <c r="X265" s="70"/>
      <c r="Y265" s="17" t="s">
        <v>2559</v>
      </c>
      <c r="Z265" s="17" t="s">
        <v>2559</v>
      </c>
      <c r="AA265" s="17" t="s">
        <v>2559</v>
      </c>
    </row>
    <row r="266" spans="3:27" x14ac:dyDescent="0.25">
      <c r="D266" s="43" t="s">
        <v>2584</v>
      </c>
      <c r="E266" s="17">
        <f>AVERAGE(E252:E255,E258:E261)</f>
        <v>52.125</v>
      </c>
      <c r="F266" s="17">
        <f t="shared" ref="F266:G266" si="0">AVERAGE(F252:F255,F258:F261)</f>
        <v>16.125</v>
      </c>
      <c r="G266" s="17">
        <f t="shared" si="0"/>
        <v>16.125</v>
      </c>
      <c r="H266" s="47"/>
      <c r="I266" s="17">
        <f t="shared" ref="I266:K266" si="1">AVERAGE(I252:I255,I258:I261)</f>
        <v>50.25</v>
      </c>
      <c r="J266" s="17">
        <f t="shared" si="1"/>
        <v>14.25</v>
      </c>
      <c r="K266" s="17">
        <f t="shared" si="1"/>
        <v>14.25</v>
      </c>
      <c r="L266" s="48"/>
      <c r="M266" s="17">
        <f t="shared" ref="M266:O266" si="2">AVERAGE(M252:M255,M258:M261)</f>
        <v>52.125</v>
      </c>
      <c r="N266" s="17">
        <f t="shared" si="2"/>
        <v>16.125</v>
      </c>
      <c r="O266" s="17">
        <f t="shared" si="2"/>
        <v>16.125</v>
      </c>
      <c r="P266" s="47"/>
      <c r="Q266" s="17">
        <f t="shared" ref="Q266:S266" si="3">AVERAGE(Q252:Q255,Q258:Q261)</f>
        <v>50.25</v>
      </c>
      <c r="R266" s="17">
        <f t="shared" si="3"/>
        <v>14.25</v>
      </c>
      <c r="S266" s="17">
        <f t="shared" si="3"/>
        <v>14.25</v>
      </c>
      <c r="T266" s="48"/>
      <c r="U266" s="17">
        <f t="shared" ref="U266:W266" si="4">AVERAGE(U252:U255,U258:U261)</f>
        <v>52.125</v>
      </c>
      <c r="V266" s="17">
        <f t="shared" si="4"/>
        <v>16.125</v>
      </c>
      <c r="W266" s="17">
        <f t="shared" si="4"/>
        <v>16.125</v>
      </c>
      <c r="X266" s="47"/>
      <c r="Y266" s="17">
        <f t="shared" ref="Y266:AA266" si="5">AVERAGE(Y252:Y255,Y258:Y261)</f>
        <v>50.25</v>
      </c>
      <c r="Z266" s="17">
        <f t="shared" si="5"/>
        <v>14.25</v>
      </c>
      <c r="AA266" s="17">
        <f t="shared" si="5"/>
        <v>14.25</v>
      </c>
    </row>
  </sheetData>
  <mergeCells count="225">
    <mergeCell ref="Y19:AA19"/>
    <mergeCell ref="H19:H46"/>
    <mergeCell ref="L18:L46"/>
    <mergeCell ref="P19:P46"/>
    <mergeCell ref="T18:T46"/>
    <mergeCell ref="U11:AA11"/>
    <mergeCell ref="U12:W12"/>
    <mergeCell ref="Y12:AA12"/>
    <mergeCell ref="E18:K18"/>
    <mergeCell ref="M18:S18"/>
    <mergeCell ref="U18:AA18"/>
    <mergeCell ref="E12:G12"/>
    <mergeCell ref="I12:K12"/>
    <mergeCell ref="E11:K11"/>
    <mergeCell ref="M11:S11"/>
    <mergeCell ref="M12:O12"/>
    <mergeCell ref="Q12:S12"/>
    <mergeCell ref="X19:X46"/>
    <mergeCell ref="A18:C20"/>
    <mergeCell ref="H12:H14"/>
    <mergeCell ref="P12:P14"/>
    <mergeCell ref="X12:X14"/>
    <mergeCell ref="L11:L14"/>
    <mergeCell ref="T11:T14"/>
    <mergeCell ref="E19:G19"/>
    <mergeCell ref="I19:K19"/>
    <mergeCell ref="M19:O19"/>
    <mergeCell ref="Q19:S19"/>
    <mergeCell ref="U19:W19"/>
    <mergeCell ref="Q53:S53"/>
    <mergeCell ref="U53:W53"/>
    <mergeCell ref="Y53:AA53"/>
    <mergeCell ref="H53:H265"/>
    <mergeCell ref="L52:L265"/>
    <mergeCell ref="P53:P265"/>
    <mergeCell ref="X53:X265"/>
    <mergeCell ref="A52:C54"/>
    <mergeCell ref="E52:K52"/>
    <mergeCell ref="M52:S52"/>
    <mergeCell ref="U52:AA52"/>
    <mergeCell ref="E53:G53"/>
    <mergeCell ref="I53:K53"/>
    <mergeCell ref="M53:O53"/>
    <mergeCell ref="E62:G62"/>
    <mergeCell ref="I62:K62"/>
    <mergeCell ref="M62:O62"/>
    <mergeCell ref="Q62:S62"/>
    <mergeCell ref="U62:W62"/>
    <mergeCell ref="Y62:AA62"/>
    <mergeCell ref="E55:G55"/>
    <mergeCell ref="I55:K55"/>
    <mergeCell ref="M55:O55"/>
    <mergeCell ref="Q55:S55"/>
    <mergeCell ref="U55:W55"/>
    <mergeCell ref="Y55:AA55"/>
    <mergeCell ref="E76:G76"/>
    <mergeCell ref="I76:K76"/>
    <mergeCell ref="M76:O76"/>
    <mergeCell ref="Q76:S76"/>
    <mergeCell ref="U76:W76"/>
    <mergeCell ref="Y76:AA76"/>
    <mergeCell ref="E70:G70"/>
    <mergeCell ref="I70:K70"/>
    <mergeCell ref="M70:O70"/>
    <mergeCell ref="Q70:S70"/>
    <mergeCell ref="U70:W70"/>
    <mergeCell ref="Y70:AA70"/>
    <mergeCell ref="E88:G88"/>
    <mergeCell ref="I88:K88"/>
    <mergeCell ref="M88:O88"/>
    <mergeCell ref="Q88:S88"/>
    <mergeCell ref="U88:W88"/>
    <mergeCell ref="Y88:AA88"/>
    <mergeCell ref="E81:G81"/>
    <mergeCell ref="I81:K81"/>
    <mergeCell ref="M81:O81"/>
    <mergeCell ref="Q81:S81"/>
    <mergeCell ref="U81:W81"/>
    <mergeCell ref="Y81:AA81"/>
    <mergeCell ref="E103:G103"/>
    <mergeCell ref="I103:K103"/>
    <mergeCell ref="M103:O103"/>
    <mergeCell ref="Q103:S103"/>
    <mergeCell ref="U103:W103"/>
    <mergeCell ref="Y103:AA103"/>
    <mergeCell ref="E98:G98"/>
    <mergeCell ref="I98:K98"/>
    <mergeCell ref="M98:O98"/>
    <mergeCell ref="Q98:S98"/>
    <mergeCell ref="U98:W98"/>
    <mergeCell ref="Y98:AA98"/>
    <mergeCell ref="E127:G127"/>
    <mergeCell ref="I127:K127"/>
    <mergeCell ref="M127:O127"/>
    <mergeCell ref="Q127:S127"/>
    <mergeCell ref="U127:W127"/>
    <mergeCell ref="Y127:AA127"/>
    <mergeCell ref="E118:G118"/>
    <mergeCell ref="I118:K118"/>
    <mergeCell ref="M118:O118"/>
    <mergeCell ref="Q118:S118"/>
    <mergeCell ref="U118:W118"/>
    <mergeCell ref="Y118:AA118"/>
    <mergeCell ref="E140:G140"/>
    <mergeCell ref="I140:K140"/>
    <mergeCell ref="M140:O140"/>
    <mergeCell ref="Q140:S140"/>
    <mergeCell ref="U140:W140"/>
    <mergeCell ref="Y140:AA140"/>
    <mergeCell ref="E135:G135"/>
    <mergeCell ref="I135:K135"/>
    <mergeCell ref="M135:O135"/>
    <mergeCell ref="Q135:S135"/>
    <mergeCell ref="U135:W135"/>
    <mergeCell ref="Y135:AA135"/>
    <mergeCell ref="E150:G150"/>
    <mergeCell ref="I150:K150"/>
    <mergeCell ref="M150:O150"/>
    <mergeCell ref="Q150:S150"/>
    <mergeCell ref="U150:W150"/>
    <mergeCell ref="Y150:AA150"/>
    <mergeCell ref="E146:G146"/>
    <mergeCell ref="I146:K146"/>
    <mergeCell ref="M146:O146"/>
    <mergeCell ref="Q146:S146"/>
    <mergeCell ref="U146:W146"/>
    <mergeCell ref="Y146:AA146"/>
    <mergeCell ref="E164:G164"/>
    <mergeCell ref="I164:K164"/>
    <mergeCell ref="M164:O164"/>
    <mergeCell ref="Q164:S164"/>
    <mergeCell ref="U164:W164"/>
    <mergeCell ref="Y164:AA164"/>
    <mergeCell ref="E159:G159"/>
    <mergeCell ref="I159:K159"/>
    <mergeCell ref="M159:O159"/>
    <mergeCell ref="Q159:S159"/>
    <mergeCell ref="U159:W159"/>
    <mergeCell ref="Y159:AA159"/>
    <mergeCell ref="E177:G177"/>
    <mergeCell ref="I177:K177"/>
    <mergeCell ref="M177:O177"/>
    <mergeCell ref="Q177:S177"/>
    <mergeCell ref="U177:W177"/>
    <mergeCell ref="Y177:AA177"/>
    <mergeCell ref="E171:G171"/>
    <mergeCell ref="I171:K171"/>
    <mergeCell ref="M171:O171"/>
    <mergeCell ref="Q171:S171"/>
    <mergeCell ref="U171:W171"/>
    <mergeCell ref="Y171:AA171"/>
    <mergeCell ref="Y183:AA183"/>
    <mergeCell ref="E192:G192"/>
    <mergeCell ref="I192:K192"/>
    <mergeCell ref="M192:O192"/>
    <mergeCell ref="Q192:S192"/>
    <mergeCell ref="U192:W192"/>
    <mergeCell ref="Y192:AA192"/>
    <mergeCell ref="E183:G183"/>
    <mergeCell ref="I183:K183"/>
    <mergeCell ref="M183:O183"/>
    <mergeCell ref="Q183:S183"/>
    <mergeCell ref="U183:W183"/>
    <mergeCell ref="U212:W212"/>
    <mergeCell ref="Y212:AA212"/>
    <mergeCell ref="E208:G208"/>
    <mergeCell ref="I208:K208"/>
    <mergeCell ref="M208:O208"/>
    <mergeCell ref="Q208:S208"/>
    <mergeCell ref="U208:W208"/>
    <mergeCell ref="Y208:AA208"/>
    <mergeCell ref="E199:G199"/>
    <mergeCell ref="I199:K199"/>
    <mergeCell ref="M199:O199"/>
    <mergeCell ref="Q199:S199"/>
    <mergeCell ref="U199:W199"/>
    <mergeCell ref="Y199:AA199"/>
    <mergeCell ref="E251:G251"/>
    <mergeCell ref="E238:G238"/>
    <mergeCell ref="I238:K238"/>
    <mergeCell ref="M238:O238"/>
    <mergeCell ref="Q238:S238"/>
    <mergeCell ref="U238:W238"/>
    <mergeCell ref="Y238:AA238"/>
    <mergeCell ref="T52:T265"/>
    <mergeCell ref="E230:G230"/>
    <mergeCell ref="I230:K230"/>
    <mergeCell ref="M230:O230"/>
    <mergeCell ref="Q230:S230"/>
    <mergeCell ref="U230:W230"/>
    <mergeCell ref="Y230:AA230"/>
    <mergeCell ref="E222:G222"/>
    <mergeCell ref="I222:K222"/>
    <mergeCell ref="M222:O222"/>
    <mergeCell ref="Q222:S222"/>
    <mergeCell ref="U222:W222"/>
    <mergeCell ref="Y222:AA222"/>
    <mergeCell ref="E212:G212"/>
    <mergeCell ref="I212:K212"/>
    <mergeCell ref="M212:O212"/>
    <mergeCell ref="Q212:S212"/>
    <mergeCell ref="E2:V2"/>
    <mergeCell ref="Y248:AA248"/>
    <mergeCell ref="U248:W248"/>
    <mergeCell ref="Q248:S248"/>
    <mergeCell ref="M248:O248"/>
    <mergeCell ref="I248:K248"/>
    <mergeCell ref="E248:G248"/>
    <mergeCell ref="Y263:AA263"/>
    <mergeCell ref="U263:W263"/>
    <mergeCell ref="Q263:S263"/>
    <mergeCell ref="M263:O263"/>
    <mergeCell ref="I263:K263"/>
    <mergeCell ref="E263:G263"/>
    <mergeCell ref="Y257:AA257"/>
    <mergeCell ref="U257:W257"/>
    <mergeCell ref="Q257:S257"/>
    <mergeCell ref="M257:O257"/>
    <mergeCell ref="I257:K257"/>
    <mergeCell ref="E257:G257"/>
    <mergeCell ref="Y251:AA251"/>
    <mergeCell ref="U251:W251"/>
    <mergeCell ref="Q251:S251"/>
    <mergeCell ref="M251:O251"/>
    <mergeCell ref="I251:K251"/>
  </mergeCells>
  <pageMargins left="0.25" right="0.25" top="0.75" bottom="0.75" header="0.3" footer="0.3"/>
  <pageSetup paperSize="9" scale="37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187"/>
  <sheetViews>
    <sheetView zoomScale="80" zoomScaleNormal="80" workbookViewId="0">
      <selection activeCell="E169" activeCellId="28" sqref="E45:E46 E52:E53 E55:E56 E62 E64:E65 E67 E71:E74 E76:E77 E80 E83 E86:E87 E91 E94 E97:E98 E101:E102 E110:E112 E116:E117 E120:E122 E125 E129:E130 E140 E143:E144 E146 E152:E153 E156 E162 E164 E167 E169:E170"/>
    </sheetView>
  </sheetViews>
  <sheetFormatPr defaultRowHeight="15" x14ac:dyDescent="0.25"/>
  <cols>
    <col min="1" max="1" width="4.42578125" customWidth="1"/>
    <col min="2" max="2" width="3.42578125" customWidth="1"/>
    <col min="3" max="3" width="16.28515625" customWidth="1"/>
    <col min="4" max="4" width="20.140625" customWidth="1"/>
  </cols>
  <sheetData>
    <row r="3" spans="1:27" x14ac:dyDescent="0.25">
      <c r="E3" s="60" t="s">
        <v>2577</v>
      </c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</row>
    <row r="6" spans="1:27" x14ac:dyDescent="0.25">
      <c r="B6" s="1"/>
      <c r="C6" t="s">
        <v>0</v>
      </c>
    </row>
    <row r="8" spans="1:27" x14ac:dyDescent="0.25">
      <c r="E8" s="67" t="s">
        <v>6</v>
      </c>
      <c r="F8" s="67"/>
      <c r="G8" s="67"/>
      <c r="H8" s="67"/>
      <c r="I8" s="67"/>
      <c r="J8" s="67"/>
      <c r="K8" s="67"/>
      <c r="L8" s="64"/>
      <c r="M8" s="67" t="s">
        <v>7</v>
      </c>
      <c r="N8" s="67"/>
      <c r="O8" s="67"/>
      <c r="P8" s="67"/>
      <c r="Q8" s="67"/>
      <c r="R8" s="67"/>
      <c r="S8" s="67"/>
      <c r="T8" s="64"/>
      <c r="U8" s="67" t="s">
        <v>8</v>
      </c>
      <c r="V8" s="67"/>
      <c r="W8" s="67"/>
      <c r="X8" s="67"/>
      <c r="Y8" s="67"/>
      <c r="Z8" s="67"/>
      <c r="AA8" s="67"/>
    </row>
    <row r="9" spans="1:27" x14ac:dyDescent="0.25">
      <c r="E9" s="67" t="s">
        <v>4</v>
      </c>
      <c r="F9" s="67"/>
      <c r="G9" s="67"/>
      <c r="H9" s="68"/>
      <c r="I9" s="67" t="s">
        <v>5</v>
      </c>
      <c r="J9" s="67"/>
      <c r="K9" s="67"/>
      <c r="L9" s="65"/>
      <c r="M9" s="67" t="s">
        <v>4</v>
      </c>
      <c r="N9" s="67"/>
      <c r="O9" s="67"/>
      <c r="P9" s="68"/>
      <c r="Q9" s="67" t="s">
        <v>5</v>
      </c>
      <c r="R9" s="67"/>
      <c r="S9" s="67"/>
      <c r="T9" s="65"/>
      <c r="U9" s="67" t="s">
        <v>4</v>
      </c>
      <c r="V9" s="67"/>
      <c r="W9" s="67"/>
      <c r="X9" s="68"/>
      <c r="Y9" s="67" t="s">
        <v>5</v>
      </c>
      <c r="Z9" s="67"/>
      <c r="AA9" s="67"/>
    </row>
    <row r="10" spans="1:27" ht="60" x14ac:dyDescent="0.25">
      <c r="E10" s="23" t="s">
        <v>1</v>
      </c>
      <c r="F10" s="23" t="s">
        <v>2</v>
      </c>
      <c r="G10" s="23" t="s">
        <v>3</v>
      </c>
      <c r="H10" s="69"/>
      <c r="I10" s="23" t="s">
        <v>1</v>
      </c>
      <c r="J10" s="17" t="s">
        <v>2</v>
      </c>
      <c r="K10" s="23" t="s">
        <v>3</v>
      </c>
      <c r="L10" s="65"/>
      <c r="M10" s="23" t="s">
        <v>1</v>
      </c>
      <c r="N10" s="23" t="s">
        <v>2</v>
      </c>
      <c r="O10" s="23" t="s">
        <v>3</v>
      </c>
      <c r="P10" s="69"/>
      <c r="Q10" s="23" t="s">
        <v>1</v>
      </c>
      <c r="R10" s="17" t="s">
        <v>2</v>
      </c>
      <c r="S10" s="23" t="s">
        <v>3</v>
      </c>
      <c r="T10" s="65"/>
      <c r="U10" s="23" t="s">
        <v>1</v>
      </c>
      <c r="V10" s="23" t="s">
        <v>2</v>
      </c>
      <c r="W10" s="23" t="s">
        <v>3</v>
      </c>
      <c r="X10" s="69"/>
      <c r="Y10" s="23" t="s">
        <v>1</v>
      </c>
      <c r="Z10" s="17" t="s">
        <v>2</v>
      </c>
      <c r="AA10" s="23" t="s">
        <v>3</v>
      </c>
    </row>
    <row r="11" spans="1:27" x14ac:dyDescent="0.25">
      <c r="E11" s="32">
        <v>10</v>
      </c>
      <c r="F11" s="32">
        <v>10</v>
      </c>
      <c r="G11" s="32">
        <v>10</v>
      </c>
      <c r="H11" s="70"/>
      <c r="I11" s="32">
        <v>20</v>
      </c>
      <c r="J11" s="32">
        <v>20</v>
      </c>
      <c r="K11" s="32">
        <v>20</v>
      </c>
      <c r="L11" s="66"/>
      <c r="M11" s="32">
        <v>10</v>
      </c>
      <c r="N11" s="32">
        <v>10</v>
      </c>
      <c r="O11" s="32">
        <v>10</v>
      </c>
      <c r="P11" s="70"/>
      <c r="Q11" s="32">
        <v>20</v>
      </c>
      <c r="R11" s="32">
        <v>20</v>
      </c>
      <c r="S11" s="32">
        <v>20</v>
      </c>
      <c r="T11" s="66"/>
      <c r="U11" s="32">
        <v>10</v>
      </c>
      <c r="V11" s="32">
        <v>10</v>
      </c>
      <c r="W11" s="32">
        <v>10</v>
      </c>
      <c r="X11" s="70"/>
      <c r="Y11" s="32">
        <v>20</v>
      </c>
      <c r="Z11" s="32">
        <v>20</v>
      </c>
      <c r="AA11" s="32">
        <v>20</v>
      </c>
    </row>
    <row r="12" spans="1:27" x14ac:dyDescent="0.25"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</row>
    <row r="13" spans="1:27" x14ac:dyDescent="0.25">
      <c r="B13" s="1"/>
      <c r="C13" t="s">
        <v>9</v>
      </c>
    </row>
    <row r="15" spans="1:27" x14ac:dyDescent="0.25">
      <c r="A15" s="71"/>
      <c r="B15" s="72"/>
      <c r="C15" s="73"/>
      <c r="D15" s="6"/>
      <c r="E15" s="89" t="s">
        <v>6</v>
      </c>
      <c r="F15" s="89"/>
      <c r="G15" s="89"/>
      <c r="H15" s="89"/>
      <c r="I15" s="89"/>
      <c r="J15" s="89"/>
      <c r="K15" s="89"/>
      <c r="L15" s="86"/>
      <c r="M15" s="89" t="s">
        <v>7</v>
      </c>
      <c r="N15" s="89"/>
      <c r="O15" s="89"/>
      <c r="P15" s="89"/>
      <c r="Q15" s="89"/>
      <c r="R15" s="89"/>
      <c r="S15" s="89"/>
      <c r="T15" s="86"/>
      <c r="U15" s="89" t="s">
        <v>8</v>
      </c>
      <c r="V15" s="89"/>
      <c r="W15" s="89"/>
      <c r="X15" s="89"/>
      <c r="Y15" s="89"/>
      <c r="Z15" s="89"/>
      <c r="AA15" s="89"/>
    </row>
    <row r="16" spans="1:27" x14ac:dyDescent="0.25">
      <c r="A16" s="74"/>
      <c r="B16" s="75"/>
      <c r="C16" s="76"/>
      <c r="D16" s="8"/>
      <c r="E16" s="89" t="s">
        <v>4</v>
      </c>
      <c r="F16" s="89"/>
      <c r="G16" s="89"/>
      <c r="H16" s="83"/>
      <c r="I16" s="89" t="s">
        <v>5</v>
      </c>
      <c r="J16" s="89"/>
      <c r="K16" s="89"/>
      <c r="L16" s="87"/>
      <c r="M16" s="89" t="s">
        <v>4</v>
      </c>
      <c r="N16" s="89"/>
      <c r="O16" s="89"/>
      <c r="P16" s="83"/>
      <c r="Q16" s="89" t="s">
        <v>5</v>
      </c>
      <c r="R16" s="89"/>
      <c r="S16" s="89"/>
      <c r="T16" s="87"/>
      <c r="U16" s="89" t="s">
        <v>4</v>
      </c>
      <c r="V16" s="89"/>
      <c r="W16" s="89"/>
      <c r="X16" s="83"/>
      <c r="Y16" s="89" t="s">
        <v>5</v>
      </c>
      <c r="Z16" s="89"/>
      <c r="AA16" s="89"/>
    </row>
    <row r="17" spans="1:27" ht="60" x14ac:dyDescent="0.25">
      <c r="A17" s="77"/>
      <c r="B17" s="78"/>
      <c r="C17" s="82"/>
      <c r="D17" s="9"/>
      <c r="E17" s="3" t="s">
        <v>1</v>
      </c>
      <c r="F17" s="3" t="s">
        <v>2</v>
      </c>
      <c r="G17" s="3" t="s">
        <v>3</v>
      </c>
      <c r="H17" s="84"/>
      <c r="I17" s="3" t="s">
        <v>1</v>
      </c>
      <c r="J17" s="2" t="s">
        <v>2</v>
      </c>
      <c r="K17" s="3" t="s">
        <v>3</v>
      </c>
      <c r="L17" s="87"/>
      <c r="M17" s="3" t="s">
        <v>1</v>
      </c>
      <c r="N17" s="3" t="s">
        <v>2</v>
      </c>
      <c r="O17" s="3" t="s">
        <v>3</v>
      </c>
      <c r="P17" s="84"/>
      <c r="Q17" s="3" t="s">
        <v>1</v>
      </c>
      <c r="R17" s="2" t="s">
        <v>2</v>
      </c>
      <c r="S17" s="3" t="s">
        <v>3</v>
      </c>
      <c r="T17" s="87"/>
      <c r="U17" s="3" t="s">
        <v>1</v>
      </c>
      <c r="V17" s="3" t="s">
        <v>2</v>
      </c>
      <c r="W17" s="3" t="s">
        <v>3</v>
      </c>
      <c r="X17" s="84"/>
      <c r="Y17" s="3" t="s">
        <v>1</v>
      </c>
      <c r="Z17" s="2" t="s">
        <v>2</v>
      </c>
      <c r="AA17" s="3" t="s">
        <v>3</v>
      </c>
    </row>
    <row r="18" spans="1:27" x14ac:dyDescent="0.25">
      <c r="A18" s="18">
        <v>20</v>
      </c>
      <c r="B18" s="18">
        <v>1</v>
      </c>
      <c r="C18" s="18" t="s">
        <v>193</v>
      </c>
      <c r="D18" s="18"/>
      <c r="E18" s="30">
        <v>44</v>
      </c>
      <c r="F18" s="30">
        <v>44</v>
      </c>
      <c r="G18" s="30">
        <v>44</v>
      </c>
      <c r="H18" s="84"/>
      <c r="I18" s="32">
        <v>16.5</v>
      </c>
      <c r="J18" s="32">
        <v>16.5</v>
      </c>
      <c r="K18" s="32">
        <v>16.5</v>
      </c>
      <c r="L18" s="87"/>
      <c r="M18" s="30">
        <v>44</v>
      </c>
      <c r="N18" s="30">
        <v>44</v>
      </c>
      <c r="O18" s="30">
        <v>44</v>
      </c>
      <c r="P18" s="84"/>
      <c r="Q18" s="32">
        <v>16.5</v>
      </c>
      <c r="R18" s="32">
        <v>16.5</v>
      </c>
      <c r="S18" s="32">
        <v>16.5</v>
      </c>
      <c r="T18" s="87"/>
      <c r="U18" s="30">
        <v>44</v>
      </c>
      <c r="V18" s="30">
        <v>44</v>
      </c>
      <c r="W18" s="30">
        <v>44</v>
      </c>
      <c r="X18" s="84"/>
      <c r="Y18" s="32">
        <v>16.5</v>
      </c>
      <c r="Z18" s="32">
        <v>16.5</v>
      </c>
      <c r="AA18" s="32">
        <v>16.5</v>
      </c>
    </row>
    <row r="19" spans="1:27" x14ac:dyDescent="0.25">
      <c r="A19" s="18">
        <v>20</v>
      </c>
      <c r="B19" s="18">
        <v>2</v>
      </c>
      <c r="C19" s="18" t="s">
        <v>194</v>
      </c>
      <c r="D19" s="18"/>
      <c r="E19" s="30">
        <v>40</v>
      </c>
      <c r="F19" s="30">
        <v>40</v>
      </c>
      <c r="G19" s="30">
        <v>40</v>
      </c>
      <c r="H19" s="84"/>
      <c r="I19" s="32">
        <v>20</v>
      </c>
      <c r="J19" s="32">
        <v>20</v>
      </c>
      <c r="K19" s="32">
        <v>20</v>
      </c>
      <c r="L19" s="87"/>
      <c r="M19" s="30">
        <v>40</v>
      </c>
      <c r="N19" s="30">
        <v>40</v>
      </c>
      <c r="O19" s="30">
        <v>40</v>
      </c>
      <c r="P19" s="84"/>
      <c r="Q19" s="32">
        <v>20</v>
      </c>
      <c r="R19" s="32">
        <v>20</v>
      </c>
      <c r="S19" s="32">
        <v>20</v>
      </c>
      <c r="T19" s="87"/>
      <c r="U19" s="30">
        <v>40</v>
      </c>
      <c r="V19" s="30">
        <v>40</v>
      </c>
      <c r="W19" s="30">
        <v>40</v>
      </c>
      <c r="X19" s="84"/>
      <c r="Y19" s="32">
        <v>20</v>
      </c>
      <c r="Z19" s="32">
        <v>20</v>
      </c>
      <c r="AA19" s="32">
        <v>20</v>
      </c>
    </row>
    <row r="20" spans="1:27" x14ac:dyDescent="0.25">
      <c r="A20" s="18">
        <v>20</v>
      </c>
      <c r="B20" s="18">
        <v>3</v>
      </c>
      <c r="C20" s="18" t="s">
        <v>195</v>
      </c>
      <c r="D20" s="18"/>
      <c r="E20" s="30">
        <v>50</v>
      </c>
      <c r="F20" s="30">
        <v>30</v>
      </c>
      <c r="G20" s="30">
        <v>30</v>
      </c>
      <c r="H20" s="84"/>
      <c r="I20" s="30">
        <v>40</v>
      </c>
      <c r="J20" s="30">
        <v>30</v>
      </c>
      <c r="K20" s="30">
        <v>30</v>
      </c>
      <c r="L20" s="87"/>
      <c r="M20" s="30">
        <v>50</v>
      </c>
      <c r="N20" s="30">
        <v>30</v>
      </c>
      <c r="O20" s="30">
        <v>30</v>
      </c>
      <c r="P20" s="84"/>
      <c r="Q20" s="30">
        <v>40</v>
      </c>
      <c r="R20" s="30">
        <v>30</v>
      </c>
      <c r="S20" s="30">
        <v>30</v>
      </c>
      <c r="T20" s="87"/>
      <c r="U20" s="30">
        <v>50</v>
      </c>
      <c r="V20" s="30">
        <v>30</v>
      </c>
      <c r="W20" s="30">
        <v>30</v>
      </c>
      <c r="X20" s="84"/>
      <c r="Y20" s="30">
        <v>40</v>
      </c>
      <c r="Z20" s="30">
        <v>30</v>
      </c>
      <c r="AA20" s="30">
        <v>30</v>
      </c>
    </row>
    <row r="21" spans="1:27" x14ac:dyDescent="0.25">
      <c r="A21" s="18">
        <v>20</v>
      </c>
      <c r="B21" s="18">
        <v>4</v>
      </c>
      <c r="C21" s="18" t="s">
        <v>196</v>
      </c>
      <c r="D21" s="18"/>
      <c r="E21" s="17" t="s">
        <v>2559</v>
      </c>
      <c r="F21" s="17" t="s">
        <v>2559</v>
      </c>
      <c r="G21" s="17" t="s">
        <v>2559</v>
      </c>
      <c r="H21" s="84"/>
      <c r="I21" s="17" t="s">
        <v>2559</v>
      </c>
      <c r="J21" s="17" t="s">
        <v>2559</v>
      </c>
      <c r="K21" s="17" t="s">
        <v>2559</v>
      </c>
      <c r="L21" s="87"/>
      <c r="M21" s="17" t="s">
        <v>2559</v>
      </c>
      <c r="N21" s="17" t="s">
        <v>2559</v>
      </c>
      <c r="O21" s="17" t="s">
        <v>2559</v>
      </c>
      <c r="P21" s="84"/>
      <c r="Q21" s="17" t="s">
        <v>2559</v>
      </c>
      <c r="R21" s="17" t="s">
        <v>2559</v>
      </c>
      <c r="S21" s="17" t="s">
        <v>2559</v>
      </c>
      <c r="T21" s="87"/>
      <c r="U21" s="17" t="s">
        <v>2559</v>
      </c>
      <c r="V21" s="17" t="s">
        <v>2559</v>
      </c>
      <c r="W21" s="17" t="s">
        <v>2559</v>
      </c>
      <c r="X21" s="84"/>
      <c r="Y21" s="17" t="s">
        <v>2559</v>
      </c>
      <c r="Z21" s="17" t="s">
        <v>2559</v>
      </c>
      <c r="AA21" s="17" t="s">
        <v>2559</v>
      </c>
    </row>
    <row r="22" spans="1:27" x14ac:dyDescent="0.25">
      <c r="A22" s="18">
        <v>20</v>
      </c>
      <c r="B22" s="18">
        <v>5</v>
      </c>
      <c r="C22" s="18" t="s">
        <v>197</v>
      </c>
      <c r="D22" s="18"/>
      <c r="E22" s="30">
        <v>40</v>
      </c>
      <c r="F22" s="30">
        <v>40</v>
      </c>
      <c r="G22" s="30">
        <v>40</v>
      </c>
      <c r="H22" s="84"/>
      <c r="I22" s="30">
        <v>35</v>
      </c>
      <c r="J22" s="30">
        <v>35</v>
      </c>
      <c r="K22" s="30">
        <v>35</v>
      </c>
      <c r="L22" s="87"/>
      <c r="M22" s="30">
        <v>40</v>
      </c>
      <c r="N22" s="30">
        <v>40</v>
      </c>
      <c r="O22" s="30">
        <v>40</v>
      </c>
      <c r="P22" s="84"/>
      <c r="Q22" s="30">
        <v>35</v>
      </c>
      <c r="R22" s="30">
        <v>35</v>
      </c>
      <c r="S22" s="30">
        <v>35</v>
      </c>
      <c r="T22" s="87"/>
      <c r="U22" s="30">
        <v>40</v>
      </c>
      <c r="V22" s="30">
        <v>40</v>
      </c>
      <c r="W22" s="30">
        <v>40</v>
      </c>
      <c r="X22" s="84"/>
      <c r="Y22" s="30">
        <v>35</v>
      </c>
      <c r="Z22" s="30">
        <v>35</v>
      </c>
      <c r="AA22" s="30">
        <v>35</v>
      </c>
    </row>
    <row r="23" spans="1:27" x14ac:dyDescent="0.25">
      <c r="A23" s="18">
        <v>20</v>
      </c>
      <c r="B23" s="18">
        <v>6</v>
      </c>
      <c r="C23" s="18" t="s">
        <v>198</v>
      </c>
      <c r="D23" s="18"/>
      <c r="E23" s="30">
        <v>100</v>
      </c>
      <c r="F23" s="30">
        <v>50</v>
      </c>
      <c r="G23" s="30">
        <v>50</v>
      </c>
      <c r="H23" s="84"/>
      <c r="I23" s="30">
        <v>40</v>
      </c>
      <c r="J23" s="32">
        <v>20</v>
      </c>
      <c r="K23" s="32">
        <v>20</v>
      </c>
      <c r="L23" s="87"/>
      <c r="M23" s="30">
        <v>100</v>
      </c>
      <c r="N23" s="30">
        <v>50</v>
      </c>
      <c r="O23" s="30">
        <v>50</v>
      </c>
      <c r="P23" s="84"/>
      <c r="Q23" s="30">
        <v>40</v>
      </c>
      <c r="R23" s="32">
        <v>20</v>
      </c>
      <c r="S23" s="32">
        <v>20</v>
      </c>
      <c r="T23" s="87"/>
      <c r="U23" s="30">
        <v>100</v>
      </c>
      <c r="V23" s="30">
        <v>50</v>
      </c>
      <c r="W23" s="30">
        <v>50</v>
      </c>
      <c r="X23" s="84"/>
      <c r="Y23" s="30">
        <v>40</v>
      </c>
      <c r="Z23" s="32">
        <v>20</v>
      </c>
      <c r="AA23" s="32">
        <v>20</v>
      </c>
    </row>
    <row r="24" spans="1:27" x14ac:dyDescent="0.25">
      <c r="A24" s="18">
        <v>20</v>
      </c>
      <c r="B24" s="18">
        <v>7</v>
      </c>
      <c r="C24" s="18" t="s">
        <v>199</v>
      </c>
      <c r="D24" s="18"/>
      <c r="E24" s="30">
        <v>50</v>
      </c>
      <c r="F24" s="30">
        <v>50</v>
      </c>
      <c r="G24" s="30">
        <v>50</v>
      </c>
      <c r="H24" s="84"/>
      <c r="I24" s="30">
        <v>25</v>
      </c>
      <c r="J24" s="30">
        <v>25</v>
      </c>
      <c r="K24" s="30">
        <v>25</v>
      </c>
      <c r="L24" s="87"/>
      <c r="M24" s="30">
        <v>50</v>
      </c>
      <c r="N24" s="30">
        <v>50</v>
      </c>
      <c r="O24" s="30">
        <v>50</v>
      </c>
      <c r="P24" s="84"/>
      <c r="Q24" s="30">
        <v>25</v>
      </c>
      <c r="R24" s="30">
        <v>25</v>
      </c>
      <c r="S24" s="30">
        <v>25</v>
      </c>
      <c r="T24" s="87"/>
      <c r="U24" s="30">
        <v>50</v>
      </c>
      <c r="V24" s="30">
        <v>50</v>
      </c>
      <c r="W24" s="30">
        <v>50</v>
      </c>
      <c r="X24" s="84"/>
      <c r="Y24" s="30">
        <v>25</v>
      </c>
      <c r="Z24" s="30">
        <v>25</v>
      </c>
      <c r="AA24" s="30">
        <v>25</v>
      </c>
    </row>
    <row r="25" spans="1:27" x14ac:dyDescent="0.25">
      <c r="A25" s="18">
        <v>20</v>
      </c>
      <c r="B25" s="18">
        <v>8</v>
      </c>
      <c r="C25" s="18" t="s">
        <v>200</v>
      </c>
      <c r="D25" s="18"/>
      <c r="E25" s="32">
        <v>4</v>
      </c>
      <c r="F25" s="32">
        <v>2</v>
      </c>
      <c r="G25" s="32">
        <v>2</v>
      </c>
      <c r="H25" s="84"/>
      <c r="I25" s="32">
        <v>8</v>
      </c>
      <c r="J25" s="32">
        <v>4</v>
      </c>
      <c r="K25" s="32">
        <v>4</v>
      </c>
      <c r="L25" s="87"/>
      <c r="M25" s="32">
        <v>4</v>
      </c>
      <c r="N25" s="32">
        <v>2</v>
      </c>
      <c r="O25" s="32">
        <v>2</v>
      </c>
      <c r="P25" s="84"/>
      <c r="Q25" s="32">
        <v>8</v>
      </c>
      <c r="R25" s="32">
        <v>4</v>
      </c>
      <c r="S25" s="32">
        <v>4</v>
      </c>
      <c r="T25" s="87"/>
      <c r="U25" s="32">
        <v>4</v>
      </c>
      <c r="V25" s="32">
        <v>2</v>
      </c>
      <c r="W25" s="32">
        <v>2</v>
      </c>
      <c r="X25" s="84"/>
      <c r="Y25" s="32">
        <v>8</v>
      </c>
      <c r="Z25" s="32">
        <v>4</v>
      </c>
      <c r="AA25" s="32">
        <v>4</v>
      </c>
    </row>
    <row r="26" spans="1:27" x14ac:dyDescent="0.25">
      <c r="A26" s="18">
        <v>20</v>
      </c>
      <c r="B26" s="18">
        <v>9</v>
      </c>
      <c r="C26" s="18" t="s">
        <v>201</v>
      </c>
      <c r="D26" s="18"/>
      <c r="E26" s="30">
        <v>40</v>
      </c>
      <c r="F26" s="30">
        <v>40</v>
      </c>
      <c r="G26" s="30">
        <v>40</v>
      </c>
      <c r="H26" s="84"/>
      <c r="I26" s="32">
        <v>15</v>
      </c>
      <c r="J26" s="32">
        <v>15</v>
      </c>
      <c r="K26" s="32">
        <v>15</v>
      </c>
      <c r="L26" s="87"/>
      <c r="M26" s="30">
        <v>40</v>
      </c>
      <c r="N26" s="30">
        <v>40</v>
      </c>
      <c r="O26" s="30">
        <v>40</v>
      </c>
      <c r="P26" s="84"/>
      <c r="Q26" s="32">
        <v>15</v>
      </c>
      <c r="R26" s="32">
        <v>15</v>
      </c>
      <c r="S26" s="32">
        <v>15</v>
      </c>
      <c r="T26" s="87"/>
      <c r="U26" s="30">
        <v>40</v>
      </c>
      <c r="V26" s="30">
        <v>40</v>
      </c>
      <c r="W26" s="30">
        <v>40</v>
      </c>
      <c r="X26" s="84"/>
      <c r="Y26" s="32">
        <v>15</v>
      </c>
      <c r="Z26" s="32">
        <v>15</v>
      </c>
      <c r="AA26" s="32">
        <v>15</v>
      </c>
    </row>
    <row r="27" spans="1:27" x14ac:dyDescent="0.25">
      <c r="A27" s="18">
        <v>20</v>
      </c>
      <c r="B27" s="18">
        <v>10</v>
      </c>
      <c r="C27" s="18" t="s">
        <v>202</v>
      </c>
      <c r="D27" s="18"/>
      <c r="E27" s="32">
        <v>9</v>
      </c>
      <c r="F27" s="32">
        <v>9</v>
      </c>
      <c r="G27" s="32">
        <v>9</v>
      </c>
      <c r="H27" s="84"/>
      <c r="I27" s="32">
        <v>6</v>
      </c>
      <c r="J27" s="32">
        <v>6</v>
      </c>
      <c r="K27" s="32">
        <v>6</v>
      </c>
      <c r="L27" s="87"/>
      <c r="M27" s="32">
        <v>9</v>
      </c>
      <c r="N27" s="32">
        <v>9</v>
      </c>
      <c r="O27" s="32">
        <v>9</v>
      </c>
      <c r="P27" s="84"/>
      <c r="Q27" s="32">
        <v>6</v>
      </c>
      <c r="R27" s="32">
        <v>6</v>
      </c>
      <c r="S27" s="32">
        <v>6</v>
      </c>
      <c r="T27" s="87"/>
      <c r="U27" s="32">
        <v>9</v>
      </c>
      <c r="V27" s="32">
        <v>9</v>
      </c>
      <c r="W27" s="32">
        <v>9</v>
      </c>
      <c r="X27" s="84"/>
      <c r="Y27" s="32">
        <v>6</v>
      </c>
      <c r="Z27" s="32">
        <v>6</v>
      </c>
      <c r="AA27" s="32">
        <v>6</v>
      </c>
    </row>
    <row r="28" spans="1:27" x14ac:dyDescent="0.25">
      <c r="A28" s="18">
        <v>20</v>
      </c>
      <c r="B28" s="18">
        <v>11</v>
      </c>
      <c r="C28" s="18" t="s">
        <v>203</v>
      </c>
      <c r="D28" s="18"/>
      <c r="E28" s="32">
        <v>20</v>
      </c>
      <c r="F28" s="32">
        <v>20</v>
      </c>
      <c r="G28" s="32">
        <v>20</v>
      </c>
      <c r="H28" s="84"/>
      <c r="I28" s="32">
        <v>10</v>
      </c>
      <c r="J28" s="32">
        <v>10</v>
      </c>
      <c r="K28" s="32">
        <v>10</v>
      </c>
      <c r="L28" s="87"/>
      <c r="M28" s="32">
        <v>20</v>
      </c>
      <c r="N28" s="32">
        <v>20</v>
      </c>
      <c r="O28" s="32">
        <v>20</v>
      </c>
      <c r="P28" s="84"/>
      <c r="Q28" s="32">
        <v>10</v>
      </c>
      <c r="R28" s="32">
        <v>10</v>
      </c>
      <c r="S28" s="32">
        <v>10</v>
      </c>
      <c r="T28" s="87"/>
      <c r="U28" s="32">
        <v>20</v>
      </c>
      <c r="V28" s="32">
        <v>20</v>
      </c>
      <c r="W28" s="32">
        <v>20</v>
      </c>
      <c r="X28" s="84"/>
      <c r="Y28" s="32">
        <v>10</v>
      </c>
      <c r="Z28" s="32">
        <v>10</v>
      </c>
      <c r="AA28" s="32">
        <v>10</v>
      </c>
    </row>
    <row r="29" spans="1:27" x14ac:dyDescent="0.25">
      <c r="A29" s="18">
        <v>20</v>
      </c>
      <c r="B29" s="18">
        <v>12</v>
      </c>
      <c r="C29" s="18" t="s">
        <v>204</v>
      </c>
      <c r="D29" s="18"/>
      <c r="E29" s="30">
        <v>40</v>
      </c>
      <c r="F29" s="30">
        <v>40</v>
      </c>
      <c r="G29" s="30">
        <v>40</v>
      </c>
      <c r="H29" s="84"/>
      <c r="I29" s="32">
        <v>15</v>
      </c>
      <c r="J29" s="32">
        <v>15</v>
      </c>
      <c r="K29" s="32">
        <v>15</v>
      </c>
      <c r="L29" s="87"/>
      <c r="M29" s="30">
        <v>40</v>
      </c>
      <c r="N29" s="30">
        <v>40</v>
      </c>
      <c r="O29" s="30">
        <v>40</v>
      </c>
      <c r="P29" s="84"/>
      <c r="Q29" s="32">
        <v>15</v>
      </c>
      <c r="R29" s="32">
        <v>15</v>
      </c>
      <c r="S29" s="32">
        <v>15</v>
      </c>
      <c r="T29" s="87"/>
      <c r="U29" s="30">
        <v>40</v>
      </c>
      <c r="V29" s="30">
        <v>40</v>
      </c>
      <c r="W29" s="30">
        <v>40</v>
      </c>
      <c r="X29" s="84"/>
      <c r="Y29" s="32">
        <v>15</v>
      </c>
      <c r="Z29" s="32">
        <v>15</v>
      </c>
      <c r="AA29" s="32">
        <v>15</v>
      </c>
    </row>
    <row r="30" spans="1:27" x14ac:dyDescent="0.25">
      <c r="A30" s="18">
        <v>20</v>
      </c>
      <c r="B30" s="18">
        <v>13</v>
      </c>
      <c r="C30" s="18" t="s">
        <v>205</v>
      </c>
      <c r="D30" s="18"/>
      <c r="E30" s="30">
        <v>25</v>
      </c>
      <c r="F30" s="30">
        <v>25</v>
      </c>
      <c r="G30" s="30">
        <v>25</v>
      </c>
      <c r="H30" s="84"/>
      <c r="I30" s="32">
        <v>20</v>
      </c>
      <c r="J30" s="32">
        <v>20</v>
      </c>
      <c r="K30" s="32">
        <v>20</v>
      </c>
      <c r="L30" s="87"/>
      <c r="M30" s="30">
        <v>25</v>
      </c>
      <c r="N30" s="30">
        <v>25</v>
      </c>
      <c r="O30" s="30">
        <v>25</v>
      </c>
      <c r="P30" s="84"/>
      <c r="Q30" s="32">
        <v>20</v>
      </c>
      <c r="R30" s="32">
        <v>20</v>
      </c>
      <c r="S30" s="32">
        <v>20</v>
      </c>
      <c r="T30" s="87"/>
      <c r="U30" s="30">
        <v>25</v>
      </c>
      <c r="V30" s="30">
        <v>25</v>
      </c>
      <c r="W30" s="30">
        <v>25</v>
      </c>
      <c r="X30" s="84"/>
      <c r="Y30" s="32">
        <v>20</v>
      </c>
      <c r="Z30" s="32">
        <v>20</v>
      </c>
      <c r="AA30" s="32">
        <v>20</v>
      </c>
    </row>
    <row r="31" spans="1:27" x14ac:dyDescent="0.25">
      <c r="A31" s="18">
        <v>20</v>
      </c>
      <c r="B31" s="18">
        <v>14</v>
      </c>
      <c r="C31" s="18" t="s">
        <v>206</v>
      </c>
      <c r="D31" s="18"/>
      <c r="E31" s="30">
        <v>100</v>
      </c>
      <c r="F31" s="30">
        <v>100</v>
      </c>
      <c r="G31" s="30">
        <v>100</v>
      </c>
      <c r="H31" s="84"/>
      <c r="I31" s="30">
        <v>50</v>
      </c>
      <c r="J31" s="30">
        <v>50</v>
      </c>
      <c r="K31" s="30">
        <v>50</v>
      </c>
      <c r="L31" s="87"/>
      <c r="M31" s="30">
        <v>100</v>
      </c>
      <c r="N31" s="30">
        <v>100</v>
      </c>
      <c r="O31" s="30">
        <v>100</v>
      </c>
      <c r="P31" s="84"/>
      <c r="Q31" s="30">
        <v>50</v>
      </c>
      <c r="R31" s="30">
        <v>50</v>
      </c>
      <c r="S31" s="30">
        <v>50</v>
      </c>
      <c r="T31" s="87"/>
      <c r="U31" s="30">
        <v>100</v>
      </c>
      <c r="V31" s="30">
        <v>100</v>
      </c>
      <c r="W31" s="30">
        <v>100</v>
      </c>
      <c r="X31" s="84"/>
      <c r="Y31" s="30">
        <v>50</v>
      </c>
      <c r="Z31" s="30">
        <v>50</v>
      </c>
      <c r="AA31" s="30">
        <v>50</v>
      </c>
    </row>
    <row r="32" spans="1:27" x14ac:dyDescent="0.25">
      <c r="D32" s="43" t="s">
        <v>2584</v>
      </c>
      <c r="E32" s="17">
        <f>AVERAGE(E18:E20,E22:E31)</f>
        <v>43.230769230769234</v>
      </c>
      <c r="F32" s="17">
        <f t="shared" ref="F32:G32" si="0">AVERAGE(F18:F20,F22:F31)</f>
        <v>37.692307692307693</v>
      </c>
      <c r="G32" s="17">
        <f t="shared" si="0"/>
        <v>37.692307692307693</v>
      </c>
      <c r="H32" s="47"/>
      <c r="I32" s="17">
        <f t="shared" ref="I32:K32" si="1">AVERAGE(I18:I20,I22:I31)</f>
        <v>23.115384615384617</v>
      </c>
      <c r="J32" s="17">
        <f t="shared" si="1"/>
        <v>20.5</v>
      </c>
      <c r="K32" s="17">
        <f t="shared" si="1"/>
        <v>20.5</v>
      </c>
      <c r="L32" s="48"/>
      <c r="M32" s="17">
        <f t="shared" ref="M32:O32" si="2">AVERAGE(M18:M20,M22:M31)</f>
        <v>43.230769230769234</v>
      </c>
      <c r="N32" s="17">
        <f t="shared" si="2"/>
        <v>37.692307692307693</v>
      </c>
      <c r="O32" s="17">
        <f t="shared" si="2"/>
        <v>37.692307692307693</v>
      </c>
      <c r="P32" s="47"/>
      <c r="Q32" s="17">
        <f t="shared" ref="Q32:S32" si="3">AVERAGE(Q18:Q20,Q22:Q31)</f>
        <v>23.115384615384617</v>
      </c>
      <c r="R32" s="17">
        <f t="shared" si="3"/>
        <v>20.5</v>
      </c>
      <c r="S32" s="17">
        <f t="shared" si="3"/>
        <v>20.5</v>
      </c>
      <c r="T32" s="48"/>
      <c r="U32" s="17">
        <f t="shared" ref="U32:W32" si="4">AVERAGE(U18:U20,U22:U31)</f>
        <v>43.230769230769234</v>
      </c>
      <c r="V32" s="17">
        <f t="shared" si="4"/>
        <v>37.692307692307693</v>
      </c>
      <c r="W32" s="17">
        <f t="shared" si="4"/>
        <v>37.692307692307693</v>
      </c>
      <c r="X32" s="47"/>
      <c r="Y32" s="17">
        <f t="shared" ref="Y32:AA32" si="5">AVERAGE(Y18:Y20,Y22:Y31)</f>
        <v>23.115384615384617</v>
      </c>
      <c r="Z32" s="17">
        <f t="shared" si="5"/>
        <v>20.5</v>
      </c>
      <c r="AA32" s="17">
        <f t="shared" si="5"/>
        <v>20.5</v>
      </c>
    </row>
    <row r="33" spans="1:27" x14ac:dyDescent="0.25">
      <c r="D33" s="46"/>
      <c r="E33" s="42"/>
      <c r="F33" s="42"/>
      <c r="G33" s="42"/>
      <c r="H33" s="49"/>
      <c r="I33" s="42"/>
      <c r="J33" s="42"/>
      <c r="K33" s="42"/>
      <c r="L33" s="49"/>
      <c r="M33" s="42"/>
      <c r="N33" s="42"/>
      <c r="O33" s="42"/>
      <c r="P33" s="49"/>
      <c r="Q33" s="42"/>
      <c r="R33" s="42"/>
      <c r="S33" s="42"/>
      <c r="T33" s="49"/>
      <c r="U33" s="42"/>
      <c r="V33" s="42"/>
      <c r="W33" s="42"/>
      <c r="X33" s="49"/>
      <c r="Y33" s="42"/>
      <c r="Z33" s="42"/>
      <c r="AA33" s="42"/>
    </row>
    <row r="34" spans="1:27" x14ac:dyDescent="0.25">
      <c r="D34" s="46"/>
      <c r="E34" s="42"/>
      <c r="F34" s="42"/>
      <c r="G34" s="42"/>
      <c r="H34" s="49"/>
      <c r="I34" s="42"/>
      <c r="J34" s="42"/>
      <c r="K34" s="42"/>
      <c r="L34" s="49"/>
      <c r="M34" s="42"/>
      <c r="N34" s="42"/>
      <c r="O34" s="42"/>
      <c r="P34" s="49"/>
      <c r="Q34" s="42"/>
      <c r="R34" s="42"/>
      <c r="S34" s="42"/>
      <c r="T34" s="49"/>
      <c r="U34" s="42"/>
      <c r="V34" s="42"/>
      <c r="W34" s="42"/>
      <c r="X34" s="49"/>
      <c r="Y34" s="42"/>
      <c r="Z34" s="42"/>
      <c r="AA34" s="42"/>
    </row>
    <row r="37" spans="1:27" x14ac:dyDescent="0.25">
      <c r="C37" s="19" t="s">
        <v>36</v>
      </c>
      <c r="D37" s="19"/>
    </row>
    <row r="39" spans="1:27" x14ac:dyDescent="0.25">
      <c r="A39" s="71"/>
      <c r="B39" s="72"/>
      <c r="C39" s="73"/>
      <c r="D39" s="6"/>
      <c r="E39" s="67" t="s">
        <v>6</v>
      </c>
      <c r="F39" s="67"/>
      <c r="G39" s="67"/>
      <c r="H39" s="67"/>
      <c r="I39" s="67"/>
      <c r="J39" s="67"/>
      <c r="K39" s="67"/>
      <c r="L39" s="64"/>
      <c r="M39" s="67" t="s">
        <v>7</v>
      </c>
      <c r="N39" s="67"/>
      <c r="O39" s="67"/>
      <c r="P39" s="67"/>
      <c r="Q39" s="67"/>
      <c r="R39" s="67"/>
      <c r="S39" s="67"/>
      <c r="T39" s="64"/>
      <c r="U39" s="67" t="s">
        <v>8</v>
      </c>
      <c r="V39" s="67"/>
      <c r="W39" s="67"/>
      <c r="X39" s="67"/>
      <c r="Y39" s="67"/>
      <c r="Z39" s="67"/>
      <c r="AA39" s="67"/>
    </row>
    <row r="40" spans="1:27" x14ac:dyDescent="0.25">
      <c r="A40" s="74"/>
      <c r="B40" s="75"/>
      <c r="C40" s="76"/>
      <c r="D40" s="8"/>
      <c r="E40" s="67" t="s">
        <v>4</v>
      </c>
      <c r="F40" s="67"/>
      <c r="G40" s="67"/>
      <c r="H40" s="68"/>
      <c r="I40" s="67" t="s">
        <v>5</v>
      </c>
      <c r="J40" s="67"/>
      <c r="K40" s="67"/>
      <c r="L40" s="65"/>
      <c r="M40" s="67" t="s">
        <v>4</v>
      </c>
      <c r="N40" s="67"/>
      <c r="O40" s="67"/>
      <c r="P40" s="68"/>
      <c r="Q40" s="67" t="s">
        <v>5</v>
      </c>
      <c r="R40" s="67"/>
      <c r="S40" s="67"/>
      <c r="T40" s="65"/>
      <c r="U40" s="67" t="s">
        <v>4</v>
      </c>
      <c r="V40" s="67"/>
      <c r="W40" s="67"/>
      <c r="X40" s="68"/>
      <c r="Y40" s="67" t="s">
        <v>5</v>
      </c>
      <c r="Z40" s="67"/>
      <c r="AA40" s="67"/>
    </row>
    <row r="41" spans="1:27" ht="60" x14ac:dyDescent="0.25">
      <c r="A41" s="77"/>
      <c r="B41" s="78"/>
      <c r="C41" s="76"/>
      <c r="D41" s="8"/>
      <c r="E41" s="20" t="s">
        <v>1</v>
      </c>
      <c r="F41" s="20" t="s">
        <v>2</v>
      </c>
      <c r="G41" s="20" t="s">
        <v>3</v>
      </c>
      <c r="H41" s="69"/>
      <c r="I41" s="20" t="s">
        <v>1</v>
      </c>
      <c r="J41" s="21" t="s">
        <v>2</v>
      </c>
      <c r="K41" s="20" t="s">
        <v>3</v>
      </c>
      <c r="L41" s="65"/>
      <c r="M41" s="20" t="s">
        <v>1</v>
      </c>
      <c r="N41" s="20" t="s">
        <v>2</v>
      </c>
      <c r="O41" s="20" t="s">
        <v>3</v>
      </c>
      <c r="P41" s="69"/>
      <c r="Q41" s="20" t="s">
        <v>1</v>
      </c>
      <c r="R41" s="21" t="s">
        <v>2</v>
      </c>
      <c r="S41" s="20" t="s">
        <v>3</v>
      </c>
      <c r="T41" s="65"/>
      <c r="U41" s="20" t="s">
        <v>1</v>
      </c>
      <c r="V41" s="20" t="s">
        <v>2</v>
      </c>
      <c r="W41" s="20" t="s">
        <v>3</v>
      </c>
      <c r="X41" s="69"/>
      <c r="Y41" s="20" t="s">
        <v>1</v>
      </c>
      <c r="Z41" s="21" t="s">
        <v>2</v>
      </c>
      <c r="AA41" s="20" t="s">
        <v>3</v>
      </c>
    </row>
    <row r="42" spans="1:27" x14ac:dyDescent="0.25">
      <c r="C42" s="18" t="s">
        <v>193</v>
      </c>
      <c r="D42" s="18" t="s">
        <v>316</v>
      </c>
      <c r="E42" s="61"/>
      <c r="F42" s="62"/>
      <c r="G42" s="63"/>
      <c r="H42" s="69"/>
      <c r="I42" s="61"/>
      <c r="J42" s="62"/>
      <c r="K42" s="63"/>
      <c r="L42" s="65"/>
      <c r="M42" s="61"/>
      <c r="N42" s="62"/>
      <c r="O42" s="63"/>
      <c r="P42" s="69"/>
      <c r="Q42" s="61"/>
      <c r="R42" s="62"/>
      <c r="S42" s="63"/>
      <c r="T42" s="65"/>
      <c r="U42" s="61"/>
      <c r="V42" s="62"/>
      <c r="W42" s="63"/>
      <c r="X42" s="69"/>
      <c r="Y42" s="61"/>
      <c r="Z42" s="62"/>
      <c r="AA42" s="63"/>
    </row>
    <row r="43" spans="1:27" x14ac:dyDescent="0.25">
      <c r="C43" s="2" t="s">
        <v>1698</v>
      </c>
      <c r="D43" s="2" t="s">
        <v>318</v>
      </c>
      <c r="E43" s="17" t="s">
        <v>2559</v>
      </c>
      <c r="F43" s="17" t="s">
        <v>2559</v>
      </c>
      <c r="G43" s="17" t="s">
        <v>2559</v>
      </c>
      <c r="H43" s="69"/>
      <c r="I43" s="17" t="s">
        <v>2559</v>
      </c>
      <c r="J43" s="17" t="s">
        <v>2559</v>
      </c>
      <c r="K43" s="17" t="s">
        <v>2559</v>
      </c>
      <c r="L43" s="65"/>
      <c r="M43" s="17" t="s">
        <v>2559</v>
      </c>
      <c r="N43" s="17" t="s">
        <v>2559</v>
      </c>
      <c r="O43" s="17" t="s">
        <v>2559</v>
      </c>
      <c r="P43" s="69"/>
      <c r="Q43" s="17" t="s">
        <v>2559</v>
      </c>
      <c r="R43" s="17" t="s">
        <v>2559</v>
      </c>
      <c r="S43" s="17" t="s">
        <v>2559</v>
      </c>
      <c r="T43" s="65"/>
      <c r="U43" s="17" t="s">
        <v>2559</v>
      </c>
      <c r="V43" s="17" t="s">
        <v>2559</v>
      </c>
      <c r="W43" s="17" t="s">
        <v>2559</v>
      </c>
      <c r="X43" s="69"/>
      <c r="Y43" s="17" t="s">
        <v>2559</v>
      </c>
      <c r="Z43" s="17" t="s">
        <v>2559</v>
      </c>
      <c r="AA43" s="17" t="s">
        <v>2559</v>
      </c>
    </row>
    <row r="44" spans="1:27" x14ac:dyDescent="0.25">
      <c r="C44" s="2" t="s">
        <v>1698</v>
      </c>
      <c r="D44" s="2" t="s">
        <v>319</v>
      </c>
      <c r="E44" s="17" t="s">
        <v>2559</v>
      </c>
      <c r="F44" s="17" t="s">
        <v>2559</v>
      </c>
      <c r="G44" s="17" t="s">
        <v>2559</v>
      </c>
      <c r="H44" s="69"/>
      <c r="I44" s="17" t="s">
        <v>2559</v>
      </c>
      <c r="J44" s="17" t="s">
        <v>2559</v>
      </c>
      <c r="K44" s="17" t="s">
        <v>2559</v>
      </c>
      <c r="L44" s="65"/>
      <c r="M44" s="17" t="s">
        <v>2559</v>
      </c>
      <c r="N44" s="17" t="s">
        <v>2559</v>
      </c>
      <c r="O44" s="17" t="s">
        <v>2559</v>
      </c>
      <c r="P44" s="69"/>
      <c r="Q44" s="17" t="s">
        <v>2559</v>
      </c>
      <c r="R44" s="17" t="s">
        <v>2559</v>
      </c>
      <c r="S44" s="17" t="s">
        <v>2561</v>
      </c>
      <c r="T44" s="65"/>
      <c r="U44" s="17" t="s">
        <v>2559</v>
      </c>
      <c r="V44" s="17" t="s">
        <v>2559</v>
      </c>
      <c r="W44" s="17" t="s">
        <v>2559</v>
      </c>
      <c r="X44" s="69"/>
      <c r="Y44" s="17" t="s">
        <v>2559</v>
      </c>
      <c r="Z44" s="17" t="s">
        <v>2559</v>
      </c>
      <c r="AA44" s="17" t="s">
        <v>2559</v>
      </c>
    </row>
    <row r="45" spans="1:27" x14ac:dyDescent="0.25">
      <c r="C45" s="2" t="s">
        <v>1699</v>
      </c>
      <c r="D45" s="2" t="s">
        <v>319</v>
      </c>
      <c r="E45" s="30">
        <v>44</v>
      </c>
      <c r="F45" s="30">
        <v>44</v>
      </c>
      <c r="G45" s="30">
        <v>44</v>
      </c>
      <c r="H45" s="69"/>
      <c r="I45" s="32">
        <v>16.5</v>
      </c>
      <c r="J45" s="32">
        <v>16.5</v>
      </c>
      <c r="K45" s="32">
        <v>16.5</v>
      </c>
      <c r="L45" s="65"/>
      <c r="M45" s="30">
        <v>44</v>
      </c>
      <c r="N45" s="30">
        <v>44</v>
      </c>
      <c r="O45" s="30">
        <v>44</v>
      </c>
      <c r="P45" s="69"/>
      <c r="Q45" s="32">
        <v>16.5</v>
      </c>
      <c r="R45" s="32">
        <v>16.5</v>
      </c>
      <c r="S45" s="32">
        <v>16.5</v>
      </c>
      <c r="T45" s="65"/>
      <c r="U45" s="30">
        <v>44</v>
      </c>
      <c r="V45" s="30">
        <v>44</v>
      </c>
      <c r="W45" s="30">
        <v>44</v>
      </c>
      <c r="X45" s="69"/>
      <c r="Y45" s="32">
        <v>16.5</v>
      </c>
      <c r="Z45" s="32">
        <v>16.5</v>
      </c>
      <c r="AA45" s="32">
        <v>16.5</v>
      </c>
    </row>
    <row r="46" spans="1:27" x14ac:dyDescent="0.25">
      <c r="C46" s="2" t="s">
        <v>1700</v>
      </c>
      <c r="D46" s="2" t="s">
        <v>322</v>
      </c>
      <c r="E46" s="32">
        <v>10</v>
      </c>
      <c r="F46" s="32">
        <v>10</v>
      </c>
      <c r="G46" s="32">
        <v>10</v>
      </c>
      <c r="H46" s="69"/>
      <c r="I46" s="32">
        <v>8</v>
      </c>
      <c r="J46" s="32">
        <v>8</v>
      </c>
      <c r="K46" s="32">
        <v>8</v>
      </c>
      <c r="L46" s="65"/>
      <c r="M46" s="32">
        <v>10</v>
      </c>
      <c r="N46" s="32">
        <v>10</v>
      </c>
      <c r="O46" s="32">
        <v>10</v>
      </c>
      <c r="P46" s="69"/>
      <c r="Q46" s="32">
        <v>8</v>
      </c>
      <c r="R46" s="32">
        <v>8</v>
      </c>
      <c r="S46" s="32">
        <v>8</v>
      </c>
      <c r="T46" s="65"/>
      <c r="U46" s="32">
        <v>10</v>
      </c>
      <c r="V46" s="32">
        <v>10</v>
      </c>
      <c r="W46" s="32">
        <v>10</v>
      </c>
      <c r="X46" s="69"/>
      <c r="Y46" s="32">
        <v>8</v>
      </c>
      <c r="Z46" s="32">
        <v>8</v>
      </c>
      <c r="AA46" s="32">
        <v>8</v>
      </c>
    </row>
    <row r="47" spans="1:27" x14ac:dyDescent="0.25">
      <c r="C47" s="2" t="s">
        <v>1701</v>
      </c>
      <c r="D47" s="2" t="s">
        <v>319</v>
      </c>
      <c r="E47" s="17" t="s">
        <v>2559</v>
      </c>
      <c r="F47" s="17" t="s">
        <v>2559</v>
      </c>
      <c r="G47" s="17" t="s">
        <v>2559</v>
      </c>
      <c r="H47" s="69"/>
      <c r="I47" s="17" t="s">
        <v>2559</v>
      </c>
      <c r="J47" s="17" t="s">
        <v>2559</v>
      </c>
      <c r="K47" s="17" t="s">
        <v>2559</v>
      </c>
      <c r="L47" s="65"/>
      <c r="M47" s="17" t="s">
        <v>2559</v>
      </c>
      <c r="N47" s="17" t="s">
        <v>2559</v>
      </c>
      <c r="O47" s="17" t="s">
        <v>2559</v>
      </c>
      <c r="P47" s="69"/>
      <c r="Q47" s="17" t="s">
        <v>2559</v>
      </c>
      <c r="R47" s="17" t="s">
        <v>2559</v>
      </c>
      <c r="S47" s="17" t="s">
        <v>2559</v>
      </c>
      <c r="T47" s="65"/>
      <c r="U47" s="17" t="s">
        <v>2559</v>
      </c>
      <c r="V47" s="17" t="s">
        <v>2559</v>
      </c>
      <c r="W47" s="17" t="s">
        <v>2559</v>
      </c>
      <c r="X47" s="69"/>
      <c r="Y47" s="17" t="s">
        <v>2559</v>
      </c>
      <c r="Z47" s="17" t="s">
        <v>2559</v>
      </c>
      <c r="AA47" s="17" t="s">
        <v>2559</v>
      </c>
    </row>
    <row r="48" spans="1:27" x14ac:dyDescent="0.25">
      <c r="C48" s="2" t="s">
        <v>1702</v>
      </c>
      <c r="D48" s="2" t="s">
        <v>319</v>
      </c>
      <c r="E48" s="17" t="s">
        <v>2559</v>
      </c>
      <c r="F48" s="17" t="s">
        <v>2559</v>
      </c>
      <c r="G48" s="17" t="s">
        <v>2559</v>
      </c>
      <c r="H48" s="69"/>
      <c r="I48" s="17" t="s">
        <v>2559</v>
      </c>
      <c r="J48" s="17" t="s">
        <v>2559</v>
      </c>
      <c r="K48" s="17" t="s">
        <v>2559</v>
      </c>
      <c r="L48" s="65"/>
      <c r="M48" s="17" t="s">
        <v>2559</v>
      </c>
      <c r="N48" s="17" t="s">
        <v>2559</v>
      </c>
      <c r="O48" s="17" t="s">
        <v>2559</v>
      </c>
      <c r="P48" s="69"/>
      <c r="Q48" s="17" t="s">
        <v>2559</v>
      </c>
      <c r="R48" s="17" t="s">
        <v>2559</v>
      </c>
      <c r="S48" s="17" t="s">
        <v>2559</v>
      </c>
      <c r="T48" s="65"/>
      <c r="U48" s="17" t="s">
        <v>2559</v>
      </c>
      <c r="V48" s="17" t="s">
        <v>2559</v>
      </c>
      <c r="W48" s="17" t="s">
        <v>2559</v>
      </c>
      <c r="X48" s="69"/>
      <c r="Y48" s="17" t="s">
        <v>2559</v>
      </c>
      <c r="Z48" s="17" t="s">
        <v>2559</v>
      </c>
      <c r="AA48" s="17" t="s">
        <v>2559</v>
      </c>
    </row>
    <row r="49" spans="3:27" x14ac:dyDescent="0.25">
      <c r="C49" s="2" t="s">
        <v>1703</v>
      </c>
      <c r="D49" s="2" t="s">
        <v>319</v>
      </c>
      <c r="E49" s="17" t="s">
        <v>2559</v>
      </c>
      <c r="F49" s="17" t="s">
        <v>2559</v>
      </c>
      <c r="G49" s="17" t="s">
        <v>2559</v>
      </c>
      <c r="H49" s="69"/>
      <c r="I49" s="17" t="s">
        <v>2559</v>
      </c>
      <c r="J49" s="17" t="s">
        <v>2559</v>
      </c>
      <c r="K49" s="17" t="s">
        <v>2559</v>
      </c>
      <c r="L49" s="65"/>
      <c r="M49" s="17" t="s">
        <v>2559</v>
      </c>
      <c r="N49" s="17" t="s">
        <v>2559</v>
      </c>
      <c r="O49" s="17" t="s">
        <v>2559</v>
      </c>
      <c r="P49" s="69"/>
      <c r="Q49" s="17" t="s">
        <v>2559</v>
      </c>
      <c r="R49" s="17" t="s">
        <v>2559</v>
      </c>
      <c r="S49" s="17" t="s">
        <v>2559</v>
      </c>
      <c r="T49" s="65"/>
      <c r="U49" s="17" t="s">
        <v>2559</v>
      </c>
      <c r="V49" s="17" t="s">
        <v>2559</v>
      </c>
      <c r="W49" s="17" t="s">
        <v>2559</v>
      </c>
      <c r="X49" s="69"/>
      <c r="Y49" s="17" t="s">
        <v>2559</v>
      </c>
      <c r="Z49" s="17" t="s">
        <v>2559</v>
      </c>
      <c r="AA49" s="17" t="s">
        <v>2559</v>
      </c>
    </row>
    <row r="50" spans="3:27" x14ac:dyDescent="0.25">
      <c r="C50" s="18" t="s">
        <v>194</v>
      </c>
      <c r="D50" s="18" t="s">
        <v>316</v>
      </c>
      <c r="E50" s="61"/>
      <c r="F50" s="62"/>
      <c r="G50" s="63"/>
      <c r="H50" s="69"/>
      <c r="I50" s="61"/>
      <c r="J50" s="62"/>
      <c r="K50" s="63"/>
      <c r="L50" s="65"/>
      <c r="M50" s="61"/>
      <c r="N50" s="62"/>
      <c r="O50" s="63"/>
      <c r="P50" s="69"/>
      <c r="Q50" s="61"/>
      <c r="R50" s="62"/>
      <c r="S50" s="63"/>
      <c r="T50" s="65"/>
      <c r="U50" s="61"/>
      <c r="V50" s="62"/>
      <c r="W50" s="63"/>
      <c r="X50" s="69"/>
      <c r="Y50" s="61"/>
      <c r="Z50" s="62"/>
      <c r="AA50" s="63"/>
    </row>
    <row r="51" spans="3:27" x14ac:dyDescent="0.25">
      <c r="C51" s="2" t="s">
        <v>1704</v>
      </c>
      <c r="D51" s="2" t="s">
        <v>322</v>
      </c>
      <c r="E51" s="17" t="s">
        <v>2559</v>
      </c>
      <c r="F51" s="17" t="s">
        <v>2559</v>
      </c>
      <c r="G51" s="17" t="s">
        <v>2559</v>
      </c>
      <c r="H51" s="69"/>
      <c r="I51" s="17" t="s">
        <v>2559</v>
      </c>
      <c r="J51" s="17" t="s">
        <v>2559</v>
      </c>
      <c r="K51" s="17" t="s">
        <v>2559</v>
      </c>
      <c r="L51" s="65"/>
      <c r="M51" s="17" t="s">
        <v>2559</v>
      </c>
      <c r="N51" s="17" t="s">
        <v>2559</v>
      </c>
      <c r="O51" s="17" t="s">
        <v>2559</v>
      </c>
      <c r="P51" s="69"/>
      <c r="Q51" s="17" t="s">
        <v>2559</v>
      </c>
      <c r="R51" s="17" t="s">
        <v>2559</v>
      </c>
      <c r="S51" s="17" t="s">
        <v>2559</v>
      </c>
      <c r="T51" s="65"/>
      <c r="U51" s="17" t="s">
        <v>2559</v>
      </c>
      <c r="V51" s="17" t="s">
        <v>2559</v>
      </c>
      <c r="W51" s="17" t="s">
        <v>2559</v>
      </c>
      <c r="X51" s="69"/>
      <c r="Y51" s="17" t="s">
        <v>2559</v>
      </c>
      <c r="Z51" s="17" t="s">
        <v>2559</v>
      </c>
      <c r="AA51" s="17" t="s">
        <v>2559</v>
      </c>
    </row>
    <row r="52" spans="3:27" x14ac:dyDescent="0.25">
      <c r="C52" s="16" t="s">
        <v>1705</v>
      </c>
      <c r="D52" s="16" t="s">
        <v>1706</v>
      </c>
      <c r="E52" s="32">
        <v>16</v>
      </c>
      <c r="F52" s="32">
        <v>16</v>
      </c>
      <c r="G52" s="32">
        <v>16</v>
      </c>
      <c r="H52" s="69"/>
      <c r="I52" s="32">
        <v>16</v>
      </c>
      <c r="J52" s="32">
        <v>16</v>
      </c>
      <c r="K52" s="32">
        <v>16</v>
      </c>
      <c r="L52" s="65"/>
      <c r="M52" s="32">
        <v>16</v>
      </c>
      <c r="N52" s="32">
        <v>16</v>
      </c>
      <c r="O52" s="32">
        <v>16</v>
      </c>
      <c r="P52" s="69"/>
      <c r="Q52" s="32">
        <v>16</v>
      </c>
      <c r="R52" s="32">
        <v>16</v>
      </c>
      <c r="S52" s="32">
        <v>16</v>
      </c>
      <c r="T52" s="65"/>
      <c r="U52" s="32">
        <v>16</v>
      </c>
      <c r="V52" s="32">
        <v>16</v>
      </c>
      <c r="W52" s="32">
        <v>16</v>
      </c>
      <c r="X52" s="69"/>
      <c r="Y52" s="32">
        <v>16</v>
      </c>
      <c r="Z52" s="32">
        <v>16</v>
      </c>
      <c r="AA52" s="32">
        <v>16</v>
      </c>
    </row>
    <row r="53" spans="3:27" x14ac:dyDescent="0.25">
      <c r="C53" s="2" t="s">
        <v>1707</v>
      </c>
      <c r="D53" s="2" t="s">
        <v>319</v>
      </c>
      <c r="E53" s="30">
        <v>25</v>
      </c>
      <c r="F53" s="30">
        <v>25</v>
      </c>
      <c r="G53" s="30">
        <v>25</v>
      </c>
      <c r="H53" s="69"/>
      <c r="I53" s="30">
        <v>25</v>
      </c>
      <c r="J53" s="30">
        <v>25</v>
      </c>
      <c r="K53" s="30">
        <v>25</v>
      </c>
      <c r="L53" s="65"/>
      <c r="M53" s="30">
        <v>25</v>
      </c>
      <c r="N53" s="30">
        <v>25</v>
      </c>
      <c r="O53" s="30">
        <v>25</v>
      </c>
      <c r="P53" s="69"/>
      <c r="Q53" s="30">
        <v>25</v>
      </c>
      <c r="R53" s="30">
        <v>25</v>
      </c>
      <c r="S53" s="30">
        <v>25</v>
      </c>
      <c r="T53" s="65"/>
      <c r="U53" s="30">
        <v>25</v>
      </c>
      <c r="V53" s="30">
        <v>25</v>
      </c>
      <c r="W53" s="30">
        <v>25</v>
      </c>
      <c r="X53" s="69"/>
      <c r="Y53" s="30">
        <v>25</v>
      </c>
      <c r="Z53" s="30">
        <v>25</v>
      </c>
      <c r="AA53" s="30">
        <v>25</v>
      </c>
    </row>
    <row r="54" spans="3:27" x14ac:dyDescent="0.25">
      <c r="C54" s="2" t="s">
        <v>1708</v>
      </c>
      <c r="D54" s="2" t="s">
        <v>319</v>
      </c>
      <c r="E54" s="17" t="s">
        <v>2559</v>
      </c>
      <c r="F54" s="17" t="s">
        <v>2559</v>
      </c>
      <c r="G54" s="17" t="s">
        <v>2559</v>
      </c>
      <c r="H54" s="69"/>
      <c r="I54" s="17" t="s">
        <v>2559</v>
      </c>
      <c r="J54" s="17" t="s">
        <v>2559</v>
      </c>
      <c r="K54" s="17" t="s">
        <v>2559</v>
      </c>
      <c r="L54" s="65"/>
      <c r="M54" s="17" t="s">
        <v>2559</v>
      </c>
      <c r="N54" s="17" t="s">
        <v>2559</v>
      </c>
      <c r="O54" s="17" t="s">
        <v>2559</v>
      </c>
      <c r="P54" s="69"/>
      <c r="Q54" s="17" t="s">
        <v>2559</v>
      </c>
      <c r="R54" s="17" t="s">
        <v>2559</v>
      </c>
      <c r="S54" s="17" t="s">
        <v>2559</v>
      </c>
      <c r="T54" s="65"/>
      <c r="U54" s="17" t="s">
        <v>2559</v>
      </c>
      <c r="V54" s="17" t="s">
        <v>2559</v>
      </c>
      <c r="W54" s="17" t="s">
        <v>2559</v>
      </c>
      <c r="X54" s="69"/>
      <c r="Y54" s="17" t="s">
        <v>2559</v>
      </c>
      <c r="Z54" s="17" t="s">
        <v>2559</v>
      </c>
      <c r="AA54" s="17" t="s">
        <v>2559</v>
      </c>
    </row>
    <row r="55" spans="3:27" x14ac:dyDescent="0.25">
      <c r="C55" s="2" t="s">
        <v>1709</v>
      </c>
      <c r="D55" s="2" t="s">
        <v>319</v>
      </c>
      <c r="E55" s="30">
        <v>30</v>
      </c>
      <c r="F55" s="30">
        <v>25</v>
      </c>
      <c r="G55" s="30">
        <v>25</v>
      </c>
      <c r="H55" s="69"/>
      <c r="I55" s="30">
        <v>30</v>
      </c>
      <c r="J55" s="30">
        <v>25</v>
      </c>
      <c r="K55" s="30">
        <v>25</v>
      </c>
      <c r="L55" s="65"/>
      <c r="M55" s="30">
        <v>30</v>
      </c>
      <c r="N55" s="30">
        <v>25</v>
      </c>
      <c r="O55" s="30">
        <v>25</v>
      </c>
      <c r="P55" s="69"/>
      <c r="Q55" s="30">
        <v>30</v>
      </c>
      <c r="R55" s="30">
        <v>25</v>
      </c>
      <c r="S55" s="30">
        <v>25</v>
      </c>
      <c r="T55" s="65"/>
      <c r="U55" s="30">
        <v>30</v>
      </c>
      <c r="V55" s="30">
        <v>25</v>
      </c>
      <c r="W55" s="30">
        <v>25</v>
      </c>
      <c r="X55" s="69"/>
      <c r="Y55" s="30">
        <v>30</v>
      </c>
      <c r="Z55" s="30">
        <v>25</v>
      </c>
      <c r="AA55" s="30">
        <v>25</v>
      </c>
    </row>
    <row r="56" spans="3:27" x14ac:dyDescent="0.25">
      <c r="C56" s="2" t="s">
        <v>1710</v>
      </c>
      <c r="D56" s="2" t="s">
        <v>322</v>
      </c>
      <c r="E56" s="32">
        <v>20</v>
      </c>
      <c r="F56" s="32">
        <v>20</v>
      </c>
      <c r="G56" s="32">
        <v>20</v>
      </c>
      <c r="H56" s="69"/>
      <c r="I56" s="32">
        <v>15</v>
      </c>
      <c r="J56" s="32">
        <v>15</v>
      </c>
      <c r="K56" s="32">
        <v>15</v>
      </c>
      <c r="L56" s="65"/>
      <c r="M56" s="32">
        <v>20</v>
      </c>
      <c r="N56" s="32">
        <v>20</v>
      </c>
      <c r="O56" s="32">
        <v>20</v>
      </c>
      <c r="P56" s="69"/>
      <c r="Q56" s="32">
        <v>15</v>
      </c>
      <c r="R56" s="32">
        <v>15</v>
      </c>
      <c r="S56" s="32">
        <v>15</v>
      </c>
      <c r="T56" s="65"/>
      <c r="U56" s="32">
        <v>20</v>
      </c>
      <c r="V56" s="32">
        <v>20</v>
      </c>
      <c r="W56" s="32">
        <v>20</v>
      </c>
      <c r="X56" s="69"/>
      <c r="Y56" s="32">
        <v>15</v>
      </c>
      <c r="Z56" s="32">
        <v>15</v>
      </c>
      <c r="AA56" s="32">
        <v>15</v>
      </c>
    </row>
    <row r="57" spans="3:27" x14ac:dyDescent="0.25">
      <c r="C57" s="2" t="s">
        <v>1711</v>
      </c>
      <c r="D57" s="2" t="s">
        <v>322</v>
      </c>
      <c r="E57" s="17" t="s">
        <v>2559</v>
      </c>
      <c r="F57" s="17" t="s">
        <v>2559</v>
      </c>
      <c r="G57" s="17" t="s">
        <v>2559</v>
      </c>
      <c r="H57" s="69"/>
      <c r="I57" s="17" t="s">
        <v>2559</v>
      </c>
      <c r="J57" s="17" t="s">
        <v>2559</v>
      </c>
      <c r="K57" s="17" t="s">
        <v>2559</v>
      </c>
      <c r="L57" s="65"/>
      <c r="M57" s="17" t="s">
        <v>2559</v>
      </c>
      <c r="N57" s="17" t="s">
        <v>2559</v>
      </c>
      <c r="O57" s="17" t="s">
        <v>2559</v>
      </c>
      <c r="P57" s="69"/>
      <c r="Q57" s="17" t="s">
        <v>2559</v>
      </c>
      <c r="R57" s="17" t="s">
        <v>2559</v>
      </c>
      <c r="S57" s="17" t="s">
        <v>2559</v>
      </c>
      <c r="T57" s="65"/>
      <c r="U57" s="17" t="s">
        <v>2559</v>
      </c>
      <c r="V57" s="17" t="s">
        <v>2559</v>
      </c>
      <c r="W57" s="17" t="s">
        <v>2559</v>
      </c>
      <c r="X57" s="69"/>
      <c r="Y57" s="17" t="s">
        <v>2559</v>
      </c>
      <c r="Z57" s="17" t="s">
        <v>2559</v>
      </c>
      <c r="AA57" s="17" t="s">
        <v>2559</v>
      </c>
    </row>
    <row r="58" spans="3:27" x14ac:dyDescent="0.25">
      <c r="C58" s="2" t="s">
        <v>927</v>
      </c>
      <c r="D58" s="2" t="s">
        <v>319</v>
      </c>
      <c r="E58" s="17" t="s">
        <v>2559</v>
      </c>
      <c r="F58" s="17" t="s">
        <v>2559</v>
      </c>
      <c r="G58" s="17" t="s">
        <v>2559</v>
      </c>
      <c r="H58" s="69"/>
      <c r="I58" s="17" t="s">
        <v>2559</v>
      </c>
      <c r="J58" s="17" t="s">
        <v>2559</v>
      </c>
      <c r="K58" s="17" t="s">
        <v>2559</v>
      </c>
      <c r="L58" s="65"/>
      <c r="M58" s="17" t="s">
        <v>2559</v>
      </c>
      <c r="N58" s="17" t="s">
        <v>2559</v>
      </c>
      <c r="O58" s="17" t="s">
        <v>2559</v>
      </c>
      <c r="P58" s="69"/>
      <c r="Q58" s="17" t="s">
        <v>2559</v>
      </c>
      <c r="R58" s="17" t="s">
        <v>2559</v>
      </c>
      <c r="S58" s="17" t="s">
        <v>2559</v>
      </c>
      <c r="T58" s="65"/>
      <c r="U58" s="17" t="s">
        <v>2559</v>
      </c>
      <c r="V58" s="17" t="s">
        <v>2559</v>
      </c>
      <c r="W58" s="17" t="s">
        <v>2559</v>
      </c>
      <c r="X58" s="69"/>
      <c r="Y58" s="17" t="s">
        <v>2559</v>
      </c>
      <c r="Z58" s="17" t="s">
        <v>2559</v>
      </c>
      <c r="AA58" s="17" t="s">
        <v>2559</v>
      </c>
    </row>
    <row r="59" spans="3:27" x14ac:dyDescent="0.25">
      <c r="C59" s="2" t="s">
        <v>1712</v>
      </c>
      <c r="D59" s="2" t="s">
        <v>322</v>
      </c>
      <c r="E59" s="17" t="s">
        <v>2559</v>
      </c>
      <c r="F59" s="17" t="s">
        <v>2559</v>
      </c>
      <c r="G59" s="17" t="s">
        <v>2559</v>
      </c>
      <c r="H59" s="69"/>
      <c r="I59" s="17" t="s">
        <v>2559</v>
      </c>
      <c r="J59" s="17" t="s">
        <v>2559</v>
      </c>
      <c r="K59" s="17" t="s">
        <v>2559</v>
      </c>
      <c r="L59" s="65"/>
      <c r="M59" s="17" t="s">
        <v>2559</v>
      </c>
      <c r="N59" s="17" t="s">
        <v>2559</v>
      </c>
      <c r="O59" s="17" t="s">
        <v>2559</v>
      </c>
      <c r="P59" s="69"/>
      <c r="Q59" s="17" t="s">
        <v>2559</v>
      </c>
      <c r="R59" s="17" t="s">
        <v>2559</v>
      </c>
      <c r="S59" s="17" t="s">
        <v>2559</v>
      </c>
      <c r="T59" s="65"/>
      <c r="U59" s="17" t="s">
        <v>2559</v>
      </c>
      <c r="V59" s="17" t="s">
        <v>2559</v>
      </c>
      <c r="W59" s="17" t="s">
        <v>2559</v>
      </c>
      <c r="X59" s="69"/>
      <c r="Y59" s="17" t="s">
        <v>2559</v>
      </c>
      <c r="Z59" s="17" t="s">
        <v>2559</v>
      </c>
      <c r="AA59" s="17" t="s">
        <v>2559</v>
      </c>
    </row>
    <row r="60" spans="3:27" x14ac:dyDescent="0.25">
      <c r="C60" s="2" t="s">
        <v>1713</v>
      </c>
      <c r="D60" s="2" t="s">
        <v>1714</v>
      </c>
      <c r="E60" s="17" t="s">
        <v>2559</v>
      </c>
      <c r="F60" s="17" t="s">
        <v>2559</v>
      </c>
      <c r="G60" s="17" t="s">
        <v>2559</v>
      </c>
      <c r="H60" s="69"/>
      <c r="I60" s="17" t="s">
        <v>2559</v>
      </c>
      <c r="J60" s="17" t="s">
        <v>2559</v>
      </c>
      <c r="K60" s="17" t="s">
        <v>2559</v>
      </c>
      <c r="L60" s="65"/>
      <c r="M60" s="17" t="s">
        <v>2559</v>
      </c>
      <c r="N60" s="17" t="s">
        <v>2559</v>
      </c>
      <c r="O60" s="17" t="s">
        <v>2559</v>
      </c>
      <c r="P60" s="69"/>
      <c r="Q60" s="17" t="s">
        <v>2559</v>
      </c>
      <c r="R60" s="17" t="s">
        <v>2559</v>
      </c>
      <c r="S60" s="17" t="s">
        <v>2559</v>
      </c>
      <c r="T60" s="65"/>
      <c r="U60" s="17" t="s">
        <v>2559</v>
      </c>
      <c r="V60" s="17" t="s">
        <v>2559</v>
      </c>
      <c r="W60" s="17" t="s">
        <v>2559</v>
      </c>
      <c r="X60" s="69"/>
      <c r="Y60" s="17" t="s">
        <v>2559</v>
      </c>
      <c r="Z60" s="17" t="s">
        <v>2559</v>
      </c>
      <c r="AA60" s="17" t="s">
        <v>2559</v>
      </c>
    </row>
    <row r="61" spans="3:27" x14ac:dyDescent="0.25">
      <c r="C61" s="2" t="s">
        <v>1715</v>
      </c>
      <c r="D61" s="2" t="s">
        <v>319</v>
      </c>
      <c r="E61" s="17" t="s">
        <v>2559</v>
      </c>
      <c r="F61" s="17" t="s">
        <v>2559</v>
      </c>
      <c r="G61" s="17" t="s">
        <v>2559</v>
      </c>
      <c r="H61" s="69"/>
      <c r="I61" s="17" t="s">
        <v>2559</v>
      </c>
      <c r="J61" s="17" t="s">
        <v>2559</v>
      </c>
      <c r="K61" s="17" t="s">
        <v>2559</v>
      </c>
      <c r="L61" s="65"/>
      <c r="M61" s="17" t="s">
        <v>2559</v>
      </c>
      <c r="N61" s="17" t="s">
        <v>2559</v>
      </c>
      <c r="O61" s="17" t="s">
        <v>2559</v>
      </c>
      <c r="P61" s="69"/>
      <c r="Q61" s="17" t="s">
        <v>2559</v>
      </c>
      <c r="R61" s="17" t="s">
        <v>2559</v>
      </c>
      <c r="S61" s="17" t="s">
        <v>2559</v>
      </c>
      <c r="T61" s="65"/>
      <c r="U61" s="17" t="s">
        <v>2559</v>
      </c>
      <c r="V61" s="17" t="s">
        <v>2559</v>
      </c>
      <c r="W61" s="17" t="s">
        <v>2559</v>
      </c>
      <c r="X61" s="69"/>
      <c r="Y61" s="17" t="s">
        <v>2559</v>
      </c>
      <c r="Z61" s="17" t="s">
        <v>2559</v>
      </c>
      <c r="AA61" s="17" t="s">
        <v>2559</v>
      </c>
    </row>
    <row r="62" spans="3:27" x14ac:dyDescent="0.25">
      <c r="C62" s="2" t="s">
        <v>1716</v>
      </c>
      <c r="D62" s="2" t="s">
        <v>322</v>
      </c>
      <c r="E62" s="32">
        <v>20</v>
      </c>
      <c r="F62" s="32">
        <v>20</v>
      </c>
      <c r="G62" s="32">
        <v>20</v>
      </c>
      <c r="H62" s="69"/>
      <c r="I62" s="32">
        <v>10</v>
      </c>
      <c r="J62" s="32">
        <v>10</v>
      </c>
      <c r="K62" s="32">
        <v>10</v>
      </c>
      <c r="L62" s="65"/>
      <c r="M62" s="32">
        <v>20</v>
      </c>
      <c r="N62" s="32">
        <v>20</v>
      </c>
      <c r="O62" s="32">
        <v>20</v>
      </c>
      <c r="P62" s="69"/>
      <c r="Q62" s="32">
        <v>10</v>
      </c>
      <c r="R62" s="32">
        <v>10</v>
      </c>
      <c r="S62" s="32">
        <v>10</v>
      </c>
      <c r="T62" s="65"/>
      <c r="U62" s="32">
        <v>20</v>
      </c>
      <c r="V62" s="32">
        <v>20</v>
      </c>
      <c r="W62" s="32">
        <v>20</v>
      </c>
      <c r="X62" s="69"/>
      <c r="Y62" s="32">
        <v>10</v>
      </c>
      <c r="Z62" s="32">
        <v>10</v>
      </c>
      <c r="AA62" s="32">
        <v>10</v>
      </c>
    </row>
    <row r="63" spans="3:27" x14ac:dyDescent="0.25">
      <c r="C63" s="2" t="s">
        <v>1717</v>
      </c>
      <c r="D63" s="2" t="s">
        <v>322</v>
      </c>
      <c r="E63" s="17" t="s">
        <v>2559</v>
      </c>
      <c r="F63" s="17" t="s">
        <v>2559</v>
      </c>
      <c r="G63" s="17" t="s">
        <v>2559</v>
      </c>
      <c r="H63" s="69"/>
      <c r="I63" s="17" t="s">
        <v>2559</v>
      </c>
      <c r="J63" s="17" t="s">
        <v>2559</v>
      </c>
      <c r="K63" s="17" t="s">
        <v>2559</v>
      </c>
      <c r="L63" s="65"/>
      <c r="M63" s="17" t="s">
        <v>2559</v>
      </c>
      <c r="N63" s="17" t="s">
        <v>2559</v>
      </c>
      <c r="O63" s="17" t="s">
        <v>2559</v>
      </c>
      <c r="P63" s="69"/>
      <c r="Q63" s="17" t="s">
        <v>2559</v>
      </c>
      <c r="R63" s="17" t="s">
        <v>2559</v>
      </c>
      <c r="S63" s="17" t="s">
        <v>2559</v>
      </c>
      <c r="T63" s="65"/>
      <c r="U63" s="17" t="s">
        <v>2559</v>
      </c>
      <c r="V63" s="17" t="s">
        <v>2559</v>
      </c>
      <c r="W63" s="17" t="s">
        <v>2559</v>
      </c>
      <c r="X63" s="69"/>
      <c r="Y63" s="17" t="s">
        <v>2559</v>
      </c>
      <c r="Z63" s="17" t="s">
        <v>2559</v>
      </c>
      <c r="AA63" s="17" t="s">
        <v>2559</v>
      </c>
    </row>
    <row r="64" spans="3:27" x14ac:dyDescent="0.25">
      <c r="C64" s="16" t="s">
        <v>1718</v>
      </c>
      <c r="D64" s="16" t="s">
        <v>1706</v>
      </c>
      <c r="E64" s="32">
        <v>15</v>
      </c>
      <c r="F64" s="32">
        <v>10</v>
      </c>
      <c r="G64" s="32">
        <v>10</v>
      </c>
      <c r="H64" s="69"/>
      <c r="I64" s="32">
        <v>15</v>
      </c>
      <c r="J64" s="32">
        <v>10</v>
      </c>
      <c r="K64" s="32">
        <v>10</v>
      </c>
      <c r="L64" s="65"/>
      <c r="M64" s="32">
        <v>15</v>
      </c>
      <c r="N64" s="32">
        <v>10</v>
      </c>
      <c r="O64" s="32">
        <v>10</v>
      </c>
      <c r="P64" s="69"/>
      <c r="Q64" s="32">
        <v>15</v>
      </c>
      <c r="R64" s="32">
        <v>10</v>
      </c>
      <c r="S64" s="32">
        <v>10</v>
      </c>
      <c r="T64" s="65"/>
      <c r="U64" s="32">
        <v>15</v>
      </c>
      <c r="V64" s="32">
        <v>10</v>
      </c>
      <c r="W64" s="32">
        <v>10</v>
      </c>
      <c r="X64" s="69"/>
      <c r="Y64" s="32">
        <v>15</v>
      </c>
      <c r="Z64" s="32">
        <v>10</v>
      </c>
      <c r="AA64" s="32">
        <v>10</v>
      </c>
    </row>
    <row r="65" spans="3:27" x14ac:dyDescent="0.25">
      <c r="C65" s="2" t="s">
        <v>1719</v>
      </c>
      <c r="D65" s="2" t="s">
        <v>319</v>
      </c>
      <c r="E65" s="32">
        <v>20</v>
      </c>
      <c r="F65" s="32">
        <v>20</v>
      </c>
      <c r="G65" s="32">
        <v>20</v>
      </c>
      <c r="H65" s="69"/>
      <c r="I65" s="32">
        <v>20</v>
      </c>
      <c r="J65" s="32">
        <v>20</v>
      </c>
      <c r="K65" s="32">
        <v>20</v>
      </c>
      <c r="L65" s="65"/>
      <c r="M65" s="32">
        <v>20</v>
      </c>
      <c r="N65" s="32">
        <v>20</v>
      </c>
      <c r="O65" s="32">
        <v>20</v>
      </c>
      <c r="P65" s="69"/>
      <c r="Q65" s="32">
        <v>20</v>
      </c>
      <c r="R65" s="32">
        <v>20</v>
      </c>
      <c r="S65" s="32">
        <v>20</v>
      </c>
      <c r="T65" s="65"/>
      <c r="U65" s="32">
        <v>20</v>
      </c>
      <c r="V65" s="32">
        <v>20</v>
      </c>
      <c r="W65" s="32">
        <v>20</v>
      </c>
      <c r="X65" s="69"/>
      <c r="Y65" s="32">
        <v>20</v>
      </c>
      <c r="Z65" s="32">
        <v>20</v>
      </c>
      <c r="AA65" s="32">
        <v>20</v>
      </c>
    </row>
    <row r="66" spans="3:27" x14ac:dyDescent="0.25">
      <c r="C66" s="18" t="s">
        <v>195</v>
      </c>
      <c r="D66" s="18" t="s">
        <v>316</v>
      </c>
      <c r="E66" s="61"/>
      <c r="F66" s="62"/>
      <c r="G66" s="63"/>
      <c r="H66" s="69"/>
      <c r="I66" s="61"/>
      <c r="J66" s="62"/>
      <c r="K66" s="63"/>
      <c r="L66" s="65"/>
      <c r="M66" s="61"/>
      <c r="N66" s="62"/>
      <c r="O66" s="63"/>
      <c r="P66" s="69"/>
      <c r="Q66" s="61"/>
      <c r="R66" s="62"/>
      <c r="S66" s="63"/>
      <c r="T66" s="65"/>
      <c r="U66" s="61"/>
      <c r="V66" s="62"/>
      <c r="W66" s="63"/>
      <c r="X66" s="69"/>
      <c r="Y66" s="61"/>
      <c r="Z66" s="62"/>
      <c r="AA66" s="63"/>
    </row>
    <row r="67" spans="3:27" x14ac:dyDescent="0.25">
      <c r="C67" s="2" t="s">
        <v>1720</v>
      </c>
      <c r="D67" s="2" t="s">
        <v>318</v>
      </c>
      <c r="E67" s="30">
        <v>30</v>
      </c>
      <c r="F67" s="32">
        <v>20</v>
      </c>
      <c r="G67" s="32">
        <v>20</v>
      </c>
      <c r="H67" s="69"/>
      <c r="I67" s="30">
        <v>30</v>
      </c>
      <c r="J67" s="32">
        <v>20</v>
      </c>
      <c r="K67" s="32">
        <v>20</v>
      </c>
      <c r="L67" s="65"/>
      <c r="M67" s="30">
        <v>30</v>
      </c>
      <c r="N67" s="32">
        <v>20</v>
      </c>
      <c r="O67" s="32">
        <v>20</v>
      </c>
      <c r="P67" s="69"/>
      <c r="Q67" s="30">
        <v>30</v>
      </c>
      <c r="R67" s="32">
        <v>20</v>
      </c>
      <c r="S67" s="32">
        <v>20</v>
      </c>
      <c r="T67" s="65"/>
      <c r="U67" s="30">
        <v>30</v>
      </c>
      <c r="V67" s="32">
        <v>20</v>
      </c>
      <c r="W67" s="32">
        <v>20</v>
      </c>
      <c r="X67" s="69"/>
      <c r="Y67" s="30">
        <v>30</v>
      </c>
      <c r="Z67" s="32">
        <v>20</v>
      </c>
      <c r="AA67" s="32">
        <v>20</v>
      </c>
    </row>
    <row r="68" spans="3:27" x14ac:dyDescent="0.25">
      <c r="C68" s="2" t="s">
        <v>1721</v>
      </c>
      <c r="D68" s="2" t="s">
        <v>318</v>
      </c>
      <c r="E68" s="17" t="s">
        <v>2559</v>
      </c>
      <c r="F68" s="17" t="s">
        <v>2559</v>
      </c>
      <c r="G68" s="17" t="s">
        <v>2559</v>
      </c>
      <c r="H68" s="69"/>
      <c r="I68" s="17" t="s">
        <v>2559</v>
      </c>
      <c r="J68" s="17" t="s">
        <v>2559</v>
      </c>
      <c r="K68" s="17" t="s">
        <v>2559</v>
      </c>
      <c r="L68" s="65"/>
      <c r="M68" s="17" t="s">
        <v>2559</v>
      </c>
      <c r="N68" s="17" t="s">
        <v>2559</v>
      </c>
      <c r="O68" s="17" t="s">
        <v>2559</v>
      </c>
      <c r="P68" s="69"/>
      <c r="Q68" s="17" t="s">
        <v>2559</v>
      </c>
      <c r="R68" s="17" t="s">
        <v>2559</v>
      </c>
      <c r="S68" s="17" t="s">
        <v>2559</v>
      </c>
      <c r="T68" s="65"/>
      <c r="U68" s="17" t="s">
        <v>2559</v>
      </c>
      <c r="V68" s="17" t="s">
        <v>2559</v>
      </c>
      <c r="W68" s="17" t="s">
        <v>2559</v>
      </c>
      <c r="X68" s="69"/>
      <c r="Y68" s="17" t="s">
        <v>2559</v>
      </c>
      <c r="Z68" s="17" t="s">
        <v>2559</v>
      </c>
      <c r="AA68" s="17" t="s">
        <v>2559</v>
      </c>
    </row>
    <row r="69" spans="3:27" x14ac:dyDescent="0.25">
      <c r="C69" s="2" t="s">
        <v>1720</v>
      </c>
      <c r="D69" s="2" t="s">
        <v>319</v>
      </c>
      <c r="E69" s="17" t="s">
        <v>2559</v>
      </c>
      <c r="F69" s="17" t="s">
        <v>2559</v>
      </c>
      <c r="G69" s="17" t="s">
        <v>2559</v>
      </c>
      <c r="H69" s="69"/>
      <c r="I69" s="17" t="s">
        <v>2559</v>
      </c>
      <c r="J69" s="17" t="s">
        <v>2559</v>
      </c>
      <c r="K69" s="17" t="s">
        <v>2559</v>
      </c>
      <c r="L69" s="65"/>
      <c r="M69" s="17" t="s">
        <v>2559</v>
      </c>
      <c r="N69" s="17" t="s">
        <v>2559</v>
      </c>
      <c r="O69" s="17" t="s">
        <v>2559</v>
      </c>
      <c r="P69" s="69"/>
      <c r="Q69" s="17" t="s">
        <v>2559</v>
      </c>
      <c r="R69" s="17" t="s">
        <v>2559</v>
      </c>
      <c r="S69" s="17" t="s">
        <v>2559</v>
      </c>
      <c r="T69" s="65"/>
      <c r="U69" s="17" t="s">
        <v>2559</v>
      </c>
      <c r="V69" s="17" t="s">
        <v>2559</v>
      </c>
      <c r="W69" s="17" t="s">
        <v>2559</v>
      </c>
      <c r="X69" s="69"/>
      <c r="Y69" s="17" t="s">
        <v>2559</v>
      </c>
      <c r="Z69" s="17" t="s">
        <v>2559</v>
      </c>
      <c r="AA69" s="17" t="s">
        <v>2559</v>
      </c>
    </row>
    <row r="70" spans="3:27" x14ac:dyDescent="0.25">
      <c r="C70" s="2" t="s">
        <v>1722</v>
      </c>
      <c r="D70" s="2" t="s">
        <v>319</v>
      </c>
      <c r="E70" s="17" t="s">
        <v>2559</v>
      </c>
      <c r="F70" s="17" t="s">
        <v>2559</v>
      </c>
      <c r="G70" s="17" t="s">
        <v>2559</v>
      </c>
      <c r="H70" s="69"/>
      <c r="I70" s="17" t="s">
        <v>2559</v>
      </c>
      <c r="J70" s="17" t="s">
        <v>2559</v>
      </c>
      <c r="K70" s="17" t="s">
        <v>2559</v>
      </c>
      <c r="L70" s="65"/>
      <c r="M70" s="17" t="s">
        <v>2559</v>
      </c>
      <c r="N70" s="17" t="s">
        <v>2559</v>
      </c>
      <c r="O70" s="17" t="s">
        <v>2559</v>
      </c>
      <c r="P70" s="69"/>
      <c r="Q70" s="17" t="s">
        <v>2559</v>
      </c>
      <c r="R70" s="17" t="s">
        <v>2559</v>
      </c>
      <c r="S70" s="17" t="s">
        <v>2559</v>
      </c>
      <c r="T70" s="65"/>
      <c r="U70" s="17" t="s">
        <v>2559</v>
      </c>
      <c r="V70" s="17" t="s">
        <v>2559</v>
      </c>
      <c r="W70" s="17" t="s">
        <v>2559</v>
      </c>
      <c r="X70" s="69"/>
      <c r="Y70" s="17" t="s">
        <v>2559</v>
      </c>
      <c r="Z70" s="17" t="s">
        <v>2559</v>
      </c>
      <c r="AA70" s="17" t="s">
        <v>2559</v>
      </c>
    </row>
    <row r="71" spans="3:27" x14ac:dyDescent="0.25">
      <c r="C71" s="2" t="s">
        <v>1721</v>
      </c>
      <c r="D71" s="2" t="s">
        <v>319</v>
      </c>
      <c r="E71" s="30">
        <v>30</v>
      </c>
      <c r="F71" s="30">
        <v>30</v>
      </c>
      <c r="G71" s="30">
        <v>30</v>
      </c>
      <c r="H71" s="69"/>
      <c r="I71" s="32">
        <v>18</v>
      </c>
      <c r="J71" s="32">
        <v>18</v>
      </c>
      <c r="K71" s="32">
        <v>18</v>
      </c>
      <c r="L71" s="65"/>
      <c r="M71" s="30">
        <v>30</v>
      </c>
      <c r="N71" s="30">
        <v>30</v>
      </c>
      <c r="O71" s="30">
        <v>30</v>
      </c>
      <c r="P71" s="69"/>
      <c r="Q71" s="32">
        <v>18</v>
      </c>
      <c r="R71" s="32">
        <v>18</v>
      </c>
      <c r="S71" s="32">
        <v>18</v>
      </c>
      <c r="T71" s="65"/>
      <c r="U71" s="30">
        <v>30</v>
      </c>
      <c r="V71" s="30">
        <v>30</v>
      </c>
      <c r="W71" s="30">
        <v>30</v>
      </c>
      <c r="X71" s="69"/>
      <c r="Y71" s="32">
        <v>18</v>
      </c>
      <c r="Z71" s="32">
        <v>18</v>
      </c>
      <c r="AA71" s="32">
        <v>18</v>
      </c>
    </row>
    <row r="72" spans="3:27" x14ac:dyDescent="0.25">
      <c r="C72" s="2" t="s">
        <v>1723</v>
      </c>
      <c r="D72" s="2" t="s">
        <v>319</v>
      </c>
      <c r="E72" s="30">
        <v>200</v>
      </c>
      <c r="F72" s="30">
        <v>200</v>
      </c>
      <c r="G72" s="30">
        <v>200</v>
      </c>
      <c r="H72" s="69"/>
      <c r="I72" s="30">
        <v>180</v>
      </c>
      <c r="J72" s="30">
        <v>180</v>
      </c>
      <c r="K72" s="30">
        <v>180</v>
      </c>
      <c r="L72" s="65"/>
      <c r="M72" s="30">
        <v>200</v>
      </c>
      <c r="N72" s="30">
        <v>200</v>
      </c>
      <c r="O72" s="30">
        <v>200</v>
      </c>
      <c r="P72" s="69"/>
      <c r="Q72" s="30">
        <v>180</v>
      </c>
      <c r="R72" s="30">
        <v>180</v>
      </c>
      <c r="S72" s="30">
        <v>180</v>
      </c>
      <c r="T72" s="65"/>
      <c r="U72" s="30">
        <v>200</v>
      </c>
      <c r="V72" s="30">
        <v>200</v>
      </c>
      <c r="W72" s="30">
        <v>200</v>
      </c>
      <c r="X72" s="69"/>
      <c r="Y72" s="30">
        <v>180</v>
      </c>
      <c r="Z72" s="30">
        <v>180</v>
      </c>
      <c r="AA72" s="30">
        <v>180</v>
      </c>
    </row>
    <row r="73" spans="3:27" x14ac:dyDescent="0.25">
      <c r="C73" s="2" t="s">
        <v>1724</v>
      </c>
      <c r="D73" s="2" t="s">
        <v>319</v>
      </c>
      <c r="E73" s="30">
        <v>50</v>
      </c>
      <c r="F73" s="30">
        <v>30</v>
      </c>
      <c r="G73" s="30">
        <v>30</v>
      </c>
      <c r="H73" s="69"/>
      <c r="I73" s="30">
        <v>40</v>
      </c>
      <c r="J73" s="30">
        <v>30</v>
      </c>
      <c r="K73" s="30">
        <v>30</v>
      </c>
      <c r="L73" s="65"/>
      <c r="M73" s="30">
        <v>50</v>
      </c>
      <c r="N73" s="30">
        <v>30</v>
      </c>
      <c r="O73" s="30">
        <v>30</v>
      </c>
      <c r="P73" s="69"/>
      <c r="Q73" s="30">
        <v>40</v>
      </c>
      <c r="R73" s="30">
        <v>30</v>
      </c>
      <c r="S73" s="30">
        <v>30</v>
      </c>
      <c r="T73" s="65"/>
      <c r="U73" s="30">
        <v>50</v>
      </c>
      <c r="V73" s="30">
        <v>30</v>
      </c>
      <c r="W73" s="30">
        <v>30</v>
      </c>
      <c r="X73" s="69"/>
      <c r="Y73" s="30">
        <v>40</v>
      </c>
      <c r="Z73" s="30">
        <v>30</v>
      </c>
      <c r="AA73" s="30">
        <v>30</v>
      </c>
    </row>
    <row r="74" spans="3:27" x14ac:dyDescent="0.25">
      <c r="C74" s="2" t="s">
        <v>1725</v>
      </c>
      <c r="D74" s="2" t="s">
        <v>319</v>
      </c>
      <c r="E74" s="30">
        <v>50</v>
      </c>
      <c r="F74" s="30">
        <v>30</v>
      </c>
      <c r="G74" s="30">
        <v>30</v>
      </c>
      <c r="H74" s="69"/>
      <c r="I74" s="30">
        <v>40</v>
      </c>
      <c r="J74" s="30">
        <v>30</v>
      </c>
      <c r="K74" s="30">
        <v>30</v>
      </c>
      <c r="L74" s="65"/>
      <c r="M74" s="30">
        <v>50</v>
      </c>
      <c r="N74" s="30">
        <v>30</v>
      </c>
      <c r="O74" s="30">
        <v>30</v>
      </c>
      <c r="P74" s="69"/>
      <c r="Q74" s="30">
        <v>40</v>
      </c>
      <c r="R74" s="30">
        <v>30</v>
      </c>
      <c r="S74" s="30">
        <v>30</v>
      </c>
      <c r="T74" s="65"/>
      <c r="U74" s="32">
        <v>1.5</v>
      </c>
      <c r="V74" s="32">
        <v>0.5</v>
      </c>
      <c r="W74" s="32">
        <v>0.5</v>
      </c>
      <c r="X74" s="69"/>
      <c r="Y74" s="32">
        <v>1.5</v>
      </c>
      <c r="Z74" s="32">
        <v>0.5</v>
      </c>
      <c r="AA74" s="32">
        <v>0.5</v>
      </c>
    </row>
    <row r="75" spans="3:27" x14ac:dyDescent="0.25">
      <c r="C75" s="18" t="s">
        <v>196</v>
      </c>
      <c r="D75" s="18" t="s">
        <v>316</v>
      </c>
      <c r="E75" s="61"/>
      <c r="F75" s="62"/>
      <c r="G75" s="63"/>
      <c r="H75" s="69"/>
      <c r="I75" s="61"/>
      <c r="J75" s="62"/>
      <c r="K75" s="63"/>
      <c r="L75" s="65"/>
      <c r="M75" s="61"/>
      <c r="N75" s="62"/>
      <c r="O75" s="63"/>
      <c r="P75" s="69"/>
      <c r="Q75" s="61"/>
      <c r="R75" s="62"/>
      <c r="S75" s="63"/>
      <c r="T75" s="65"/>
      <c r="U75" s="61"/>
      <c r="V75" s="62"/>
      <c r="W75" s="63"/>
      <c r="X75" s="69"/>
      <c r="Y75" s="61"/>
      <c r="Z75" s="62"/>
      <c r="AA75" s="63"/>
    </row>
    <row r="76" spans="3:27" x14ac:dyDescent="0.25">
      <c r="C76" s="2" t="s">
        <v>1726</v>
      </c>
      <c r="D76" s="2" t="s">
        <v>318</v>
      </c>
      <c r="E76" s="32">
        <v>20</v>
      </c>
      <c r="F76" s="32">
        <v>18</v>
      </c>
      <c r="G76" s="32">
        <v>18</v>
      </c>
      <c r="H76" s="69"/>
      <c r="I76" s="32">
        <v>20</v>
      </c>
      <c r="J76" s="32">
        <v>18</v>
      </c>
      <c r="K76" s="32">
        <v>18</v>
      </c>
      <c r="L76" s="65"/>
      <c r="M76" s="32">
        <v>20</v>
      </c>
      <c r="N76" s="32">
        <v>18</v>
      </c>
      <c r="O76" s="32">
        <v>18</v>
      </c>
      <c r="P76" s="69"/>
      <c r="Q76" s="32">
        <v>20</v>
      </c>
      <c r="R76" s="32">
        <v>18</v>
      </c>
      <c r="S76" s="32">
        <v>18</v>
      </c>
      <c r="T76" s="65"/>
      <c r="U76" s="32">
        <v>20</v>
      </c>
      <c r="V76" s="32">
        <v>18</v>
      </c>
      <c r="W76" s="32">
        <v>18</v>
      </c>
      <c r="X76" s="69"/>
      <c r="Y76" s="32">
        <v>20</v>
      </c>
      <c r="Z76" s="32">
        <v>18</v>
      </c>
      <c r="AA76" s="32">
        <v>18</v>
      </c>
    </row>
    <row r="77" spans="3:27" x14ac:dyDescent="0.25">
      <c r="C77" s="2" t="s">
        <v>1726</v>
      </c>
      <c r="D77" s="2" t="s">
        <v>319</v>
      </c>
      <c r="E77" s="32">
        <v>20</v>
      </c>
      <c r="F77" s="32">
        <v>20</v>
      </c>
      <c r="G77" s="32">
        <v>20</v>
      </c>
      <c r="H77" s="69"/>
      <c r="I77" s="32">
        <v>20</v>
      </c>
      <c r="J77" s="32">
        <v>20</v>
      </c>
      <c r="K77" s="32">
        <v>20</v>
      </c>
      <c r="L77" s="65"/>
      <c r="M77" s="32">
        <v>20</v>
      </c>
      <c r="N77" s="32">
        <v>20</v>
      </c>
      <c r="O77" s="32">
        <v>20</v>
      </c>
      <c r="P77" s="69"/>
      <c r="Q77" s="32">
        <v>20</v>
      </c>
      <c r="R77" s="32">
        <v>20</v>
      </c>
      <c r="S77" s="32">
        <v>20</v>
      </c>
      <c r="T77" s="65"/>
      <c r="U77" s="32">
        <v>20</v>
      </c>
      <c r="V77" s="32">
        <v>20</v>
      </c>
      <c r="W77" s="32">
        <v>20</v>
      </c>
      <c r="X77" s="69"/>
      <c r="Y77" s="32">
        <v>20</v>
      </c>
      <c r="Z77" s="32">
        <v>20</v>
      </c>
      <c r="AA77" s="32">
        <v>20</v>
      </c>
    </row>
    <row r="78" spans="3:27" x14ac:dyDescent="0.25">
      <c r="C78" s="2" t="s">
        <v>1727</v>
      </c>
      <c r="D78" s="2" t="s">
        <v>319</v>
      </c>
      <c r="E78" s="17" t="s">
        <v>2559</v>
      </c>
      <c r="F78" s="17" t="s">
        <v>2559</v>
      </c>
      <c r="G78" s="17" t="s">
        <v>2559</v>
      </c>
      <c r="H78" s="69"/>
      <c r="I78" s="17" t="s">
        <v>2559</v>
      </c>
      <c r="J78" s="17" t="s">
        <v>2559</v>
      </c>
      <c r="K78" s="17" t="s">
        <v>2559</v>
      </c>
      <c r="L78" s="65"/>
      <c r="M78" s="17" t="s">
        <v>2559</v>
      </c>
      <c r="N78" s="17" t="s">
        <v>2559</v>
      </c>
      <c r="O78" s="17" t="s">
        <v>2559</v>
      </c>
      <c r="P78" s="69"/>
      <c r="Q78" s="17" t="s">
        <v>2559</v>
      </c>
      <c r="R78" s="17" t="s">
        <v>2559</v>
      </c>
      <c r="S78" s="17" t="s">
        <v>2559</v>
      </c>
      <c r="T78" s="65"/>
      <c r="U78" s="17" t="s">
        <v>2559</v>
      </c>
      <c r="V78" s="17" t="s">
        <v>2559</v>
      </c>
      <c r="W78" s="17" t="s">
        <v>2559</v>
      </c>
      <c r="X78" s="69"/>
      <c r="Y78" s="17" t="s">
        <v>2559</v>
      </c>
      <c r="Z78" s="17" t="s">
        <v>2559</v>
      </c>
      <c r="AA78" s="17" t="s">
        <v>2559</v>
      </c>
    </row>
    <row r="79" spans="3:27" x14ac:dyDescent="0.25">
      <c r="C79" s="2" t="s">
        <v>1728</v>
      </c>
      <c r="D79" s="2" t="s">
        <v>322</v>
      </c>
      <c r="E79" s="17" t="s">
        <v>2559</v>
      </c>
      <c r="F79" s="17" t="s">
        <v>2559</v>
      </c>
      <c r="G79" s="17" t="s">
        <v>2559</v>
      </c>
      <c r="H79" s="69"/>
      <c r="I79" s="17" t="s">
        <v>2559</v>
      </c>
      <c r="J79" s="17" t="s">
        <v>2559</v>
      </c>
      <c r="K79" s="17" t="s">
        <v>2559</v>
      </c>
      <c r="L79" s="65"/>
      <c r="M79" s="17" t="s">
        <v>2559</v>
      </c>
      <c r="N79" s="17" t="s">
        <v>2559</v>
      </c>
      <c r="O79" s="17" t="s">
        <v>2559</v>
      </c>
      <c r="P79" s="69"/>
      <c r="Q79" s="17" t="s">
        <v>2559</v>
      </c>
      <c r="R79" s="17" t="s">
        <v>2559</v>
      </c>
      <c r="S79" s="17" t="s">
        <v>2559</v>
      </c>
      <c r="T79" s="65"/>
      <c r="U79" s="17" t="s">
        <v>2559</v>
      </c>
      <c r="V79" s="17" t="s">
        <v>2559</v>
      </c>
      <c r="W79" s="17" t="s">
        <v>2559</v>
      </c>
      <c r="X79" s="69"/>
      <c r="Y79" s="17" t="s">
        <v>2559</v>
      </c>
      <c r="Z79" s="17" t="s">
        <v>2559</v>
      </c>
      <c r="AA79" s="17" t="s">
        <v>2559</v>
      </c>
    </row>
    <row r="80" spans="3:27" x14ac:dyDescent="0.25">
      <c r="C80" s="2" t="s">
        <v>1729</v>
      </c>
      <c r="D80" s="2" t="s">
        <v>322</v>
      </c>
      <c r="E80" s="30">
        <v>100</v>
      </c>
      <c r="F80" s="30">
        <v>100</v>
      </c>
      <c r="G80" s="30">
        <v>100</v>
      </c>
      <c r="H80" s="69"/>
      <c r="I80" s="30">
        <v>100</v>
      </c>
      <c r="J80" s="30">
        <v>100</v>
      </c>
      <c r="K80" s="30">
        <v>100</v>
      </c>
      <c r="L80" s="65"/>
      <c r="M80" s="30">
        <v>100</v>
      </c>
      <c r="N80" s="30">
        <v>100</v>
      </c>
      <c r="O80" s="30">
        <v>100</v>
      </c>
      <c r="P80" s="69"/>
      <c r="Q80" s="30">
        <v>100</v>
      </c>
      <c r="R80" s="30">
        <v>100</v>
      </c>
      <c r="S80" s="30">
        <v>100</v>
      </c>
      <c r="T80" s="65"/>
      <c r="U80" s="32">
        <v>5</v>
      </c>
      <c r="V80" s="32">
        <v>5</v>
      </c>
      <c r="W80" s="32">
        <v>5</v>
      </c>
      <c r="X80" s="69"/>
      <c r="Y80" s="32">
        <v>5</v>
      </c>
      <c r="Z80" s="32">
        <v>5</v>
      </c>
      <c r="AA80" s="32">
        <v>5</v>
      </c>
    </row>
    <row r="81" spans="3:27" x14ac:dyDescent="0.25">
      <c r="C81" s="2" t="s">
        <v>339</v>
      </c>
      <c r="D81" s="2" t="s">
        <v>319</v>
      </c>
      <c r="E81" s="17" t="s">
        <v>2559</v>
      </c>
      <c r="F81" s="17" t="s">
        <v>2559</v>
      </c>
      <c r="G81" s="17" t="s">
        <v>2559</v>
      </c>
      <c r="H81" s="69"/>
      <c r="I81" s="17" t="s">
        <v>2559</v>
      </c>
      <c r="J81" s="17" t="s">
        <v>2559</v>
      </c>
      <c r="K81" s="17" t="s">
        <v>2559</v>
      </c>
      <c r="L81" s="65"/>
      <c r="M81" s="17" t="s">
        <v>2559</v>
      </c>
      <c r="N81" s="17" t="s">
        <v>2559</v>
      </c>
      <c r="O81" s="17" t="s">
        <v>2559</v>
      </c>
      <c r="P81" s="69"/>
      <c r="Q81" s="17" t="s">
        <v>2559</v>
      </c>
      <c r="R81" s="17" t="s">
        <v>2559</v>
      </c>
      <c r="S81" s="17" t="s">
        <v>2559</v>
      </c>
      <c r="T81" s="65"/>
      <c r="U81" s="17" t="s">
        <v>2559</v>
      </c>
      <c r="V81" s="17" t="s">
        <v>2559</v>
      </c>
      <c r="W81" s="17" t="s">
        <v>2559</v>
      </c>
      <c r="X81" s="69"/>
      <c r="Y81" s="17" t="s">
        <v>2559</v>
      </c>
      <c r="Z81" s="17" t="s">
        <v>2559</v>
      </c>
      <c r="AA81" s="17" t="s">
        <v>2559</v>
      </c>
    </row>
    <row r="82" spans="3:27" x14ac:dyDescent="0.25">
      <c r="C82" s="18" t="s">
        <v>197</v>
      </c>
      <c r="D82" s="18" t="s">
        <v>316</v>
      </c>
      <c r="E82" s="61"/>
      <c r="F82" s="62"/>
      <c r="G82" s="63"/>
      <c r="H82" s="69"/>
      <c r="I82" s="61"/>
      <c r="J82" s="62"/>
      <c r="K82" s="63"/>
      <c r="L82" s="65"/>
      <c r="M82" s="61"/>
      <c r="N82" s="62"/>
      <c r="O82" s="63"/>
      <c r="P82" s="69"/>
      <c r="Q82" s="61"/>
      <c r="R82" s="62"/>
      <c r="S82" s="63"/>
      <c r="T82" s="65"/>
      <c r="U82" s="61"/>
      <c r="V82" s="62"/>
      <c r="W82" s="63"/>
      <c r="X82" s="69"/>
      <c r="Y82" s="61"/>
      <c r="Z82" s="62"/>
      <c r="AA82" s="63"/>
    </row>
    <row r="83" spans="3:27" x14ac:dyDescent="0.25">
      <c r="C83" s="2" t="s">
        <v>1730</v>
      </c>
      <c r="D83" s="2" t="s">
        <v>318</v>
      </c>
      <c r="E83" s="32">
        <v>15</v>
      </c>
      <c r="F83" s="32">
        <v>15</v>
      </c>
      <c r="G83" s="32">
        <v>15</v>
      </c>
      <c r="H83" s="69"/>
      <c r="I83" s="32">
        <v>14</v>
      </c>
      <c r="J83" s="32">
        <v>14</v>
      </c>
      <c r="K83" s="32">
        <v>14</v>
      </c>
      <c r="L83" s="65"/>
      <c r="M83" s="32">
        <v>15</v>
      </c>
      <c r="N83" s="32">
        <v>15</v>
      </c>
      <c r="O83" s="32">
        <v>15</v>
      </c>
      <c r="P83" s="69"/>
      <c r="Q83" s="32">
        <v>14</v>
      </c>
      <c r="R83" s="32">
        <v>14</v>
      </c>
      <c r="S83" s="32">
        <v>14</v>
      </c>
      <c r="T83" s="65"/>
      <c r="U83" s="32">
        <v>15</v>
      </c>
      <c r="V83" s="32">
        <v>15</v>
      </c>
      <c r="W83" s="32">
        <v>15</v>
      </c>
      <c r="X83" s="69"/>
      <c r="Y83" s="32">
        <v>14</v>
      </c>
      <c r="Z83" s="32">
        <v>14</v>
      </c>
      <c r="AA83" s="32">
        <v>14</v>
      </c>
    </row>
    <row r="84" spans="3:27" x14ac:dyDescent="0.25">
      <c r="C84" s="2" t="s">
        <v>1731</v>
      </c>
      <c r="D84" s="2" t="s">
        <v>319</v>
      </c>
      <c r="E84" s="17" t="s">
        <v>2559</v>
      </c>
      <c r="F84" s="17" t="s">
        <v>2559</v>
      </c>
      <c r="G84" s="17" t="s">
        <v>2559</v>
      </c>
      <c r="H84" s="69"/>
      <c r="I84" s="17" t="s">
        <v>2559</v>
      </c>
      <c r="J84" s="17" t="s">
        <v>2559</v>
      </c>
      <c r="K84" s="17" t="s">
        <v>2559</v>
      </c>
      <c r="L84" s="65"/>
      <c r="M84" s="17" t="s">
        <v>2559</v>
      </c>
      <c r="N84" s="17" t="s">
        <v>2559</v>
      </c>
      <c r="O84" s="17" t="s">
        <v>2559</v>
      </c>
      <c r="P84" s="69"/>
      <c r="Q84" s="17" t="s">
        <v>2559</v>
      </c>
      <c r="R84" s="17" t="s">
        <v>2559</v>
      </c>
      <c r="S84" s="17" t="s">
        <v>2559</v>
      </c>
      <c r="T84" s="65"/>
      <c r="U84" s="17" t="s">
        <v>2559</v>
      </c>
      <c r="V84" s="17" t="s">
        <v>2559</v>
      </c>
      <c r="W84" s="17" t="s">
        <v>2559</v>
      </c>
      <c r="X84" s="69"/>
      <c r="Y84" s="17" t="s">
        <v>2559</v>
      </c>
      <c r="Z84" s="17" t="s">
        <v>2559</v>
      </c>
      <c r="AA84" s="17" t="s">
        <v>2559</v>
      </c>
    </row>
    <row r="85" spans="3:27" x14ac:dyDescent="0.25">
      <c r="C85" s="2" t="s">
        <v>1732</v>
      </c>
      <c r="D85" s="2" t="s">
        <v>319</v>
      </c>
      <c r="E85" s="17" t="s">
        <v>2559</v>
      </c>
      <c r="F85" s="17" t="s">
        <v>2559</v>
      </c>
      <c r="G85" s="17" t="s">
        <v>2559</v>
      </c>
      <c r="H85" s="69"/>
      <c r="I85" s="17" t="s">
        <v>2559</v>
      </c>
      <c r="J85" s="17" t="s">
        <v>2559</v>
      </c>
      <c r="K85" s="17" t="s">
        <v>2559</v>
      </c>
      <c r="L85" s="65"/>
      <c r="M85" s="17" t="s">
        <v>2559</v>
      </c>
      <c r="N85" s="17" t="s">
        <v>2559</v>
      </c>
      <c r="O85" s="17" t="s">
        <v>2559</v>
      </c>
      <c r="P85" s="69"/>
      <c r="Q85" s="17" t="s">
        <v>2559</v>
      </c>
      <c r="R85" s="17" t="s">
        <v>2559</v>
      </c>
      <c r="S85" s="17" t="s">
        <v>2559</v>
      </c>
      <c r="T85" s="65"/>
      <c r="U85" s="17" t="s">
        <v>2559</v>
      </c>
      <c r="V85" s="17" t="s">
        <v>2559</v>
      </c>
      <c r="W85" s="17" t="s">
        <v>2559</v>
      </c>
      <c r="X85" s="69"/>
      <c r="Y85" s="17" t="s">
        <v>2559</v>
      </c>
      <c r="Z85" s="17" t="s">
        <v>2559</v>
      </c>
      <c r="AA85" s="17" t="s">
        <v>2559</v>
      </c>
    </row>
    <row r="86" spans="3:27" x14ac:dyDescent="0.25">
      <c r="C86" s="2" t="s">
        <v>1733</v>
      </c>
      <c r="D86" s="2" t="s">
        <v>319</v>
      </c>
      <c r="E86" s="32">
        <v>20</v>
      </c>
      <c r="F86" s="32">
        <v>20</v>
      </c>
      <c r="G86" s="32">
        <v>20</v>
      </c>
      <c r="H86" s="69"/>
      <c r="I86" s="32">
        <v>20</v>
      </c>
      <c r="J86" s="32">
        <v>20</v>
      </c>
      <c r="K86" s="32">
        <v>20</v>
      </c>
      <c r="L86" s="65"/>
      <c r="M86" s="32">
        <v>20</v>
      </c>
      <c r="N86" s="32">
        <v>20</v>
      </c>
      <c r="O86" s="32">
        <v>20</v>
      </c>
      <c r="P86" s="69"/>
      <c r="Q86" s="32">
        <v>20</v>
      </c>
      <c r="R86" s="32">
        <v>20</v>
      </c>
      <c r="S86" s="32">
        <v>20</v>
      </c>
      <c r="T86" s="65"/>
      <c r="U86" s="32">
        <v>20</v>
      </c>
      <c r="V86" s="32">
        <v>20</v>
      </c>
      <c r="W86" s="32">
        <v>20</v>
      </c>
      <c r="X86" s="69"/>
      <c r="Y86" s="32">
        <v>20</v>
      </c>
      <c r="Z86" s="32">
        <v>20</v>
      </c>
      <c r="AA86" s="32">
        <v>20</v>
      </c>
    </row>
    <row r="87" spans="3:27" x14ac:dyDescent="0.25">
      <c r="C87" s="2" t="s">
        <v>1734</v>
      </c>
      <c r="D87" s="2" t="s">
        <v>319</v>
      </c>
      <c r="E87" s="30">
        <v>60</v>
      </c>
      <c r="F87" s="30">
        <v>60</v>
      </c>
      <c r="G87" s="30">
        <v>60</v>
      </c>
      <c r="H87" s="69"/>
      <c r="I87" s="30">
        <v>40</v>
      </c>
      <c r="J87" s="30">
        <v>40</v>
      </c>
      <c r="K87" s="30">
        <v>40</v>
      </c>
      <c r="L87" s="65"/>
      <c r="M87" s="30">
        <v>60</v>
      </c>
      <c r="N87" s="30">
        <v>60</v>
      </c>
      <c r="O87" s="30">
        <v>60</v>
      </c>
      <c r="P87" s="69"/>
      <c r="Q87" s="30">
        <v>40</v>
      </c>
      <c r="R87" s="30">
        <v>40</v>
      </c>
      <c r="S87" s="30">
        <v>40</v>
      </c>
      <c r="T87" s="65"/>
      <c r="U87" s="30">
        <v>60</v>
      </c>
      <c r="V87" s="30">
        <v>60</v>
      </c>
      <c r="W87" s="30">
        <v>60</v>
      </c>
      <c r="X87" s="69"/>
      <c r="Y87" s="30">
        <v>40</v>
      </c>
      <c r="Z87" s="30">
        <v>40</v>
      </c>
      <c r="AA87" s="30">
        <v>40</v>
      </c>
    </row>
    <row r="88" spans="3:27" x14ac:dyDescent="0.25">
      <c r="C88" s="2" t="s">
        <v>1730</v>
      </c>
      <c r="D88" s="2" t="s">
        <v>319</v>
      </c>
      <c r="E88" s="17" t="s">
        <v>2559</v>
      </c>
      <c r="F88" s="17" t="s">
        <v>2559</v>
      </c>
      <c r="G88" s="17" t="s">
        <v>2559</v>
      </c>
      <c r="H88" s="69"/>
      <c r="I88" s="17" t="s">
        <v>2559</v>
      </c>
      <c r="J88" s="17" t="s">
        <v>2559</v>
      </c>
      <c r="K88" s="17" t="s">
        <v>2559</v>
      </c>
      <c r="L88" s="65"/>
      <c r="M88" s="17" t="s">
        <v>2559</v>
      </c>
      <c r="N88" s="17" t="s">
        <v>2559</v>
      </c>
      <c r="O88" s="17" t="s">
        <v>2559</v>
      </c>
      <c r="P88" s="69"/>
      <c r="Q88" s="17" t="s">
        <v>2559</v>
      </c>
      <c r="R88" s="17" t="s">
        <v>2559</v>
      </c>
      <c r="S88" s="17" t="s">
        <v>2559</v>
      </c>
      <c r="T88" s="65"/>
      <c r="U88" s="17" t="s">
        <v>2559</v>
      </c>
      <c r="V88" s="17" t="s">
        <v>2559</v>
      </c>
      <c r="W88" s="17" t="s">
        <v>2559</v>
      </c>
      <c r="X88" s="69"/>
      <c r="Y88" s="17" t="s">
        <v>2559</v>
      </c>
      <c r="Z88" s="17" t="s">
        <v>2559</v>
      </c>
      <c r="AA88" s="17" t="s">
        <v>2559</v>
      </c>
    </row>
    <row r="89" spans="3:27" x14ac:dyDescent="0.25">
      <c r="C89" s="2" t="s">
        <v>1735</v>
      </c>
      <c r="D89" s="2" t="s">
        <v>322</v>
      </c>
      <c r="E89" s="17" t="s">
        <v>2559</v>
      </c>
      <c r="F89" s="17" t="s">
        <v>2559</v>
      </c>
      <c r="G89" s="17" t="s">
        <v>2559</v>
      </c>
      <c r="H89" s="69"/>
      <c r="I89" s="17" t="s">
        <v>2559</v>
      </c>
      <c r="J89" s="17" t="s">
        <v>2559</v>
      </c>
      <c r="K89" s="17" t="s">
        <v>2559</v>
      </c>
      <c r="L89" s="65"/>
      <c r="M89" s="17" t="s">
        <v>2559</v>
      </c>
      <c r="N89" s="17" t="s">
        <v>2559</v>
      </c>
      <c r="O89" s="17" t="s">
        <v>2559</v>
      </c>
      <c r="P89" s="69"/>
      <c r="Q89" s="17" t="s">
        <v>2559</v>
      </c>
      <c r="R89" s="17" t="s">
        <v>2559</v>
      </c>
      <c r="S89" s="17" t="s">
        <v>2559</v>
      </c>
      <c r="T89" s="65"/>
      <c r="U89" s="17" t="s">
        <v>2559</v>
      </c>
      <c r="V89" s="17" t="s">
        <v>2559</v>
      </c>
      <c r="W89" s="17" t="s">
        <v>2559</v>
      </c>
      <c r="X89" s="69"/>
      <c r="Y89" s="17" t="s">
        <v>2559</v>
      </c>
      <c r="Z89" s="17" t="s">
        <v>2559</v>
      </c>
      <c r="AA89" s="17" t="s">
        <v>2559</v>
      </c>
    </row>
    <row r="90" spans="3:27" x14ac:dyDescent="0.25">
      <c r="C90" s="2" t="s">
        <v>1736</v>
      </c>
      <c r="D90" s="2" t="s">
        <v>319</v>
      </c>
      <c r="E90" s="17" t="s">
        <v>2559</v>
      </c>
      <c r="F90" s="17" t="s">
        <v>2559</v>
      </c>
      <c r="G90" s="17" t="s">
        <v>2559</v>
      </c>
      <c r="H90" s="69"/>
      <c r="I90" s="17" t="s">
        <v>2559</v>
      </c>
      <c r="J90" s="17" t="s">
        <v>2559</v>
      </c>
      <c r="K90" s="17" t="s">
        <v>2559</v>
      </c>
      <c r="L90" s="65"/>
      <c r="M90" s="17" t="s">
        <v>2559</v>
      </c>
      <c r="N90" s="17" t="s">
        <v>2559</v>
      </c>
      <c r="O90" s="17" t="s">
        <v>2559</v>
      </c>
      <c r="P90" s="69"/>
      <c r="Q90" s="17" t="s">
        <v>2559</v>
      </c>
      <c r="R90" s="17" t="s">
        <v>2559</v>
      </c>
      <c r="S90" s="17" t="s">
        <v>2559</v>
      </c>
      <c r="T90" s="65"/>
      <c r="U90" s="17" t="s">
        <v>2559</v>
      </c>
      <c r="V90" s="17" t="s">
        <v>2559</v>
      </c>
      <c r="W90" s="17" t="s">
        <v>2559</v>
      </c>
      <c r="X90" s="69"/>
      <c r="Y90" s="17" t="s">
        <v>2559</v>
      </c>
      <c r="Z90" s="17" t="s">
        <v>2559</v>
      </c>
      <c r="AA90" s="17" t="s">
        <v>2559</v>
      </c>
    </row>
    <row r="91" spans="3:27" x14ac:dyDescent="0.25">
      <c r="C91" s="2" t="s">
        <v>1737</v>
      </c>
      <c r="D91" s="2" t="s">
        <v>319</v>
      </c>
      <c r="E91" s="30">
        <v>40</v>
      </c>
      <c r="F91" s="30">
        <v>40</v>
      </c>
      <c r="G91" s="30">
        <v>40</v>
      </c>
      <c r="H91" s="69"/>
      <c r="I91" s="30">
        <v>30</v>
      </c>
      <c r="J91" s="30">
        <v>30</v>
      </c>
      <c r="K91" s="30">
        <v>30</v>
      </c>
      <c r="L91" s="65"/>
      <c r="M91" s="30">
        <v>40</v>
      </c>
      <c r="N91" s="30">
        <v>40</v>
      </c>
      <c r="O91" s="30">
        <v>40</v>
      </c>
      <c r="P91" s="69"/>
      <c r="Q91" s="30">
        <v>30</v>
      </c>
      <c r="R91" s="30">
        <v>30</v>
      </c>
      <c r="S91" s="30">
        <v>30</v>
      </c>
      <c r="T91" s="65"/>
      <c r="U91" s="30">
        <v>40</v>
      </c>
      <c r="V91" s="30">
        <v>40</v>
      </c>
      <c r="W91" s="30">
        <v>40</v>
      </c>
      <c r="X91" s="69"/>
      <c r="Y91" s="30">
        <v>30</v>
      </c>
      <c r="Z91" s="30">
        <v>30</v>
      </c>
      <c r="AA91" s="30">
        <v>30</v>
      </c>
    </row>
    <row r="92" spans="3:27" x14ac:dyDescent="0.25">
      <c r="C92" s="18" t="s">
        <v>198</v>
      </c>
      <c r="D92" s="18" t="s">
        <v>316</v>
      </c>
      <c r="E92" s="61"/>
      <c r="F92" s="62"/>
      <c r="G92" s="63"/>
      <c r="H92" s="69"/>
      <c r="I92" s="61"/>
      <c r="J92" s="62"/>
      <c r="K92" s="63"/>
      <c r="L92" s="65"/>
      <c r="M92" s="61"/>
      <c r="N92" s="62"/>
      <c r="O92" s="63"/>
      <c r="P92" s="69"/>
      <c r="Q92" s="61"/>
      <c r="R92" s="62"/>
      <c r="S92" s="63"/>
      <c r="T92" s="65"/>
      <c r="U92" s="61"/>
      <c r="V92" s="62"/>
      <c r="W92" s="63"/>
      <c r="X92" s="69"/>
      <c r="Y92" s="61"/>
      <c r="Z92" s="62"/>
      <c r="AA92" s="63"/>
    </row>
    <row r="93" spans="3:27" x14ac:dyDescent="0.25">
      <c r="C93" s="2" t="s">
        <v>1738</v>
      </c>
      <c r="D93" s="2" t="s">
        <v>318</v>
      </c>
      <c r="E93" s="17" t="s">
        <v>2559</v>
      </c>
      <c r="F93" s="17" t="s">
        <v>2559</v>
      </c>
      <c r="G93" s="17" t="s">
        <v>2559</v>
      </c>
      <c r="H93" s="69"/>
      <c r="I93" s="17" t="s">
        <v>2559</v>
      </c>
      <c r="J93" s="17" t="s">
        <v>2559</v>
      </c>
      <c r="K93" s="17" t="s">
        <v>2559</v>
      </c>
      <c r="L93" s="65"/>
      <c r="M93" s="17" t="s">
        <v>2559</v>
      </c>
      <c r="N93" s="17" t="s">
        <v>2559</v>
      </c>
      <c r="O93" s="17" t="s">
        <v>2559</v>
      </c>
      <c r="P93" s="69"/>
      <c r="Q93" s="17" t="s">
        <v>2559</v>
      </c>
      <c r="R93" s="17" t="s">
        <v>2559</v>
      </c>
      <c r="S93" s="17" t="s">
        <v>2559</v>
      </c>
      <c r="T93" s="65"/>
      <c r="U93" s="17" t="s">
        <v>2559</v>
      </c>
      <c r="V93" s="17" t="s">
        <v>2559</v>
      </c>
      <c r="W93" s="17" t="s">
        <v>2559</v>
      </c>
      <c r="X93" s="69"/>
      <c r="Y93" s="17" t="s">
        <v>2559</v>
      </c>
      <c r="Z93" s="17" t="s">
        <v>2559</v>
      </c>
      <c r="AA93" s="17" t="s">
        <v>2559</v>
      </c>
    </row>
    <row r="94" spans="3:27" x14ac:dyDescent="0.25">
      <c r="C94" s="2" t="s">
        <v>1739</v>
      </c>
      <c r="D94" s="2" t="s">
        <v>319</v>
      </c>
      <c r="E94" s="30">
        <v>40</v>
      </c>
      <c r="F94" s="30">
        <v>40</v>
      </c>
      <c r="G94" s="30">
        <v>40</v>
      </c>
      <c r="H94" s="69"/>
      <c r="I94" s="30">
        <v>40</v>
      </c>
      <c r="J94" s="30">
        <v>40</v>
      </c>
      <c r="K94" s="30">
        <v>40</v>
      </c>
      <c r="L94" s="65"/>
      <c r="M94" s="30">
        <v>40</v>
      </c>
      <c r="N94" s="30">
        <v>40</v>
      </c>
      <c r="O94" s="30">
        <v>40</v>
      </c>
      <c r="P94" s="69"/>
      <c r="Q94" s="30">
        <v>40</v>
      </c>
      <c r="R94" s="30">
        <v>40</v>
      </c>
      <c r="S94" s="30">
        <v>40</v>
      </c>
      <c r="T94" s="65"/>
      <c r="U94" s="32">
        <v>1.5</v>
      </c>
      <c r="V94" s="32">
        <v>0.5</v>
      </c>
      <c r="W94" s="32">
        <v>0.5</v>
      </c>
      <c r="X94" s="69"/>
      <c r="Y94" s="32">
        <v>1.5</v>
      </c>
      <c r="Z94" s="32">
        <v>0.5</v>
      </c>
      <c r="AA94" s="32">
        <v>0.5</v>
      </c>
    </row>
    <row r="95" spans="3:27" x14ac:dyDescent="0.25">
      <c r="C95" s="2" t="s">
        <v>1738</v>
      </c>
      <c r="D95" s="2" t="s">
        <v>319</v>
      </c>
      <c r="E95" s="17" t="s">
        <v>2559</v>
      </c>
      <c r="F95" s="17" t="s">
        <v>2559</v>
      </c>
      <c r="G95" s="17" t="s">
        <v>2559</v>
      </c>
      <c r="H95" s="69"/>
      <c r="I95" s="17" t="s">
        <v>2559</v>
      </c>
      <c r="J95" s="17" t="s">
        <v>2559</v>
      </c>
      <c r="K95" s="17" t="s">
        <v>2559</v>
      </c>
      <c r="L95" s="65"/>
      <c r="M95" s="17" t="s">
        <v>2559</v>
      </c>
      <c r="N95" s="17" t="s">
        <v>2559</v>
      </c>
      <c r="O95" s="17" t="s">
        <v>2559</v>
      </c>
      <c r="P95" s="69"/>
      <c r="Q95" s="17" t="s">
        <v>2559</v>
      </c>
      <c r="R95" s="17" t="s">
        <v>2559</v>
      </c>
      <c r="S95" s="17" t="s">
        <v>2559</v>
      </c>
      <c r="T95" s="65"/>
      <c r="U95" s="17" t="s">
        <v>2559</v>
      </c>
      <c r="V95" s="17" t="s">
        <v>2559</v>
      </c>
      <c r="W95" s="17" t="s">
        <v>2559</v>
      </c>
      <c r="X95" s="69"/>
      <c r="Y95" s="17" t="s">
        <v>2559</v>
      </c>
      <c r="Z95" s="17" t="s">
        <v>2559</v>
      </c>
      <c r="AA95" s="17" t="s">
        <v>2559</v>
      </c>
    </row>
    <row r="96" spans="3:27" x14ac:dyDescent="0.25">
      <c r="C96" s="2" t="s">
        <v>1740</v>
      </c>
      <c r="D96" s="2" t="s">
        <v>319</v>
      </c>
      <c r="E96" s="17" t="s">
        <v>2559</v>
      </c>
      <c r="F96" s="17" t="s">
        <v>2559</v>
      </c>
      <c r="G96" s="17" t="s">
        <v>2559</v>
      </c>
      <c r="H96" s="69"/>
      <c r="I96" s="17" t="s">
        <v>2559</v>
      </c>
      <c r="J96" s="17" t="s">
        <v>2559</v>
      </c>
      <c r="K96" s="17" t="s">
        <v>2559</v>
      </c>
      <c r="L96" s="65"/>
      <c r="M96" s="17" t="s">
        <v>2559</v>
      </c>
      <c r="N96" s="17" t="s">
        <v>2559</v>
      </c>
      <c r="O96" s="17" t="s">
        <v>2559</v>
      </c>
      <c r="P96" s="69"/>
      <c r="Q96" s="17" t="s">
        <v>2559</v>
      </c>
      <c r="R96" s="17" t="s">
        <v>2559</v>
      </c>
      <c r="S96" s="17" t="s">
        <v>2559</v>
      </c>
      <c r="T96" s="65"/>
      <c r="U96" s="17" t="s">
        <v>2559</v>
      </c>
      <c r="V96" s="17" t="s">
        <v>2559</v>
      </c>
      <c r="W96" s="17" t="s">
        <v>2559</v>
      </c>
      <c r="X96" s="69"/>
      <c r="Y96" s="17" t="s">
        <v>2559</v>
      </c>
      <c r="Z96" s="17" t="s">
        <v>2559</v>
      </c>
      <c r="AA96" s="17" t="s">
        <v>2559</v>
      </c>
    </row>
    <row r="97" spans="3:27" x14ac:dyDescent="0.25">
      <c r="C97" s="2" t="s">
        <v>1741</v>
      </c>
      <c r="D97" s="2" t="s">
        <v>1714</v>
      </c>
      <c r="E97" s="30">
        <v>100</v>
      </c>
      <c r="F97" s="30">
        <v>100</v>
      </c>
      <c r="G97" s="30">
        <v>100</v>
      </c>
      <c r="H97" s="69"/>
      <c r="I97" s="30">
        <v>100</v>
      </c>
      <c r="J97" s="30">
        <v>100</v>
      </c>
      <c r="K97" s="30">
        <v>100</v>
      </c>
      <c r="L97" s="65"/>
      <c r="M97" s="30">
        <v>100</v>
      </c>
      <c r="N97" s="30">
        <v>100</v>
      </c>
      <c r="O97" s="30">
        <v>100</v>
      </c>
      <c r="P97" s="69"/>
      <c r="Q97" s="30">
        <v>100</v>
      </c>
      <c r="R97" s="30">
        <v>100</v>
      </c>
      <c r="S97" s="30">
        <v>100</v>
      </c>
      <c r="T97" s="65"/>
      <c r="U97" s="30">
        <v>100</v>
      </c>
      <c r="V97" s="30">
        <v>100</v>
      </c>
      <c r="W97" s="30">
        <v>100</v>
      </c>
      <c r="X97" s="69"/>
      <c r="Y97" s="30">
        <v>100</v>
      </c>
      <c r="Z97" s="30">
        <v>100</v>
      </c>
      <c r="AA97" s="30">
        <v>100</v>
      </c>
    </row>
    <row r="98" spans="3:27" x14ac:dyDescent="0.25">
      <c r="C98" s="2" t="s">
        <v>1742</v>
      </c>
      <c r="D98" s="2" t="s">
        <v>319</v>
      </c>
      <c r="E98" s="30">
        <v>40</v>
      </c>
      <c r="F98" s="32">
        <v>20</v>
      </c>
      <c r="G98" s="32">
        <v>20</v>
      </c>
      <c r="H98" s="69"/>
      <c r="I98" s="32">
        <v>15</v>
      </c>
      <c r="J98" s="32">
        <v>7.5</v>
      </c>
      <c r="K98" s="32">
        <v>7.5</v>
      </c>
      <c r="L98" s="65"/>
      <c r="M98" s="30">
        <v>40</v>
      </c>
      <c r="N98" s="32">
        <v>20</v>
      </c>
      <c r="O98" s="32">
        <v>20</v>
      </c>
      <c r="P98" s="69"/>
      <c r="Q98" s="32">
        <v>15</v>
      </c>
      <c r="R98" s="32">
        <v>7.5</v>
      </c>
      <c r="S98" s="32">
        <v>7.5</v>
      </c>
      <c r="T98" s="65"/>
      <c r="U98" s="30">
        <v>40</v>
      </c>
      <c r="V98" s="32">
        <v>20</v>
      </c>
      <c r="W98" s="32">
        <v>20</v>
      </c>
      <c r="X98" s="69"/>
      <c r="Y98" s="32">
        <v>15</v>
      </c>
      <c r="Z98" s="32">
        <v>7.5</v>
      </c>
      <c r="AA98" s="32">
        <v>7.5</v>
      </c>
    </row>
    <row r="99" spans="3:27" x14ac:dyDescent="0.25">
      <c r="C99" s="18" t="s">
        <v>199</v>
      </c>
      <c r="D99" s="18" t="s">
        <v>316</v>
      </c>
      <c r="E99" s="61"/>
      <c r="F99" s="62"/>
      <c r="G99" s="63"/>
      <c r="H99" s="69"/>
      <c r="I99" s="61"/>
      <c r="J99" s="62"/>
      <c r="K99" s="63"/>
      <c r="L99" s="65"/>
      <c r="M99" s="61"/>
      <c r="N99" s="62"/>
      <c r="O99" s="63"/>
      <c r="P99" s="69"/>
      <c r="Q99" s="61"/>
      <c r="R99" s="62"/>
      <c r="S99" s="63"/>
      <c r="T99" s="65"/>
      <c r="U99" s="61"/>
      <c r="V99" s="62"/>
      <c r="W99" s="63"/>
      <c r="X99" s="69"/>
      <c r="Y99" s="61"/>
      <c r="Z99" s="62"/>
      <c r="AA99" s="63"/>
    </row>
    <row r="100" spans="3:27" x14ac:dyDescent="0.25">
      <c r="C100" s="2" t="s">
        <v>1743</v>
      </c>
      <c r="D100" s="2" t="s">
        <v>322</v>
      </c>
      <c r="E100" s="17" t="s">
        <v>2559</v>
      </c>
      <c r="F100" s="17" t="s">
        <v>2559</v>
      </c>
      <c r="G100" s="17" t="s">
        <v>2559</v>
      </c>
      <c r="H100" s="69"/>
      <c r="I100" s="17" t="s">
        <v>2559</v>
      </c>
      <c r="J100" s="17" t="s">
        <v>2559</v>
      </c>
      <c r="K100" s="17" t="s">
        <v>2559</v>
      </c>
      <c r="L100" s="65"/>
      <c r="M100" s="17" t="s">
        <v>2559</v>
      </c>
      <c r="N100" s="17" t="s">
        <v>2559</v>
      </c>
      <c r="O100" s="17" t="s">
        <v>2559</v>
      </c>
      <c r="P100" s="69"/>
      <c r="Q100" s="17" t="s">
        <v>2559</v>
      </c>
      <c r="R100" s="17" t="s">
        <v>2559</v>
      </c>
      <c r="S100" s="17" t="s">
        <v>2559</v>
      </c>
      <c r="T100" s="65"/>
      <c r="U100" s="17" t="s">
        <v>2559</v>
      </c>
      <c r="V100" s="17" t="s">
        <v>2559</v>
      </c>
      <c r="W100" s="17" t="s">
        <v>2559</v>
      </c>
      <c r="X100" s="69"/>
      <c r="Y100" s="17" t="s">
        <v>2559</v>
      </c>
      <c r="Z100" s="17" t="s">
        <v>2559</v>
      </c>
      <c r="AA100" s="17" t="s">
        <v>2559</v>
      </c>
    </row>
    <row r="101" spans="3:27" x14ac:dyDescent="0.25">
      <c r="C101" s="2" t="s">
        <v>1744</v>
      </c>
      <c r="D101" s="2" t="s">
        <v>319</v>
      </c>
      <c r="E101" s="30">
        <v>60</v>
      </c>
      <c r="F101" s="30">
        <v>60</v>
      </c>
      <c r="G101" s="30">
        <v>60</v>
      </c>
      <c r="H101" s="69"/>
      <c r="I101" s="30">
        <v>60</v>
      </c>
      <c r="J101" s="30">
        <v>60</v>
      </c>
      <c r="K101" s="30">
        <v>60</v>
      </c>
      <c r="L101" s="65"/>
      <c r="M101" s="30">
        <v>60</v>
      </c>
      <c r="N101" s="30">
        <v>60</v>
      </c>
      <c r="O101" s="30">
        <v>60</v>
      </c>
      <c r="P101" s="69"/>
      <c r="Q101" s="30">
        <v>60</v>
      </c>
      <c r="R101" s="30">
        <v>60</v>
      </c>
      <c r="S101" s="30">
        <v>60</v>
      </c>
      <c r="T101" s="65"/>
      <c r="U101" s="30">
        <v>60</v>
      </c>
      <c r="V101" s="30">
        <v>60</v>
      </c>
      <c r="W101" s="30">
        <v>60</v>
      </c>
      <c r="X101" s="69"/>
      <c r="Y101" s="30">
        <v>60</v>
      </c>
      <c r="Z101" s="30">
        <v>60</v>
      </c>
      <c r="AA101" s="30">
        <v>60</v>
      </c>
    </row>
    <row r="102" spans="3:27" x14ac:dyDescent="0.25">
      <c r="C102" s="2" t="s">
        <v>1745</v>
      </c>
      <c r="D102" s="2" t="s">
        <v>319</v>
      </c>
      <c r="E102" s="30">
        <v>40</v>
      </c>
      <c r="F102" s="32">
        <v>20</v>
      </c>
      <c r="G102" s="32">
        <v>20</v>
      </c>
      <c r="H102" s="69"/>
      <c r="I102" s="32">
        <v>20</v>
      </c>
      <c r="J102" s="32">
        <v>10</v>
      </c>
      <c r="K102" s="32">
        <v>10</v>
      </c>
      <c r="L102" s="65"/>
      <c r="M102" s="30">
        <v>40</v>
      </c>
      <c r="N102" s="32">
        <v>20</v>
      </c>
      <c r="O102" s="32">
        <v>20</v>
      </c>
      <c r="P102" s="69"/>
      <c r="Q102" s="32">
        <v>20</v>
      </c>
      <c r="R102" s="32">
        <v>10</v>
      </c>
      <c r="S102" s="32">
        <v>10</v>
      </c>
      <c r="T102" s="65"/>
      <c r="U102" s="30">
        <v>40</v>
      </c>
      <c r="V102" s="32">
        <v>20</v>
      </c>
      <c r="W102" s="32">
        <v>20</v>
      </c>
      <c r="X102" s="69"/>
      <c r="Y102" s="32">
        <v>20</v>
      </c>
      <c r="Z102" s="32">
        <v>10</v>
      </c>
      <c r="AA102" s="32">
        <v>10</v>
      </c>
    </row>
    <row r="103" spans="3:27" x14ac:dyDescent="0.25">
      <c r="C103" s="2" t="s">
        <v>1746</v>
      </c>
      <c r="D103" s="2" t="s">
        <v>322</v>
      </c>
      <c r="E103" s="17" t="s">
        <v>2559</v>
      </c>
      <c r="F103" s="17" t="s">
        <v>2559</v>
      </c>
      <c r="G103" s="17" t="s">
        <v>2559</v>
      </c>
      <c r="H103" s="69"/>
      <c r="I103" s="17" t="s">
        <v>2559</v>
      </c>
      <c r="J103" s="17" t="s">
        <v>2559</v>
      </c>
      <c r="K103" s="17" t="s">
        <v>2559</v>
      </c>
      <c r="L103" s="65"/>
      <c r="M103" s="17" t="s">
        <v>2559</v>
      </c>
      <c r="N103" s="17" t="s">
        <v>2559</v>
      </c>
      <c r="O103" s="17" t="s">
        <v>2559</v>
      </c>
      <c r="P103" s="69"/>
      <c r="Q103" s="17" t="s">
        <v>2559</v>
      </c>
      <c r="R103" s="17" t="s">
        <v>2559</v>
      </c>
      <c r="S103" s="17" t="s">
        <v>2559</v>
      </c>
      <c r="T103" s="65"/>
      <c r="U103" s="17" t="s">
        <v>2559</v>
      </c>
      <c r="V103" s="17" t="s">
        <v>2559</v>
      </c>
      <c r="W103" s="17" t="s">
        <v>2559</v>
      </c>
      <c r="X103" s="69"/>
      <c r="Y103" s="17" t="s">
        <v>2559</v>
      </c>
      <c r="Z103" s="17" t="s">
        <v>2559</v>
      </c>
      <c r="AA103" s="17" t="s">
        <v>2559</v>
      </c>
    </row>
    <row r="104" spans="3:27" x14ac:dyDescent="0.25">
      <c r="C104" s="2" t="s">
        <v>1747</v>
      </c>
      <c r="D104" s="2" t="s">
        <v>319</v>
      </c>
      <c r="E104" s="17" t="s">
        <v>2559</v>
      </c>
      <c r="F104" s="17" t="s">
        <v>2559</v>
      </c>
      <c r="G104" s="17" t="s">
        <v>2559</v>
      </c>
      <c r="H104" s="69"/>
      <c r="I104" s="17" t="s">
        <v>2559</v>
      </c>
      <c r="J104" s="17" t="s">
        <v>2559</v>
      </c>
      <c r="K104" s="17" t="s">
        <v>2559</v>
      </c>
      <c r="L104" s="65"/>
      <c r="M104" s="17" t="s">
        <v>2559</v>
      </c>
      <c r="N104" s="17" t="s">
        <v>2559</v>
      </c>
      <c r="O104" s="17" t="s">
        <v>2559</v>
      </c>
      <c r="P104" s="69"/>
      <c r="Q104" s="17" t="s">
        <v>2559</v>
      </c>
      <c r="R104" s="17" t="s">
        <v>2559</v>
      </c>
      <c r="S104" s="17" t="s">
        <v>2559</v>
      </c>
      <c r="T104" s="65"/>
      <c r="U104" s="17" t="s">
        <v>2559</v>
      </c>
      <c r="V104" s="17" t="s">
        <v>2559</v>
      </c>
      <c r="W104" s="17" t="s">
        <v>2559</v>
      </c>
      <c r="X104" s="69"/>
      <c r="Y104" s="17" t="s">
        <v>2559</v>
      </c>
      <c r="Z104" s="17" t="s">
        <v>2559</v>
      </c>
      <c r="AA104" s="17" t="s">
        <v>2559</v>
      </c>
    </row>
    <row r="105" spans="3:27" x14ac:dyDescent="0.25">
      <c r="C105" s="2" t="s">
        <v>1748</v>
      </c>
      <c r="D105" s="2" t="s">
        <v>319</v>
      </c>
      <c r="E105" s="17" t="s">
        <v>2559</v>
      </c>
      <c r="F105" s="17" t="s">
        <v>2559</v>
      </c>
      <c r="G105" s="17" t="s">
        <v>2559</v>
      </c>
      <c r="H105" s="69"/>
      <c r="I105" s="17" t="s">
        <v>2559</v>
      </c>
      <c r="J105" s="17" t="s">
        <v>2559</v>
      </c>
      <c r="K105" s="17" t="s">
        <v>2559</v>
      </c>
      <c r="L105" s="65"/>
      <c r="M105" s="17" t="s">
        <v>2559</v>
      </c>
      <c r="N105" s="17" t="s">
        <v>2559</v>
      </c>
      <c r="O105" s="17" t="s">
        <v>2559</v>
      </c>
      <c r="P105" s="69"/>
      <c r="Q105" s="17" t="s">
        <v>2559</v>
      </c>
      <c r="R105" s="17" t="s">
        <v>2559</v>
      </c>
      <c r="S105" s="17" t="s">
        <v>2559</v>
      </c>
      <c r="T105" s="65"/>
      <c r="U105" s="17" t="s">
        <v>2559</v>
      </c>
      <c r="V105" s="17" t="s">
        <v>2559</v>
      </c>
      <c r="W105" s="17" t="s">
        <v>2559</v>
      </c>
      <c r="X105" s="69"/>
      <c r="Y105" s="17" t="s">
        <v>2559</v>
      </c>
      <c r="Z105" s="17" t="s">
        <v>2559</v>
      </c>
      <c r="AA105" s="17" t="s">
        <v>2559</v>
      </c>
    </row>
    <row r="106" spans="3:27" x14ac:dyDescent="0.25">
      <c r="C106" s="2" t="s">
        <v>1749</v>
      </c>
      <c r="D106" s="2" t="s">
        <v>319</v>
      </c>
      <c r="E106" s="17" t="s">
        <v>2559</v>
      </c>
      <c r="F106" s="17" t="s">
        <v>2559</v>
      </c>
      <c r="G106" s="17" t="s">
        <v>2559</v>
      </c>
      <c r="H106" s="69"/>
      <c r="I106" s="17" t="s">
        <v>2559</v>
      </c>
      <c r="J106" s="17" t="s">
        <v>2559</v>
      </c>
      <c r="K106" s="17" t="s">
        <v>2559</v>
      </c>
      <c r="L106" s="65"/>
      <c r="M106" s="17" t="s">
        <v>2559</v>
      </c>
      <c r="N106" s="17" t="s">
        <v>2559</v>
      </c>
      <c r="O106" s="17" t="s">
        <v>2559</v>
      </c>
      <c r="P106" s="69"/>
      <c r="Q106" s="17" t="s">
        <v>2559</v>
      </c>
      <c r="R106" s="17" t="s">
        <v>2559</v>
      </c>
      <c r="S106" s="17" t="s">
        <v>2559</v>
      </c>
      <c r="T106" s="65"/>
      <c r="U106" s="17" t="s">
        <v>2559</v>
      </c>
      <c r="V106" s="17" t="s">
        <v>2559</v>
      </c>
      <c r="W106" s="17" t="s">
        <v>2559</v>
      </c>
      <c r="X106" s="69"/>
      <c r="Y106" s="17" t="s">
        <v>2559</v>
      </c>
      <c r="Z106" s="17" t="s">
        <v>2559</v>
      </c>
      <c r="AA106" s="17" t="s">
        <v>2559</v>
      </c>
    </row>
    <row r="107" spans="3:27" x14ac:dyDescent="0.25">
      <c r="C107" s="2" t="s">
        <v>1750</v>
      </c>
      <c r="D107" s="2" t="s">
        <v>319</v>
      </c>
      <c r="E107" s="17" t="s">
        <v>2559</v>
      </c>
      <c r="F107" s="17" t="s">
        <v>2559</v>
      </c>
      <c r="G107" s="17" t="s">
        <v>2559</v>
      </c>
      <c r="H107" s="69"/>
      <c r="I107" s="17" t="s">
        <v>2559</v>
      </c>
      <c r="J107" s="17" t="s">
        <v>2559</v>
      </c>
      <c r="K107" s="17" t="s">
        <v>2559</v>
      </c>
      <c r="L107" s="65"/>
      <c r="M107" s="17" t="s">
        <v>2559</v>
      </c>
      <c r="N107" s="17" t="s">
        <v>2559</v>
      </c>
      <c r="O107" s="17" t="s">
        <v>2559</v>
      </c>
      <c r="P107" s="69"/>
      <c r="Q107" s="17" t="s">
        <v>2559</v>
      </c>
      <c r="R107" s="17" t="s">
        <v>2559</v>
      </c>
      <c r="S107" s="17" t="s">
        <v>2559</v>
      </c>
      <c r="T107" s="65"/>
      <c r="U107" s="17" t="s">
        <v>2559</v>
      </c>
      <c r="V107" s="17" t="s">
        <v>2559</v>
      </c>
      <c r="W107" s="17" t="s">
        <v>2559</v>
      </c>
      <c r="X107" s="69"/>
      <c r="Y107" s="17" t="s">
        <v>2559</v>
      </c>
      <c r="Z107" s="17" t="s">
        <v>2559</v>
      </c>
      <c r="AA107" s="17" t="s">
        <v>2559</v>
      </c>
    </row>
    <row r="108" spans="3:27" x14ac:dyDescent="0.25">
      <c r="C108" s="2" t="s">
        <v>1751</v>
      </c>
      <c r="D108" s="2" t="s">
        <v>319</v>
      </c>
      <c r="E108" s="17" t="s">
        <v>2559</v>
      </c>
      <c r="F108" s="17" t="s">
        <v>2559</v>
      </c>
      <c r="G108" s="17" t="s">
        <v>2559</v>
      </c>
      <c r="H108" s="69"/>
      <c r="I108" s="17" t="s">
        <v>2559</v>
      </c>
      <c r="J108" s="17" t="s">
        <v>2559</v>
      </c>
      <c r="K108" s="17" t="s">
        <v>2559</v>
      </c>
      <c r="L108" s="65"/>
      <c r="M108" s="17" t="s">
        <v>2559</v>
      </c>
      <c r="N108" s="17" t="s">
        <v>2559</v>
      </c>
      <c r="O108" s="17" t="s">
        <v>2559</v>
      </c>
      <c r="P108" s="69"/>
      <c r="Q108" s="17" t="s">
        <v>2559</v>
      </c>
      <c r="R108" s="17" t="s">
        <v>2559</v>
      </c>
      <c r="S108" s="17" t="s">
        <v>2559</v>
      </c>
      <c r="T108" s="65"/>
      <c r="U108" s="17" t="s">
        <v>2559</v>
      </c>
      <c r="V108" s="17" t="s">
        <v>2559</v>
      </c>
      <c r="W108" s="17" t="s">
        <v>2559</v>
      </c>
      <c r="X108" s="69"/>
      <c r="Y108" s="17" t="s">
        <v>2559</v>
      </c>
      <c r="Z108" s="17" t="s">
        <v>2559</v>
      </c>
      <c r="AA108" s="17" t="s">
        <v>2559</v>
      </c>
    </row>
    <row r="109" spans="3:27" x14ac:dyDescent="0.25">
      <c r="C109" s="18" t="s">
        <v>200</v>
      </c>
      <c r="D109" s="18" t="s">
        <v>316</v>
      </c>
      <c r="E109" s="61"/>
      <c r="F109" s="62"/>
      <c r="G109" s="63"/>
      <c r="H109" s="69"/>
      <c r="I109" s="61"/>
      <c r="J109" s="62"/>
      <c r="K109" s="63"/>
      <c r="L109" s="65"/>
      <c r="M109" s="61"/>
      <c r="N109" s="62"/>
      <c r="O109" s="63"/>
      <c r="P109" s="69"/>
      <c r="Q109" s="61"/>
      <c r="R109" s="62"/>
      <c r="S109" s="63"/>
      <c r="T109" s="65"/>
      <c r="U109" s="61"/>
      <c r="V109" s="62"/>
      <c r="W109" s="63"/>
      <c r="X109" s="69"/>
      <c r="Y109" s="61"/>
      <c r="Z109" s="62"/>
      <c r="AA109" s="63"/>
    </row>
    <row r="110" spans="3:27" x14ac:dyDescent="0.25">
      <c r="C110" s="2" t="s">
        <v>1752</v>
      </c>
      <c r="D110" s="2" t="s">
        <v>322</v>
      </c>
      <c r="E110" s="32">
        <v>2</v>
      </c>
      <c r="F110" s="32">
        <v>1</v>
      </c>
      <c r="G110" s="32">
        <v>1</v>
      </c>
      <c r="H110" s="69"/>
      <c r="I110" s="32">
        <v>4</v>
      </c>
      <c r="J110" s="32">
        <v>2</v>
      </c>
      <c r="K110" s="32">
        <v>2</v>
      </c>
      <c r="L110" s="65"/>
      <c r="M110" s="32">
        <v>2</v>
      </c>
      <c r="N110" s="32">
        <v>1</v>
      </c>
      <c r="O110" s="32">
        <v>1</v>
      </c>
      <c r="P110" s="69"/>
      <c r="Q110" s="32">
        <v>4</v>
      </c>
      <c r="R110" s="32">
        <v>2</v>
      </c>
      <c r="S110" s="32">
        <v>2</v>
      </c>
      <c r="T110" s="65"/>
      <c r="U110" s="32">
        <v>2</v>
      </c>
      <c r="V110" s="32">
        <v>1</v>
      </c>
      <c r="W110" s="32">
        <v>1</v>
      </c>
      <c r="X110" s="69"/>
      <c r="Y110" s="32">
        <v>4</v>
      </c>
      <c r="Z110" s="32">
        <v>2</v>
      </c>
      <c r="AA110" s="32">
        <v>2</v>
      </c>
    </row>
    <row r="111" spans="3:27" x14ac:dyDescent="0.25">
      <c r="C111" s="16" t="s">
        <v>1752</v>
      </c>
      <c r="D111" s="16" t="s">
        <v>1706</v>
      </c>
      <c r="E111" s="32">
        <v>20</v>
      </c>
      <c r="F111" s="32">
        <v>10</v>
      </c>
      <c r="G111" s="32">
        <v>10</v>
      </c>
      <c r="H111" s="69"/>
      <c r="I111" s="30">
        <v>40</v>
      </c>
      <c r="J111" s="32">
        <v>20</v>
      </c>
      <c r="K111" s="32">
        <v>20</v>
      </c>
      <c r="L111" s="65"/>
      <c r="M111" s="32">
        <v>20</v>
      </c>
      <c r="N111" s="32">
        <v>10</v>
      </c>
      <c r="O111" s="32">
        <v>10</v>
      </c>
      <c r="P111" s="69"/>
      <c r="Q111" s="30">
        <v>40</v>
      </c>
      <c r="R111" s="32">
        <v>20</v>
      </c>
      <c r="S111" s="32">
        <v>20</v>
      </c>
      <c r="T111" s="65"/>
      <c r="U111" s="32">
        <v>20</v>
      </c>
      <c r="V111" s="32">
        <v>10</v>
      </c>
      <c r="W111" s="32">
        <v>10</v>
      </c>
      <c r="X111" s="69"/>
      <c r="Y111" s="30">
        <v>40</v>
      </c>
      <c r="Z111" s="32">
        <v>20</v>
      </c>
      <c r="AA111" s="32">
        <v>20</v>
      </c>
    </row>
    <row r="112" spans="3:27" x14ac:dyDescent="0.25">
      <c r="C112" s="2" t="s">
        <v>1753</v>
      </c>
      <c r="D112" s="2" t="s">
        <v>319</v>
      </c>
      <c r="E112" s="32">
        <v>20</v>
      </c>
      <c r="F112" s="32">
        <v>20</v>
      </c>
      <c r="G112" s="32">
        <v>20</v>
      </c>
      <c r="H112" s="69"/>
      <c r="I112" s="32">
        <v>10</v>
      </c>
      <c r="J112" s="32">
        <v>10</v>
      </c>
      <c r="K112" s="32">
        <v>10</v>
      </c>
      <c r="L112" s="65"/>
      <c r="M112" s="32">
        <v>20</v>
      </c>
      <c r="N112" s="32">
        <v>20</v>
      </c>
      <c r="O112" s="32">
        <v>20</v>
      </c>
      <c r="P112" s="69"/>
      <c r="Q112" s="32">
        <v>10</v>
      </c>
      <c r="R112" s="32">
        <v>10</v>
      </c>
      <c r="S112" s="32">
        <v>10</v>
      </c>
      <c r="T112" s="65"/>
      <c r="U112" s="32">
        <v>20</v>
      </c>
      <c r="V112" s="32">
        <v>20</v>
      </c>
      <c r="W112" s="32">
        <v>20</v>
      </c>
      <c r="X112" s="69"/>
      <c r="Y112" s="32">
        <v>10</v>
      </c>
      <c r="Z112" s="32">
        <v>10</v>
      </c>
      <c r="AA112" s="32">
        <v>10</v>
      </c>
    </row>
    <row r="113" spans="3:27" x14ac:dyDescent="0.25">
      <c r="C113" s="2" t="s">
        <v>1754</v>
      </c>
      <c r="D113" s="2" t="s">
        <v>319</v>
      </c>
      <c r="E113" s="17" t="s">
        <v>2559</v>
      </c>
      <c r="F113" s="17" t="s">
        <v>2559</v>
      </c>
      <c r="G113" s="17" t="s">
        <v>2559</v>
      </c>
      <c r="H113" s="69"/>
      <c r="I113" s="17" t="s">
        <v>2559</v>
      </c>
      <c r="J113" s="17" t="s">
        <v>2559</v>
      </c>
      <c r="K113" s="17" t="s">
        <v>2559</v>
      </c>
      <c r="L113" s="65"/>
      <c r="M113" s="17" t="s">
        <v>2559</v>
      </c>
      <c r="N113" s="17" t="s">
        <v>2559</v>
      </c>
      <c r="O113" s="17" t="s">
        <v>2559</v>
      </c>
      <c r="P113" s="69"/>
      <c r="Q113" s="17" t="s">
        <v>2559</v>
      </c>
      <c r="R113" s="17" t="s">
        <v>2559</v>
      </c>
      <c r="S113" s="17" t="s">
        <v>2559</v>
      </c>
      <c r="T113" s="65"/>
      <c r="U113" s="17" t="s">
        <v>2559</v>
      </c>
      <c r="V113" s="17" t="s">
        <v>2559</v>
      </c>
      <c r="W113" s="17" t="s">
        <v>2559</v>
      </c>
      <c r="X113" s="69"/>
      <c r="Y113" s="17" t="s">
        <v>2559</v>
      </c>
      <c r="Z113" s="17" t="s">
        <v>2559</v>
      </c>
      <c r="AA113" s="17" t="s">
        <v>2559</v>
      </c>
    </row>
    <row r="114" spans="3:27" x14ac:dyDescent="0.25">
      <c r="C114" s="2" t="s">
        <v>1755</v>
      </c>
      <c r="D114" s="2" t="s">
        <v>322</v>
      </c>
      <c r="E114" s="17" t="s">
        <v>2559</v>
      </c>
      <c r="F114" s="17" t="s">
        <v>2559</v>
      </c>
      <c r="G114" s="17" t="s">
        <v>2559</v>
      </c>
      <c r="H114" s="69"/>
      <c r="I114" s="17" t="s">
        <v>2559</v>
      </c>
      <c r="J114" s="17" t="s">
        <v>2559</v>
      </c>
      <c r="K114" s="17" t="s">
        <v>2559</v>
      </c>
      <c r="L114" s="65"/>
      <c r="M114" s="17" t="s">
        <v>2559</v>
      </c>
      <c r="N114" s="17" t="s">
        <v>2559</v>
      </c>
      <c r="O114" s="17" t="s">
        <v>2559</v>
      </c>
      <c r="P114" s="69"/>
      <c r="Q114" s="17" t="s">
        <v>2559</v>
      </c>
      <c r="R114" s="17" t="s">
        <v>2559</v>
      </c>
      <c r="S114" s="17" t="s">
        <v>2559</v>
      </c>
      <c r="T114" s="65"/>
      <c r="U114" s="17" t="s">
        <v>2559</v>
      </c>
      <c r="V114" s="17" t="s">
        <v>2559</v>
      </c>
      <c r="W114" s="17" t="s">
        <v>2559</v>
      </c>
      <c r="X114" s="69"/>
      <c r="Y114" s="17" t="s">
        <v>2559</v>
      </c>
      <c r="Z114" s="17" t="s">
        <v>2559</v>
      </c>
      <c r="AA114" s="17" t="s">
        <v>2559</v>
      </c>
    </row>
    <row r="115" spans="3:27" x14ac:dyDescent="0.25">
      <c r="C115" s="2" t="s">
        <v>1756</v>
      </c>
      <c r="D115" s="2" t="s">
        <v>319</v>
      </c>
      <c r="E115" s="17" t="s">
        <v>2559</v>
      </c>
      <c r="F115" s="17" t="s">
        <v>2559</v>
      </c>
      <c r="G115" s="17" t="s">
        <v>2559</v>
      </c>
      <c r="H115" s="69"/>
      <c r="I115" s="17" t="s">
        <v>2559</v>
      </c>
      <c r="J115" s="17" t="s">
        <v>2559</v>
      </c>
      <c r="K115" s="17" t="s">
        <v>2559</v>
      </c>
      <c r="L115" s="65"/>
      <c r="M115" s="17" t="s">
        <v>2559</v>
      </c>
      <c r="N115" s="17" t="s">
        <v>2559</v>
      </c>
      <c r="O115" s="17" t="s">
        <v>2559</v>
      </c>
      <c r="P115" s="69"/>
      <c r="Q115" s="17" t="s">
        <v>2559</v>
      </c>
      <c r="R115" s="17" t="s">
        <v>2559</v>
      </c>
      <c r="S115" s="17" t="s">
        <v>2559</v>
      </c>
      <c r="T115" s="65"/>
      <c r="U115" s="17" t="s">
        <v>2559</v>
      </c>
      <c r="V115" s="17" t="s">
        <v>2559</v>
      </c>
      <c r="W115" s="17" t="s">
        <v>2559</v>
      </c>
      <c r="X115" s="69"/>
      <c r="Y115" s="17" t="s">
        <v>2559</v>
      </c>
      <c r="Z115" s="17" t="s">
        <v>2559</v>
      </c>
      <c r="AA115" s="17" t="s">
        <v>2559</v>
      </c>
    </row>
    <row r="116" spans="3:27" x14ac:dyDescent="0.25">
      <c r="C116" s="16" t="s">
        <v>1757</v>
      </c>
      <c r="D116" s="16" t="s">
        <v>1706</v>
      </c>
      <c r="E116" s="32">
        <v>20</v>
      </c>
      <c r="F116" s="32">
        <v>20</v>
      </c>
      <c r="G116" s="32">
        <v>20</v>
      </c>
      <c r="H116" s="69"/>
      <c r="I116" s="32">
        <v>10</v>
      </c>
      <c r="J116" s="32">
        <v>10</v>
      </c>
      <c r="K116" s="32">
        <v>10</v>
      </c>
      <c r="L116" s="65"/>
      <c r="M116" s="32">
        <v>20</v>
      </c>
      <c r="N116" s="32">
        <v>20</v>
      </c>
      <c r="O116" s="32">
        <v>20</v>
      </c>
      <c r="P116" s="69"/>
      <c r="Q116" s="32">
        <v>10</v>
      </c>
      <c r="R116" s="32">
        <v>10</v>
      </c>
      <c r="S116" s="32">
        <v>10</v>
      </c>
      <c r="T116" s="65"/>
      <c r="U116" s="32">
        <v>20</v>
      </c>
      <c r="V116" s="32">
        <v>20</v>
      </c>
      <c r="W116" s="32">
        <v>20</v>
      </c>
      <c r="X116" s="69"/>
      <c r="Y116" s="32">
        <v>10</v>
      </c>
      <c r="Z116" s="32">
        <v>10</v>
      </c>
      <c r="AA116" s="32">
        <v>10</v>
      </c>
    </row>
    <row r="117" spans="3:27" x14ac:dyDescent="0.25">
      <c r="C117" s="2" t="s">
        <v>1758</v>
      </c>
      <c r="D117" s="2" t="s">
        <v>319</v>
      </c>
      <c r="E117" s="32">
        <v>20</v>
      </c>
      <c r="F117" s="32">
        <v>20</v>
      </c>
      <c r="G117" s="32">
        <v>20</v>
      </c>
      <c r="H117" s="69"/>
      <c r="I117" s="32">
        <v>10</v>
      </c>
      <c r="J117" s="32">
        <v>10</v>
      </c>
      <c r="K117" s="32">
        <v>10</v>
      </c>
      <c r="L117" s="65"/>
      <c r="M117" s="32">
        <v>20</v>
      </c>
      <c r="N117" s="32">
        <v>20</v>
      </c>
      <c r="O117" s="32">
        <v>20</v>
      </c>
      <c r="P117" s="69"/>
      <c r="Q117" s="32">
        <v>10</v>
      </c>
      <c r="R117" s="32">
        <v>10</v>
      </c>
      <c r="S117" s="32">
        <v>10</v>
      </c>
      <c r="T117" s="65"/>
      <c r="U117" s="32">
        <v>20</v>
      </c>
      <c r="V117" s="32">
        <v>20</v>
      </c>
      <c r="W117" s="32">
        <v>20</v>
      </c>
      <c r="X117" s="69"/>
      <c r="Y117" s="32">
        <v>10</v>
      </c>
      <c r="Z117" s="32">
        <v>10</v>
      </c>
      <c r="AA117" s="32">
        <v>10</v>
      </c>
    </row>
    <row r="118" spans="3:27" x14ac:dyDescent="0.25">
      <c r="C118" s="18" t="s">
        <v>201</v>
      </c>
      <c r="D118" s="18" t="s">
        <v>316</v>
      </c>
      <c r="E118" s="61"/>
      <c r="F118" s="62"/>
      <c r="G118" s="63"/>
      <c r="H118" s="69"/>
      <c r="I118" s="61"/>
      <c r="J118" s="62"/>
      <c r="K118" s="63"/>
      <c r="L118" s="65"/>
      <c r="M118" s="61"/>
      <c r="N118" s="62"/>
      <c r="O118" s="63"/>
      <c r="P118" s="69"/>
      <c r="Q118" s="61"/>
      <c r="R118" s="62"/>
      <c r="S118" s="63"/>
      <c r="T118" s="65"/>
      <c r="U118" s="61"/>
      <c r="V118" s="62"/>
      <c r="W118" s="63"/>
      <c r="X118" s="69"/>
      <c r="Y118" s="61"/>
      <c r="Z118" s="62"/>
      <c r="AA118" s="63"/>
    </row>
    <row r="119" spans="3:27" x14ac:dyDescent="0.25">
      <c r="C119" s="2" t="s">
        <v>1759</v>
      </c>
      <c r="D119" s="2" t="s">
        <v>318</v>
      </c>
      <c r="E119" s="17" t="s">
        <v>2559</v>
      </c>
      <c r="F119" s="17" t="s">
        <v>2559</v>
      </c>
      <c r="G119" s="17" t="s">
        <v>2559</v>
      </c>
      <c r="H119" s="69"/>
      <c r="I119" s="17" t="s">
        <v>2559</v>
      </c>
      <c r="J119" s="17" t="s">
        <v>2559</v>
      </c>
      <c r="K119" s="17" t="s">
        <v>2559</v>
      </c>
      <c r="L119" s="65"/>
      <c r="M119" s="17" t="s">
        <v>2559</v>
      </c>
      <c r="N119" s="17" t="s">
        <v>2559</v>
      </c>
      <c r="O119" s="17" t="s">
        <v>2559</v>
      </c>
      <c r="P119" s="69"/>
      <c r="Q119" s="17" t="s">
        <v>2559</v>
      </c>
      <c r="R119" s="17" t="s">
        <v>2559</v>
      </c>
      <c r="S119" s="17" t="s">
        <v>2559</v>
      </c>
      <c r="T119" s="65"/>
      <c r="U119" s="17" t="s">
        <v>2559</v>
      </c>
      <c r="V119" s="17" t="s">
        <v>2559</v>
      </c>
      <c r="W119" s="17" t="s">
        <v>2559</v>
      </c>
      <c r="X119" s="69"/>
      <c r="Y119" s="17" t="s">
        <v>2559</v>
      </c>
      <c r="Z119" s="17" t="s">
        <v>2559</v>
      </c>
      <c r="AA119" s="17" t="s">
        <v>2559</v>
      </c>
    </row>
    <row r="120" spans="3:27" x14ac:dyDescent="0.25">
      <c r="C120" s="2" t="s">
        <v>1760</v>
      </c>
      <c r="D120" s="2" t="s">
        <v>319</v>
      </c>
      <c r="E120" s="30">
        <v>40</v>
      </c>
      <c r="F120" s="30">
        <v>40</v>
      </c>
      <c r="G120" s="30">
        <v>40</v>
      </c>
      <c r="H120" s="69"/>
      <c r="I120" s="32">
        <v>20</v>
      </c>
      <c r="J120" s="32">
        <v>20</v>
      </c>
      <c r="K120" s="32">
        <v>20</v>
      </c>
      <c r="L120" s="65"/>
      <c r="M120" s="30">
        <v>40</v>
      </c>
      <c r="N120" s="30">
        <v>40</v>
      </c>
      <c r="O120" s="30">
        <v>40</v>
      </c>
      <c r="P120" s="69"/>
      <c r="Q120" s="32">
        <v>20</v>
      </c>
      <c r="R120" s="32">
        <v>20</v>
      </c>
      <c r="S120" s="32">
        <v>20</v>
      </c>
      <c r="T120" s="65"/>
      <c r="U120" s="30">
        <v>40</v>
      </c>
      <c r="V120" s="30">
        <v>40</v>
      </c>
      <c r="W120" s="30">
        <v>40</v>
      </c>
      <c r="X120" s="69"/>
      <c r="Y120" s="32">
        <v>20</v>
      </c>
      <c r="Z120" s="32">
        <v>20</v>
      </c>
      <c r="AA120" s="32">
        <v>20</v>
      </c>
    </row>
    <row r="121" spans="3:27" x14ac:dyDescent="0.25">
      <c r="C121" s="2" t="s">
        <v>1761</v>
      </c>
      <c r="D121" s="2" t="s">
        <v>319</v>
      </c>
      <c r="E121" s="32">
        <v>20</v>
      </c>
      <c r="F121" s="32">
        <v>10</v>
      </c>
      <c r="G121" s="32">
        <v>10</v>
      </c>
      <c r="H121" s="69"/>
      <c r="I121" s="32">
        <v>20</v>
      </c>
      <c r="J121" s="32">
        <v>10</v>
      </c>
      <c r="K121" s="32">
        <v>10</v>
      </c>
      <c r="L121" s="65"/>
      <c r="M121" s="32">
        <v>20</v>
      </c>
      <c r="N121" s="32">
        <v>10</v>
      </c>
      <c r="O121" s="32">
        <v>10</v>
      </c>
      <c r="P121" s="69"/>
      <c r="Q121" s="32">
        <v>20</v>
      </c>
      <c r="R121" s="32">
        <v>10</v>
      </c>
      <c r="S121" s="32">
        <v>10</v>
      </c>
      <c r="T121" s="65"/>
      <c r="U121" s="32">
        <v>20</v>
      </c>
      <c r="V121" s="32">
        <v>10</v>
      </c>
      <c r="W121" s="32">
        <v>10</v>
      </c>
      <c r="X121" s="69"/>
      <c r="Y121" s="32">
        <v>20</v>
      </c>
      <c r="Z121" s="32">
        <v>10</v>
      </c>
      <c r="AA121" s="32">
        <v>10</v>
      </c>
    </row>
    <row r="122" spans="3:27" x14ac:dyDescent="0.25">
      <c r="C122" s="2" t="s">
        <v>1762</v>
      </c>
      <c r="D122" s="2" t="s">
        <v>319</v>
      </c>
      <c r="E122" s="32">
        <v>20</v>
      </c>
      <c r="F122" s="32">
        <v>20</v>
      </c>
      <c r="G122" s="32">
        <v>20</v>
      </c>
      <c r="H122" s="69"/>
      <c r="I122" s="32">
        <v>20</v>
      </c>
      <c r="J122" s="32">
        <v>20</v>
      </c>
      <c r="K122" s="32">
        <v>20</v>
      </c>
      <c r="L122" s="65"/>
      <c r="M122" s="32">
        <v>20</v>
      </c>
      <c r="N122" s="32">
        <v>20</v>
      </c>
      <c r="O122" s="32">
        <v>20</v>
      </c>
      <c r="P122" s="69"/>
      <c r="Q122" s="32">
        <v>20</v>
      </c>
      <c r="R122" s="32">
        <v>20</v>
      </c>
      <c r="S122" s="32">
        <v>20</v>
      </c>
      <c r="T122" s="65"/>
      <c r="U122" s="32">
        <v>20</v>
      </c>
      <c r="V122" s="32">
        <v>20</v>
      </c>
      <c r="W122" s="32">
        <v>20</v>
      </c>
      <c r="X122" s="69"/>
      <c r="Y122" s="32">
        <v>20</v>
      </c>
      <c r="Z122" s="32">
        <v>20</v>
      </c>
      <c r="AA122" s="32">
        <v>20</v>
      </c>
    </row>
    <row r="123" spans="3:27" x14ac:dyDescent="0.25">
      <c r="C123" s="2" t="s">
        <v>1759</v>
      </c>
      <c r="D123" s="2" t="s">
        <v>319</v>
      </c>
      <c r="E123" s="17" t="s">
        <v>2559</v>
      </c>
      <c r="F123" s="17" t="s">
        <v>2559</v>
      </c>
      <c r="G123" s="17" t="s">
        <v>2559</v>
      </c>
      <c r="H123" s="69"/>
      <c r="I123" s="17" t="s">
        <v>2559</v>
      </c>
      <c r="J123" s="17" t="s">
        <v>2559</v>
      </c>
      <c r="K123" s="17" t="s">
        <v>2559</v>
      </c>
      <c r="L123" s="65"/>
      <c r="M123" s="17" t="s">
        <v>2559</v>
      </c>
      <c r="N123" s="17" t="s">
        <v>2559</v>
      </c>
      <c r="O123" s="17" t="s">
        <v>2559</v>
      </c>
      <c r="P123" s="69"/>
      <c r="Q123" s="17" t="s">
        <v>2559</v>
      </c>
      <c r="R123" s="17" t="s">
        <v>2559</v>
      </c>
      <c r="S123" s="17" t="s">
        <v>2559</v>
      </c>
      <c r="T123" s="65"/>
      <c r="U123" s="17" t="s">
        <v>2559</v>
      </c>
      <c r="V123" s="17" t="s">
        <v>2559</v>
      </c>
      <c r="W123" s="17" t="s">
        <v>2559</v>
      </c>
      <c r="X123" s="69"/>
      <c r="Y123" s="17" t="s">
        <v>2559</v>
      </c>
      <c r="Z123" s="17" t="s">
        <v>2559</v>
      </c>
      <c r="AA123" s="17" t="s">
        <v>2559</v>
      </c>
    </row>
    <row r="124" spans="3:27" x14ac:dyDescent="0.25">
      <c r="C124" s="18" t="s">
        <v>202</v>
      </c>
      <c r="D124" s="18" t="s">
        <v>316</v>
      </c>
      <c r="E124" s="61"/>
      <c r="F124" s="62"/>
      <c r="G124" s="63"/>
      <c r="H124" s="69"/>
      <c r="I124" s="61"/>
      <c r="J124" s="62"/>
      <c r="K124" s="63"/>
      <c r="L124" s="65"/>
      <c r="M124" s="61"/>
      <c r="N124" s="62"/>
      <c r="O124" s="63"/>
      <c r="P124" s="69"/>
      <c r="Q124" s="61"/>
      <c r="R124" s="62"/>
      <c r="S124" s="63"/>
      <c r="T124" s="65"/>
      <c r="U124" s="61"/>
      <c r="V124" s="62"/>
      <c r="W124" s="63"/>
      <c r="X124" s="69"/>
      <c r="Y124" s="61"/>
      <c r="Z124" s="62"/>
      <c r="AA124" s="63"/>
    </row>
    <row r="125" spans="3:27" x14ac:dyDescent="0.25">
      <c r="C125" s="2" t="s">
        <v>1763</v>
      </c>
      <c r="D125" s="2" t="s">
        <v>318</v>
      </c>
      <c r="E125" s="30">
        <v>27</v>
      </c>
      <c r="F125" s="30">
        <v>27</v>
      </c>
      <c r="G125" s="30">
        <v>27</v>
      </c>
      <c r="H125" s="69"/>
      <c r="I125" s="30">
        <v>21</v>
      </c>
      <c r="J125" s="30">
        <v>21</v>
      </c>
      <c r="K125" s="30">
        <v>21</v>
      </c>
      <c r="L125" s="65"/>
      <c r="M125" s="30">
        <v>27</v>
      </c>
      <c r="N125" s="30">
        <v>27</v>
      </c>
      <c r="O125" s="30">
        <v>27</v>
      </c>
      <c r="P125" s="69"/>
      <c r="Q125" s="30">
        <v>21</v>
      </c>
      <c r="R125" s="30">
        <v>21</v>
      </c>
      <c r="S125" s="30">
        <v>21</v>
      </c>
      <c r="T125" s="65"/>
      <c r="U125" s="30">
        <v>27</v>
      </c>
      <c r="V125" s="30">
        <v>27</v>
      </c>
      <c r="W125" s="30">
        <v>27</v>
      </c>
      <c r="X125" s="69"/>
      <c r="Y125" s="30">
        <v>21</v>
      </c>
      <c r="Z125" s="30">
        <v>21</v>
      </c>
      <c r="AA125" s="30">
        <v>21</v>
      </c>
    </row>
    <row r="126" spans="3:27" x14ac:dyDescent="0.25">
      <c r="C126" s="2" t="s">
        <v>1764</v>
      </c>
      <c r="D126" s="2" t="s">
        <v>322</v>
      </c>
      <c r="E126" s="17" t="s">
        <v>2559</v>
      </c>
      <c r="F126" s="17" t="s">
        <v>2559</v>
      </c>
      <c r="G126" s="17" t="s">
        <v>2559</v>
      </c>
      <c r="H126" s="69"/>
      <c r="I126" s="17" t="s">
        <v>2559</v>
      </c>
      <c r="J126" s="17" t="s">
        <v>2559</v>
      </c>
      <c r="K126" s="17" t="s">
        <v>2559</v>
      </c>
      <c r="L126" s="65"/>
      <c r="M126" s="17" t="s">
        <v>2559</v>
      </c>
      <c r="N126" s="17" t="s">
        <v>2559</v>
      </c>
      <c r="O126" s="17" t="s">
        <v>2559</v>
      </c>
      <c r="P126" s="69"/>
      <c r="Q126" s="17" t="s">
        <v>2559</v>
      </c>
      <c r="R126" s="17" t="s">
        <v>2559</v>
      </c>
      <c r="S126" s="17" t="s">
        <v>2559</v>
      </c>
      <c r="T126" s="65"/>
      <c r="U126" s="17" t="s">
        <v>2559</v>
      </c>
      <c r="V126" s="17" t="s">
        <v>2559</v>
      </c>
      <c r="W126" s="17" t="s">
        <v>2559</v>
      </c>
      <c r="X126" s="69"/>
      <c r="Y126" s="17" t="s">
        <v>2559</v>
      </c>
      <c r="Z126" s="17" t="s">
        <v>2559</v>
      </c>
      <c r="AA126" s="17" t="s">
        <v>2559</v>
      </c>
    </row>
    <row r="127" spans="3:27" x14ac:dyDescent="0.25">
      <c r="C127" s="2" t="s">
        <v>1765</v>
      </c>
      <c r="D127" s="2" t="s">
        <v>319</v>
      </c>
      <c r="E127" s="17" t="s">
        <v>2559</v>
      </c>
      <c r="F127" s="17" t="s">
        <v>2559</v>
      </c>
      <c r="G127" s="17" t="s">
        <v>2559</v>
      </c>
      <c r="H127" s="69"/>
      <c r="I127" s="17" t="s">
        <v>2559</v>
      </c>
      <c r="J127" s="17" t="s">
        <v>2559</v>
      </c>
      <c r="K127" s="17" t="s">
        <v>2559</v>
      </c>
      <c r="L127" s="65"/>
      <c r="M127" s="17" t="s">
        <v>2559</v>
      </c>
      <c r="N127" s="17" t="s">
        <v>2559</v>
      </c>
      <c r="O127" s="17" t="s">
        <v>2559</v>
      </c>
      <c r="P127" s="69"/>
      <c r="Q127" s="17" t="s">
        <v>2559</v>
      </c>
      <c r="R127" s="17" t="s">
        <v>2559</v>
      </c>
      <c r="S127" s="17" t="s">
        <v>2559</v>
      </c>
      <c r="T127" s="65"/>
      <c r="U127" s="17" t="s">
        <v>2559</v>
      </c>
      <c r="V127" s="17" t="s">
        <v>2559</v>
      </c>
      <c r="W127" s="17" t="s">
        <v>2559</v>
      </c>
      <c r="X127" s="69"/>
      <c r="Y127" s="17" t="s">
        <v>2559</v>
      </c>
      <c r="Z127" s="17" t="s">
        <v>2559</v>
      </c>
      <c r="AA127" s="17" t="s">
        <v>2559</v>
      </c>
    </row>
    <row r="128" spans="3:27" x14ac:dyDescent="0.25">
      <c r="C128" s="2" t="s">
        <v>1766</v>
      </c>
      <c r="D128" s="2" t="s">
        <v>319</v>
      </c>
      <c r="E128" s="17" t="s">
        <v>2559</v>
      </c>
      <c r="F128" s="17" t="s">
        <v>2559</v>
      </c>
      <c r="G128" s="17" t="s">
        <v>2559</v>
      </c>
      <c r="H128" s="69"/>
      <c r="I128" s="17" t="s">
        <v>2559</v>
      </c>
      <c r="J128" s="17" t="s">
        <v>2559</v>
      </c>
      <c r="K128" s="17" t="s">
        <v>2559</v>
      </c>
      <c r="L128" s="65"/>
      <c r="M128" s="17" t="s">
        <v>2559</v>
      </c>
      <c r="N128" s="17" t="s">
        <v>2559</v>
      </c>
      <c r="O128" s="17" t="s">
        <v>2559</v>
      </c>
      <c r="P128" s="69"/>
      <c r="Q128" s="17" t="s">
        <v>2559</v>
      </c>
      <c r="R128" s="17" t="s">
        <v>2559</v>
      </c>
      <c r="S128" s="17" t="s">
        <v>2559</v>
      </c>
      <c r="T128" s="65"/>
      <c r="U128" s="17" t="s">
        <v>2559</v>
      </c>
      <c r="V128" s="17" t="s">
        <v>2559</v>
      </c>
      <c r="W128" s="17" t="s">
        <v>2559</v>
      </c>
      <c r="X128" s="69"/>
      <c r="Y128" s="17" t="s">
        <v>2559</v>
      </c>
      <c r="Z128" s="17" t="s">
        <v>2559</v>
      </c>
      <c r="AA128" s="17" t="s">
        <v>2559</v>
      </c>
    </row>
    <row r="129" spans="3:27" x14ac:dyDescent="0.25">
      <c r="C129" s="2" t="s">
        <v>1767</v>
      </c>
      <c r="D129" s="2" t="s">
        <v>319</v>
      </c>
      <c r="E129" s="32">
        <v>20</v>
      </c>
      <c r="F129" s="32">
        <v>20</v>
      </c>
      <c r="G129" s="32">
        <v>20</v>
      </c>
      <c r="H129" s="69"/>
      <c r="I129" s="32">
        <v>19</v>
      </c>
      <c r="J129" s="32">
        <v>19</v>
      </c>
      <c r="K129" s="32">
        <v>19</v>
      </c>
      <c r="L129" s="65"/>
      <c r="M129" s="32">
        <v>20</v>
      </c>
      <c r="N129" s="32">
        <v>20</v>
      </c>
      <c r="O129" s="32">
        <v>20</v>
      </c>
      <c r="P129" s="69"/>
      <c r="Q129" s="32">
        <v>19</v>
      </c>
      <c r="R129" s="32">
        <v>19</v>
      </c>
      <c r="S129" s="32">
        <v>19</v>
      </c>
      <c r="T129" s="65"/>
      <c r="U129" s="32">
        <v>20</v>
      </c>
      <c r="V129" s="32">
        <v>20</v>
      </c>
      <c r="W129" s="32">
        <v>20</v>
      </c>
      <c r="X129" s="69"/>
      <c r="Y129" s="32">
        <v>19</v>
      </c>
      <c r="Z129" s="32">
        <v>19</v>
      </c>
      <c r="AA129" s="32">
        <v>19</v>
      </c>
    </row>
    <row r="130" spans="3:27" x14ac:dyDescent="0.25">
      <c r="C130" s="2" t="s">
        <v>1768</v>
      </c>
      <c r="D130" s="2" t="s">
        <v>319</v>
      </c>
      <c r="E130" s="30">
        <v>30</v>
      </c>
      <c r="F130" s="30">
        <v>30</v>
      </c>
      <c r="G130" s="30">
        <v>30</v>
      </c>
      <c r="H130" s="69"/>
      <c r="I130" s="30">
        <v>30</v>
      </c>
      <c r="J130" s="30">
        <v>30</v>
      </c>
      <c r="K130" s="30">
        <v>30</v>
      </c>
      <c r="L130" s="65"/>
      <c r="M130" s="30">
        <v>30</v>
      </c>
      <c r="N130" s="30">
        <v>30</v>
      </c>
      <c r="O130" s="30">
        <v>30</v>
      </c>
      <c r="P130" s="69"/>
      <c r="Q130" s="30">
        <v>30</v>
      </c>
      <c r="R130" s="30">
        <v>30</v>
      </c>
      <c r="S130" s="30">
        <v>30</v>
      </c>
      <c r="T130" s="65"/>
      <c r="U130" s="30">
        <v>30</v>
      </c>
      <c r="V130" s="30">
        <v>30</v>
      </c>
      <c r="W130" s="30">
        <v>30</v>
      </c>
      <c r="X130" s="69"/>
      <c r="Y130" s="30">
        <v>30</v>
      </c>
      <c r="Z130" s="30">
        <v>30</v>
      </c>
      <c r="AA130" s="30">
        <v>30</v>
      </c>
    </row>
    <row r="131" spans="3:27" x14ac:dyDescent="0.25">
      <c r="C131" s="2" t="s">
        <v>1769</v>
      </c>
      <c r="D131" s="2" t="s">
        <v>319</v>
      </c>
      <c r="E131" s="17" t="s">
        <v>2559</v>
      </c>
      <c r="F131" s="17" t="s">
        <v>2559</v>
      </c>
      <c r="G131" s="17" t="s">
        <v>2559</v>
      </c>
      <c r="H131" s="69"/>
      <c r="I131" s="17" t="s">
        <v>2559</v>
      </c>
      <c r="J131" s="17" t="s">
        <v>2559</v>
      </c>
      <c r="K131" s="17" t="s">
        <v>2559</v>
      </c>
      <c r="L131" s="65"/>
      <c r="M131" s="17" t="s">
        <v>2559</v>
      </c>
      <c r="N131" s="17" t="s">
        <v>2559</v>
      </c>
      <c r="O131" s="17" t="s">
        <v>2559</v>
      </c>
      <c r="P131" s="69"/>
      <c r="Q131" s="17" t="s">
        <v>2559</v>
      </c>
      <c r="R131" s="17" t="s">
        <v>2559</v>
      </c>
      <c r="S131" s="17" t="s">
        <v>2559</v>
      </c>
      <c r="T131" s="65"/>
      <c r="U131" s="17" t="s">
        <v>2559</v>
      </c>
      <c r="V131" s="17" t="s">
        <v>2559</v>
      </c>
      <c r="W131" s="17" t="s">
        <v>2559</v>
      </c>
      <c r="X131" s="69"/>
      <c r="Y131" s="17" t="s">
        <v>2559</v>
      </c>
      <c r="Z131" s="17" t="s">
        <v>2559</v>
      </c>
      <c r="AA131" s="17" t="s">
        <v>2559</v>
      </c>
    </row>
    <row r="132" spans="3:27" x14ac:dyDescent="0.25">
      <c r="C132" s="2" t="s">
        <v>1770</v>
      </c>
      <c r="D132" s="2" t="s">
        <v>319</v>
      </c>
      <c r="E132" s="17" t="s">
        <v>2559</v>
      </c>
      <c r="F132" s="17" t="s">
        <v>2559</v>
      </c>
      <c r="G132" s="17" t="s">
        <v>2559</v>
      </c>
      <c r="H132" s="69"/>
      <c r="I132" s="17" t="s">
        <v>2559</v>
      </c>
      <c r="J132" s="17" t="s">
        <v>2559</v>
      </c>
      <c r="K132" s="17" t="s">
        <v>2559</v>
      </c>
      <c r="L132" s="65"/>
      <c r="M132" s="17" t="s">
        <v>2559</v>
      </c>
      <c r="N132" s="17" t="s">
        <v>2559</v>
      </c>
      <c r="O132" s="17" t="s">
        <v>2559</v>
      </c>
      <c r="P132" s="69"/>
      <c r="Q132" s="17" t="s">
        <v>2559</v>
      </c>
      <c r="R132" s="17" t="s">
        <v>2559</v>
      </c>
      <c r="S132" s="17" t="s">
        <v>2559</v>
      </c>
      <c r="T132" s="65"/>
      <c r="U132" s="17" t="s">
        <v>2559</v>
      </c>
      <c r="V132" s="17" t="s">
        <v>2559</v>
      </c>
      <c r="W132" s="17" t="s">
        <v>2559</v>
      </c>
      <c r="X132" s="69"/>
      <c r="Y132" s="17" t="s">
        <v>2559</v>
      </c>
      <c r="Z132" s="17" t="s">
        <v>2559</v>
      </c>
      <c r="AA132" s="17" t="s">
        <v>2559</v>
      </c>
    </row>
    <row r="133" spans="3:27" x14ac:dyDescent="0.25">
      <c r="C133" s="2" t="s">
        <v>1763</v>
      </c>
      <c r="D133" s="2" t="s">
        <v>319</v>
      </c>
      <c r="E133" s="17" t="s">
        <v>2559</v>
      </c>
      <c r="F133" s="17" t="s">
        <v>2559</v>
      </c>
      <c r="G133" s="17" t="s">
        <v>2559</v>
      </c>
      <c r="H133" s="69"/>
      <c r="I133" s="17" t="s">
        <v>2559</v>
      </c>
      <c r="J133" s="17" t="s">
        <v>2559</v>
      </c>
      <c r="K133" s="17" t="s">
        <v>2559</v>
      </c>
      <c r="L133" s="65"/>
      <c r="M133" s="17" t="s">
        <v>2559</v>
      </c>
      <c r="N133" s="17" t="s">
        <v>2559</v>
      </c>
      <c r="O133" s="17" t="s">
        <v>2559</v>
      </c>
      <c r="P133" s="69"/>
      <c r="Q133" s="17" t="s">
        <v>2559</v>
      </c>
      <c r="R133" s="17" t="s">
        <v>2559</v>
      </c>
      <c r="S133" s="17" t="s">
        <v>2559</v>
      </c>
      <c r="T133" s="65"/>
      <c r="U133" s="17" t="s">
        <v>2559</v>
      </c>
      <c r="V133" s="17" t="s">
        <v>2559</v>
      </c>
      <c r="W133" s="17" t="s">
        <v>2559</v>
      </c>
      <c r="X133" s="69"/>
      <c r="Y133" s="17" t="s">
        <v>2559</v>
      </c>
      <c r="Z133" s="17" t="s">
        <v>2559</v>
      </c>
      <c r="AA133" s="17" t="s">
        <v>2559</v>
      </c>
    </row>
    <row r="134" spans="3:27" x14ac:dyDescent="0.25">
      <c r="C134" s="18" t="s">
        <v>203</v>
      </c>
      <c r="D134" s="18" t="s">
        <v>316</v>
      </c>
      <c r="E134" s="61"/>
      <c r="F134" s="62"/>
      <c r="G134" s="63"/>
      <c r="H134" s="69"/>
      <c r="I134" s="61"/>
      <c r="J134" s="62"/>
      <c r="K134" s="63"/>
      <c r="L134" s="65"/>
      <c r="M134" s="61"/>
      <c r="N134" s="62"/>
      <c r="O134" s="63"/>
      <c r="P134" s="69"/>
      <c r="Q134" s="61"/>
      <c r="R134" s="62"/>
      <c r="S134" s="63"/>
      <c r="T134" s="65"/>
      <c r="U134" s="61"/>
      <c r="V134" s="62"/>
      <c r="W134" s="63"/>
      <c r="X134" s="69"/>
      <c r="Y134" s="61"/>
      <c r="Z134" s="62"/>
      <c r="AA134" s="63"/>
    </row>
    <row r="135" spans="3:27" x14ac:dyDescent="0.25">
      <c r="C135" s="2" t="s">
        <v>1771</v>
      </c>
      <c r="D135" s="2" t="s">
        <v>322</v>
      </c>
      <c r="E135" s="17" t="s">
        <v>2559</v>
      </c>
      <c r="F135" s="17" t="s">
        <v>2559</v>
      </c>
      <c r="G135" s="17" t="s">
        <v>2559</v>
      </c>
      <c r="H135" s="69"/>
      <c r="I135" s="17" t="s">
        <v>2559</v>
      </c>
      <c r="J135" s="17" t="s">
        <v>2559</v>
      </c>
      <c r="K135" s="17" t="s">
        <v>2559</v>
      </c>
      <c r="L135" s="65"/>
      <c r="M135" s="17" t="s">
        <v>2559</v>
      </c>
      <c r="N135" s="17" t="s">
        <v>2559</v>
      </c>
      <c r="O135" s="17" t="s">
        <v>2559</v>
      </c>
      <c r="P135" s="69"/>
      <c r="Q135" s="17" t="s">
        <v>2559</v>
      </c>
      <c r="R135" s="17" t="s">
        <v>2559</v>
      </c>
      <c r="S135" s="17" t="s">
        <v>2559</v>
      </c>
      <c r="T135" s="65"/>
      <c r="U135" s="17" t="s">
        <v>2559</v>
      </c>
      <c r="V135" s="17" t="s">
        <v>2559</v>
      </c>
      <c r="W135" s="17" t="s">
        <v>2559</v>
      </c>
      <c r="X135" s="69"/>
      <c r="Y135" s="17" t="s">
        <v>2559</v>
      </c>
      <c r="Z135" s="17" t="s">
        <v>2559</v>
      </c>
      <c r="AA135" s="17" t="s">
        <v>2559</v>
      </c>
    </row>
    <row r="136" spans="3:27" x14ac:dyDescent="0.25">
      <c r="C136" s="2" t="s">
        <v>1772</v>
      </c>
      <c r="D136" s="2" t="s">
        <v>319</v>
      </c>
      <c r="E136" s="17" t="s">
        <v>2559</v>
      </c>
      <c r="F136" s="17" t="s">
        <v>2559</v>
      </c>
      <c r="G136" s="17" t="s">
        <v>2559</v>
      </c>
      <c r="H136" s="69"/>
      <c r="I136" s="17" t="s">
        <v>2559</v>
      </c>
      <c r="J136" s="17" t="s">
        <v>2559</v>
      </c>
      <c r="K136" s="17" t="s">
        <v>2559</v>
      </c>
      <c r="L136" s="65"/>
      <c r="M136" s="17" t="s">
        <v>2559</v>
      </c>
      <c r="N136" s="17" t="s">
        <v>2559</v>
      </c>
      <c r="O136" s="17" t="s">
        <v>2559</v>
      </c>
      <c r="P136" s="69"/>
      <c r="Q136" s="17" t="s">
        <v>2559</v>
      </c>
      <c r="R136" s="17" t="s">
        <v>2559</v>
      </c>
      <c r="S136" s="17" t="s">
        <v>2559</v>
      </c>
      <c r="T136" s="65"/>
      <c r="U136" s="17" t="s">
        <v>2559</v>
      </c>
      <c r="V136" s="17" t="s">
        <v>2559</v>
      </c>
      <c r="W136" s="17" t="s">
        <v>2559</v>
      </c>
      <c r="X136" s="69"/>
      <c r="Y136" s="17" t="s">
        <v>2559</v>
      </c>
      <c r="Z136" s="17" t="s">
        <v>2559</v>
      </c>
      <c r="AA136" s="17" t="s">
        <v>2559</v>
      </c>
    </row>
    <row r="137" spans="3:27" x14ac:dyDescent="0.25">
      <c r="C137" s="2" t="s">
        <v>1773</v>
      </c>
      <c r="D137" s="2" t="s">
        <v>319</v>
      </c>
      <c r="E137" s="17" t="s">
        <v>2559</v>
      </c>
      <c r="F137" s="17" t="s">
        <v>2559</v>
      </c>
      <c r="G137" s="17" t="s">
        <v>2559</v>
      </c>
      <c r="H137" s="69"/>
      <c r="I137" s="17" t="s">
        <v>2559</v>
      </c>
      <c r="J137" s="17" t="s">
        <v>2559</v>
      </c>
      <c r="K137" s="17" t="s">
        <v>2559</v>
      </c>
      <c r="L137" s="65"/>
      <c r="M137" s="17" t="s">
        <v>2559</v>
      </c>
      <c r="N137" s="17" t="s">
        <v>2559</v>
      </c>
      <c r="O137" s="17" t="s">
        <v>2559</v>
      </c>
      <c r="P137" s="69"/>
      <c r="Q137" s="17" t="s">
        <v>2559</v>
      </c>
      <c r="R137" s="17" t="s">
        <v>2559</v>
      </c>
      <c r="S137" s="17" t="s">
        <v>2559</v>
      </c>
      <c r="T137" s="65"/>
      <c r="U137" s="17" t="s">
        <v>2559</v>
      </c>
      <c r="V137" s="17" t="s">
        <v>2559</v>
      </c>
      <c r="W137" s="17" t="s">
        <v>2559</v>
      </c>
      <c r="X137" s="69"/>
      <c r="Y137" s="17" t="s">
        <v>2559</v>
      </c>
      <c r="Z137" s="17" t="s">
        <v>2559</v>
      </c>
      <c r="AA137" s="17" t="s">
        <v>2559</v>
      </c>
    </row>
    <row r="138" spans="3:27" x14ac:dyDescent="0.25">
      <c r="C138" s="2" t="s">
        <v>1774</v>
      </c>
      <c r="D138" s="2" t="s">
        <v>322</v>
      </c>
      <c r="E138" s="17" t="s">
        <v>2559</v>
      </c>
      <c r="F138" s="17" t="s">
        <v>2559</v>
      </c>
      <c r="G138" s="17" t="s">
        <v>2559</v>
      </c>
      <c r="H138" s="69"/>
      <c r="I138" s="17" t="s">
        <v>2559</v>
      </c>
      <c r="J138" s="17" t="s">
        <v>2559</v>
      </c>
      <c r="K138" s="17" t="s">
        <v>2559</v>
      </c>
      <c r="L138" s="65"/>
      <c r="M138" s="17" t="s">
        <v>2559</v>
      </c>
      <c r="N138" s="17" t="s">
        <v>2559</v>
      </c>
      <c r="O138" s="17" t="s">
        <v>2559</v>
      </c>
      <c r="P138" s="69"/>
      <c r="Q138" s="17" t="s">
        <v>2559</v>
      </c>
      <c r="R138" s="17" t="s">
        <v>2559</v>
      </c>
      <c r="S138" s="17" t="s">
        <v>2559</v>
      </c>
      <c r="T138" s="65"/>
      <c r="U138" s="17" t="s">
        <v>2559</v>
      </c>
      <c r="V138" s="17" t="s">
        <v>2559</v>
      </c>
      <c r="W138" s="17" t="s">
        <v>2559</v>
      </c>
      <c r="X138" s="69"/>
      <c r="Y138" s="17" t="s">
        <v>2559</v>
      </c>
      <c r="Z138" s="17" t="s">
        <v>2559</v>
      </c>
      <c r="AA138" s="17" t="s">
        <v>2559</v>
      </c>
    </row>
    <row r="139" spans="3:27" x14ac:dyDescent="0.25">
      <c r="C139" s="2" t="s">
        <v>1775</v>
      </c>
      <c r="D139" s="2" t="s">
        <v>319</v>
      </c>
      <c r="E139" s="17" t="s">
        <v>2559</v>
      </c>
      <c r="F139" s="17" t="s">
        <v>2559</v>
      </c>
      <c r="G139" s="17" t="s">
        <v>2559</v>
      </c>
      <c r="H139" s="69"/>
      <c r="I139" s="17" t="s">
        <v>2559</v>
      </c>
      <c r="J139" s="17" t="s">
        <v>2559</v>
      </c>
      <c r="K139" s="17" t="s">
        <v>2559</v>
      </c>
      <c r="L139" s="65"/>
      <c r="M139" s="17" t="s">
        <v>2559</v>
      </c>
      <c r="N139" s="17" t="s">
        <v>2559</v>
      </c>
      <c r="O139" s="17" t="s">
        <v>2559</v>
      </c>
      <c r="P139" s="69"/>
      <c r="Q139" s="17" t="s">
        <v>2559</v>
      </c>
      <c r="R139" s="17" t="s">
        <v>2559</v>
      </c>
      <c r="S139" s="17" t="s">
        <v>2559</v>
      </c>
      <c r="T139" s="65"/>
      <c r="U139" s="17" t="s">
        <v>2559</v>
      </c>
      <c r="V139" s="17" t="s">
        <v>2559</v>
      </c>
      <c r="W139" s="17" t="s">
        <v>2559</v>
      </c>
      <c r="X139" s="69"/>
      <c r="Y139" s="17" t="s">
        <v>2559</v>
      </c>
      <c r="Z139" s="17" t="s">
        <v>2559</v>
      </c>
      <c r="AA139" s="17" t="s">
        <v>2559</v>
      </c>
    </row>
    <row r="140" spans="3:27" x14ac:dyDescent="0.25">
      <c r="C140" s="2" t="s">
        <v>1776</v>
      </c>
      <c r="D140" s="2" t="s">
        <v>319</v>
      </c>
      <c r="E140" s="32">
        <v>15</v>
      </c>
      <c r="F140" s="32">
        <v>15</v>
      </c>
      <c r="G140" s="32">
        <v>15</v>
      </c>
      <c r="H140" s="69"/>
      <c r="I140" s="32">
        <v>15</v>
      </c>
      <c r="J140" s="32">
        <v>15</v>
      </c>
      <c r="K140" s="32">
        <v>15</v>
      </c>
      <c r="L140" s="65"/>
      <c r="M140" s="32">
        <v>15</v>
      </c>
      <c r="N140" s="32">
        <v>15</v>
      </c>
      <c r="O140" s="32">
        <v>15</v>
      </c>
      <c r="P140" s="69"/>
      <c r="Q140" s="32">
        <v>15</v>
      </c>
      <c r="R140" s="32">
        <v>15</v>
      </c>
      <c r="S140" s="32">
        <v>15</v>
      </c>
      <c r="T140" s="65"/>
      <c r="U140" s="32">
        <v>15</v>
      </c>
      <c r="V140" s="32">
        <v>15</v>
      </c>
      <c r="W140" s="32">
        <v>15</v>
      </c>
      <c r="X140" s="69"/>
      <c r="Y140" s="32">
        <v>15</v>
      </c>
      <c r="Z140" s="32">
        <v>15</v>
      </c>
      <c r="AA140" s="32">
        <v>15</v>
      </c>
    </row>
    <row r="141" spans="3:27" x14ac:dyDescent="0.25">
      <c r="C141" s="2" t="s">
        <v>1777</v>
      </c>
      <c r="D141" s="2" t="s">
        <v>319</v>
      </c>
      <c r="E141" s="17" t="s">
        <v>2559</v>
      </c>
      <c r="F141" s="17" t="s">
        <v>2559</v>
      </c>
      <c r="G141" s="17" t="s">
        <v>2559</v>
      </c>
      <c r="H141" s="69"/>
      <c r="I141" s="17" t="s">
        <v>2559</v>
      </c>
      <c r="J141" s="17" t="s">
        <v>2559</v>
      </c>
      <c r="K141" s="17" t="s">
        <v>2559</v>
      </c>
      <c r="L141" s="65"/>
      <c r="M141" s="17" t="s">
        <v>2559</v>
      </c>
      <c r="N141" s="17" t="s">
        <v>2559</v>
      </c>
      <c r="O141" s="17" t="s">
        <v>2559</v>
      </c>
      <c r="P141" s="69"/>
      <c r="Q141" s="17" t="s">
        <v>2559</v>
      </c>
      <c r="R141" s="17" t="s">
        <v>2559</v>
      </c>
      <c r="S141" s="17" t="s">
        <v>2559</v>
      </c>
      <c r="T141" s="65"/>
      <c r="U141" s="32">
        <v>1.5</v>
      </c>
      <c r="V141" s="32">
        <v>0.5</v>
      </c>
      <c r="W141" s="32">
        <v>0.5</v>
      </c>
      <c r="X141" s="69"/>
      <c r="Y141" s="32">
        <v>1.5</v>
      </c>
      <c r="Z141" s="32">
        <v>0.5</v>
      </c>
      <c r="AA141" s="32">
        <v>0.5</v>
      </c>
    </row>
    <row r="142" spans="3:27" x14ac:dyDescent="0.25">
      <c r="C142" s="2" t="s">
        <v>1778</v>
      </c>
      <c r="D142" s="2" t="s">
        <v>322</v>
      </c>
      <c r="E142" s="17" t="s">
        <v>2559</v>
      </c>
      <c r="F142" s="17" t="s">
        <v>2559</v>
      </c>
      <c r="G142" s="17" t="s">
        <v>2559</v>
      </c>
      <c r="H142" s="69"/>
      <c r="I142" s="17" t="s">
        <v>2559</v>
      </c>
      <c r="J142" s="17" t="s">
        <v>2559</v>
      </c>
      <c r="K142" s="17" t="s">
        <v>2559</v>
      </c>
      <c r="L142" s="65"/>
      <c r="M142" s="17" t="s">
        <v>2559</v>
      </c>
      <c r="N142" s="17" t="s">
        <v>2559</v>
      </c>
      <c r="O142" s="17" t="s">
        <v>2559</v>
      </c>
      <c r="P142" s="69"/>
      <c r="Q142" s="17" t="s">
        <v>2559</v>
      </c>
      <c r="R142" s="17" t="s">
        <v>2559</v>
      </c>
      <c r="S142" s="17" t="s">
        <v>2559</v>
      </c>
      <c r="T142" s="65"/>
      <c r="U142" s="17" t="s">
        <v>2559</v>
      </c>
      <c r="V142" s="17" t="s">
        <v>2559</v>
      </c>
      <c r="W142" s="17" t="s">
        <v>2559</v>
      </c>
      <c r="X142" s="69"/>
      <c r="Y142" s="17" t="s">
        <v>2559</v>
      </c>
      <c r="Z142" s="17" t="s">
        <v>2559</v>
      </c>
      <c r="AA142" s="17" t="s">
        <v>2559</v>
      </c>
    </row>
    <row r="143" spans="3:27" x14ac:dyDescent="0.25">
      <c r="C143" s="2" t="s">
        <v>1779</v>
      </c>
      <c r="D143" s="2" t="s">
        <v>1714</v>
      </c>
      <c r="E143" s="32">
        <v>20</v>
      </c>
      <c r="F143" s="32">
        <v>20</v>
      </c>
      <c r="G143" s="32">
        <v>20</v>
      </c>
      <c r="H143" s="69"/>
      <c r="I143" s="32">
        <v>20</v>
      </c>
      <c r="J143" s="32">
        <v>20</v>
      </c>
      <c r="K143" s="32">
        <v>20</v>
      </c>
      <c r="L143" s="65"/>
      <c r="M143" s="32">
        <v>20</v>
      </c>
      <c r="N143" s="32">
        <v>20</v>
      </c>
      <c r="O143" s="32">
        <v>20</v>
      </c>
      <c r="P143" s="69"/>
      <c r="Q143" s="32">
        <v>20</v>
      </c>
      <c r="R143" s="32">
        <v>20</v>
      </c>
      <c r="S143" s="32">
        <v>20</v>
      </c>
      <c r="T143" s="65"/>
      <c r="U143" s="32">
        <v>20</v>
      </c>
      <c r="V143" s="32">
        <v>20</v>
      </c>
      <c r="W143" s="32">
        <v>20</v>
      </c>
      <c r="X143" s="69"/>
      <c r="Y143" s="32">
        <v>20</v>
      </c>
      <c r="Z143" s="32">
        <v>20</v>
      </c>
      <c r="AA143" s="32">
        <v>20</v>
      </c>
    </row>
    <row r="144" spans="3:27" x14ac:dyDescent="0.25">
      <c r="C144" s="2" t="s">
        <v>1780</v>
      </c>
      <c r="D144" s="2" t="s">
        <v>319</v>
      </c>
      <c r="E144" s="32">
        <v>15</v>
      </c>
      <c r="F144" s="32">
        <v>15</v>
      </c>
      <c r="G144" s="32">
        <v>15</v>
      </c>
      <c r="H144" s="69"/>
      <c r="I144" s="32">
        <v>15</v>
      </c>
      <c r="J144" s="32">
        <v>15</v>
      </c>
      <c r="K144" s="32">
        <v>15</v>
      </c>
      <c r="L144" s="65"/>
      <c r="M144" s="32">
        <v>15</v>
      </c>
      <c r="N144" s="32">
        <v>15</v>
      </c>
      <c r="O144" s="32">
        <v>15</v>
      </c>
      <c r="P144" s="69"/>
      <c r="Q144" s="32">
        <v>15</v>
      </c>
      <c r="R144" s="32">
        <v>15</v>
      </c>
      <c r="S144" s="32">
        <v>15</v>
      </c>
      <c r="T144" s="65"/>
      <c r="U144" s="32">
        <v>15</v>
      </c>
      <c r="V144" s="32">
        <v>15</v>
      </c>
      <c r="W144" s="32">
        <v>15</v>
      </c>
      <c r="X144" s="69"/>
      <c r="Y144" s="32">
        <v>15</v>
      </c>
      <c r="Z144" s="32">
        <v>15</v>
      </c>
      <c r="AA144" s="32">
        <v>15</v>
      </c>
    </row>
    <row r="145" spans="3:27" x14ac:dyDescent="0.25">
      <c r="C145" s="18" t="s">
        <v>204</v>
      </c>
      <c r="D145" s="18" t="s">
        <v>316</v>
      </c>
      <c r="E145" s="61"/>
      <c r="F145" s="62"/>
      <c r="G145" s="63"/>
      <c r="H145" s="69"/>
      <c r="I145" s="61"/>
      <c r="J145" s="62"/>
      <c r="K145" s="63"/>
      <c r="L145" s="65"/>
      <c r="M145" s="61"/>
      <c r="N145" s="62"/>
      <c r="O145" s="63"/>
      <c r="P145" s="69"/>
      <c r="Q145" s="61"/>
      <c r="R145" s="62"/>
      <c r="S145" s="63"/>
      <c r="T145" s="65"/>
      <c r="U145" s="61"/>
      <c r="V145" s="62"/>
      <c r="W145" s="63"/>
      <c r="X145" s="69"/>
      <c r="Y145" s="61"/>
      <c r="Z145" s="62"/>
      <c r="AA145" s="63"/>
    </row>
    <row r="146" spans="3:27" x14ac:dyDescent="0.25">
      <c r="C146" s="2" t="s">
        <v>1781</v>
      </c>
      <c r="D146" s="2" t="s">
        <v>319</v>
      </c>
      <c r="E146" s="32">
        <v>5</v>
      </c>
      <c r="F146" s="32">
        <v>3</v>
      </c>
      <c r="G146" s="32">
        <v>2</v>
      </c>
      <c r="H146" s="69"/>
      <c r="I146" s="32">
        <v>5</v>
      </c>
      <c r="J146" s="32">
        <v>3</v>
      </c>
      <c r="K146" s="32">
        <v>2</v>
      </c>
      <c r="L146" s="65"/>
      <c r="M146" s="32">
        <v>5</v>
      </c>
      <c r="N146" s="32">
        <v>3</v>
      </c>
      <c r="O146" s="32">
        <v>2</v>
      </c>
      <c r="P146" s="69"/>
      <c r="Q146" s="32">
        <v>5</v>
      </c>
      <c r="R146" s="32">
        <v>3</v>
      </c>
      <c r="S146" s="32">
        <v>2</v>
      </c>
      <c r="T146" s="65"/>
      <c r="U146" s="32">
        <v>5</v>
      </c>
      <c r="V146" s="32">
        <v>3</v>
      </c>
      <c r="W146" s="32">
        <v>2</v>
      </c>
      <c r="X146" s="69"/>
      <c r="Y146" s="32">
        <v>5</v>
      </c>
      <c r="Z146" s="32">
        <v>3</v>
      </c>
      <c r="AA146" s="32">
        <v>2</v>
      </c>
    </row>
    <row r="147" spans="3:27" x14ac:dyDescent="0.25">
      <c r="C147" s="2" t="s">
        <v>1782</v>
      </c>
      <c r="D147" s="2" t="s">
        <v>319</v>
      </c>
      <c r="E147" s="17" t="s">
        <v>2559</v>
      </c>
      <c r="F147" s="17" t="s">
        <v>2559</v>
      </c>
      <c r="G147" s="17" t="s">
        <v>2559</v>
      </c>
      <c r="H147" s="69"/>
      <c r="I147" s="17" t="s">
        <v>2559</v>
      </c>
      <c r="J147" s="17" t="s">
        <v>2559</v>
      </c>
      <c r="K147" s="17" t="s">
        <v>2559</v>
      </c>
      <c r="L147" s="65"/>
      <c r="M147" s="17" t="s">
        <v>2559</v>
      </c>
      <c r="N147" s="17" t="s">
        <v>2559</v>
      </c>
      <c r="O147" s="17" t="s">
        <v>2559</v>
      </c>
      <c r="P147" s="69"/>
      <c r="Q147" s="17" t="s">
        <v>2559</v>
      </c>
      <c r="R147" s="17" t="s">
        <v>2559</v>
      </c>
      <c r="S147" s="17" t="s">
        <v>2559</v>
      </c>
      <c r="T147" s="65"/>
      <c r="U147" s="17" t="s">
        <v>2559</v>
      </c>
      <c r="V147" s="17" t="s">
        <v>2559</v>
      </c>
      <c r="W147" s="17" t="s">
        <v>2559</v>
      </c>
      <c r="X147" s="69"/>
      <c r="Y147" s="17" t="s">
        <v>2559</v>
      </c>
      <c r="Z147" s="17" t="s">
        <v>2559</v>
      </c>
      <c r="AA147" s="17" t="s">
        <v>2559</v>
      </c>
    </row>
    <row r="148" spans="3:27" x14ac:dyDescent="0.25">
      <c r="C148" s="2" t="s">
        <v>1783</v>
      </c>
      <c r="D148" s="2" t="s">
        <v>319</v>
      </c>
      <c r="E148" s="17" t="s">
        <v>2559</v>
      </c>
      <c r="F148" s="17" t="s">
        <v>2559</v>
      </c>
      <c r="G148" s="17" t="s">
        <v>2559</v>
      </c>
      <c r="H148" s="69"/>
      <c r="I148" s="17" t="s">
        <v>2559</v>
      </c>
      <c r="J148" s="17" t="s">
        <v>2559</v>
      </c>
      <c r="K148" s="17" t="s">
        <v>2559</v>
      </c>
      <c r="L148" s="65"/>
      <c r="M148" s="17" t="s">
        <v>2559</v>
      </c>
      <c r="N148" s="17" t="s">
        <v>2559</v>
      </c>
      <c r="O148" s="17" t="s">
        <v>2559</v>
      </c>
      <c r="P148" s="69"/>
      <c r="Q148" s="17" t="s">
        <v>2559</v>
      </c>
      <c r="R148" s="17" t="s">
        <v>2559</v>
      </c>
      <c r="S148" s="17" t="s">
        <v>2559</v>
      </c>
      <c r="T148" s="65"/>
      <c r="U148" s="17" t="s">
        <v>2559</v>
      </c>
      <c r="V148" s="17" t="s">
        <v>2559</v>
      </c>
      <c r="W148" s="17" t="s">
        <v>2559</v>
      </c>
      <c r="X148" s="69"/>
      <c r="Y148" s="17" t="s">
        <v>2559</v>
      </c>
      <c r="Z148" s="17" t="s">
        <v>2559</v>
      </c>
      <c r="AA148" s="17" t="s">
        <v>2559</v>
      </c>
    </row>
    <row r="149" spans="3:27" x14ac:dyDescent="0.25">
      <c r="C149" s="2" t="s">
        <v>1784</v>
      </c>
      <c r="D149" s="2" t="s">
        <v>319</v>
      </c>
      <c r="E149" s="17" t="s">
        <v>2559</v>
      </c>
      <c r="F149" s="17" t="s">
        <v>2559</v>
      </c>
      <c r="G149" s="17" t="s">
        <v>2559</v>
      </c>
      <c r="H149" s="69"/>
      <c r="I149" s="17" t="s">
        <v>2559</v>
      </c>
      <c r="J149" s="17" t="s">
        <v>2559</v>
      </c>
      <c r="K149" s="17" t="s">
        <v>2559</v>
      </c>
      <c r="L149" s="65"/>
      <c r="M149" s="17" t="s">
        <v>2559</v>
      </c>
      <c r="N149" s="17" t="s">
        <v>2559</v>
      </c>
      <c r="O149" s="17" t="s">
        <v>2559</v>
      </c>
      <c r="P149" s="69"/>
      <c r="Q149" s="17" t="s">
        <v>2559</v>
      </c>
      <c r="R149" s="17" t="s">
        <v>2559</v>
      </c>
      <c r="S149" s="17" t="s">
        <v>2559</v>
      </c>
      <c r="T149" s="65"/>
      <c r="U149" s="17" t="s">
        <v>2559</v>
      </c>
      <c r="V149" s="17" t="s">
        <v>2559</v>
      </c>
      <c r="W149" s="17" t="s">
        <v>2559</v>
      </c>
      <c r="X149" s="69"/>
      <c r="Y149" s="17" t="s">
        <v>2559</v>
      </c>
      <c r="Z149" s="17" t="s">
        <v>2559</v>
      </c>
      <c r="AA149" s="17" t="s">
        <v>2559</v>
      </c>
    </row>
    <row r="150" spans="3:27" x14ac:dyDescent="0.25">
      <c r="C150" s="2" t="s">
        <v>1785</v>
      </c>
      <c r="D150" s="2" t="s">
        <v>319</v>
      </c>
      <c r="E150" s="17" t="s">
        <v>2559</v>
      </c>
      <c r="F150" s="17" t="s">
        <v>2559</v>
      </c>
      <c r="G150" s="17" t="s">
        <v>2559</v>
      </c>
      <c r="H150" s="69"/>
      <c r="I150" s="17" t="s">
        <v>2559</v>
      </c>
      <c r="J150" s="17" t="s">
        <v>2559</v>
      </c>
      <c r="K150" s="17" t="s">
        <v>2559</v>
      </c>
      <c r="L150" s="65"/>
      <c r="M150" s="17" t="s">
        <v>2559</v>
      </c>
      <c r="N150" s="17" t="s">
        <v>2559</v>
      </c>
      <c r="O150" s="17" t="s">
        <v>2559</v>
      </c>
      <c r="P150" s="69"/>
      <c r="Q150" s="17" t="s">
        <v>2559</v>
      </c>
      <c r="R150" s="17" t="s">
        <v>2559</v>
      </c>
      <c r="S150" s="17" t="s">
        <v>2559</v>
      </c>
      <c r="T150" s="65"/>
      <c r="U150" s="17" t="s">
        <v>2559</v>
      </c>
      <c r="V150" s="17" t="s">
        <v>2559</v>
      </c>
      <c r="W150" s="17" t="s">
        <v>2559</v>
      </c>
      <c r="X150" s="69"/>
      <c r="Y150" s="17" t="s">
        <v>2559</v>
      </c>
      <c r="Z150" s="17" t="s">
        <v>2559</v>
      </c>
      <c r="AA150" s="17" t="s">
        <v>2559</v>
      </c>
    </row>
    <row r="151" spans="3:27" x14ac:dyDescent="0.25">
      <c r="C151" s="2" t="s">
        <v>1786</v>
      </c>
      <c r="D151" s="2" t="s">
        <v>319</v>
      </c>
      <c r="E151" s="17" t="s">
        <v>2559</v>
      </c>
      <c r="F151" s="17" t="s">
        <v>2559</v>
      </c>
      <c r="G151" s="17" t="s">
        <v>2559</v>
      </c>
      <c r="H151" s="69"/>
      <c r="I151" s="17" t="s">
        <v>2559</v>
      </c>
      <c r="J151" s="17" t="s">
        <v>2559</v>
      </c>
      <c r="K151" s="17" t="s">
        <v>2559</v>
      </c>
      <c r="L151" s="65"/>
      <c r="M151" s="17" t="s">
        <v>2559</v>
      </c>
      <c r="N151" s="17" t="s">
        <v>2559</v>
      </c>
      <c r="O151" s="17" t="s">
        <v>2559</v>
      </c>
      <c r="P151" s="69"/>
      <c r="Q151" s="17" t="s">
        <v>2559</v>
      </c>
      <c r="R151" s="17" t="s">
        <v>2559</v>
      </c>
      <c r="S151" s="17" t="s">
        <v>2559</v>
      </c>
      <c r="T151" s="65"/>
      <c r="U151" s="17" t="s">
        <v>2559</v>
      </c>
      <c r="V151" s="17" t="s">
        <v>2559</v>
      </c>
      <c r="W151" s="17" t="s">
        <v>2559</v>
      </c>
      <c r="X151" s="69"/>
      <c r="Y151" s="17" t="s">
        <v>2559</v>
      </c>
      <c r="Z151" s="17" t="s">
        <v>2559</v>
      </c>
      <c r="AA151" s="17" t="s">
        <v>2559</v>
      </c>
    </row>
    <row r="152" spans="3:27" x14ac:dyDescent="0.25">
      <c r="C152" s="2" t="s">
        <v>1787</v>
      </c>
      <c r="D152" s="2" t="s">
        <v>319</v>
      </c>
      <c r="E152" s="32">
        <v>20</v>
      </c>
      <c r="F152" s="32">
        <v>20</v>
      </c>
      <c r="G152" s="32">
        <v>20</v>
      </c>
      <c r="H152" s="69"/>
      <c r="I152" s="32">
        <v>20</v>
      </c>
      <c r="J152" s="32">
        <v>20</v>
      </c>
      <c r="K152" s="32">
        <v>20</v>
      </c>
      <c r="L152" s="65"/>
      <c r="M152" s="32">
        <v>20</v>
      </c>
      <c r="N152" s="32">
        <v>20</v>
      </c>
      <c r="O152" s="32">
        <v>20</v>
      </c>
      <c r="P152" s="69"/>
      <c r="Q152" s="32">
        <v>20</v>
      </c>
      <c r="R152" s="32">
        <v>20</v>
      </c>
      <c r="S152" s="32">
        <v>20</v>
      </c>
      <c r="T152" s="65"/>
      <c r="U152" s="32">
        <v>20</v>
      </c>
      <c r="V152" s="32">
        <v>20</v>
      </c>
      <c r="W152" s="32">
        <v>20</v>
      </c>
      <c r="X152" s="69"/>
      <c r="Y152" s="32">
        <v>20</v>
      </c>
      <c r="Z152" s="32">
        <v>20</v>
      </c>
      <c r="AA152" s="32">
        <v>20</v>
      </c>
    </row>
    <row r="153" spans="3:27" x14ac:dyDescent="0.25">
      <c r="C153" s="2" t="s">
        <v>1788</v>
      </c>
      <c r="D153" s="2" t="s">
        <v>319</v>
      </c>
      <c r="E153" s="32">
        <v>20</v>
      </c>
      <c r="F153" s="32">
        <v>20</v>
      </c>
      <c r="G153" s="32">
        <v>20</v>
      </c>
      <c r="H153" s="69"/>
      <c r="I153" s="32">
        <v>20</v>
      </c>
      <c r="J153" s="32">
        <v>20</v>
      </c>
      <c r="K153" s="32">
        <v>20</v>
      </c>
      <c r="L153" s="65"/>
      <c r="M153" s="32">
        <v>20</v>
      </c>
      <c r="N153" s="32">
        <v>20</v>
      </c>
      <c r="O153" s="32">
        <v>20</v>
      </c>
      <c r="P153" s="69"/>
      <c r="Q153" s="32">
        <v>20</v>
      </c>
      <c r="R153" s="32">
        <v>20</v>
      </c>
      <c r="S153" s="32">
        <v>20</v>
      </c>
      <c r="T153" s="65"/>
      <c r="U153" s="32">
        <v>20</v>
      </c>
      <c r="V153" s="32">
        <v>20</v>
      </c>
      <c r="W153" s="32">
        <v>20</v>
      </c>
      <c r="X153" s="69"/>
      <c r="Y153" s="32">
        <v>20</v>
      </c>
      <c r="Z153" s="32">
        <v>20</v>
      </c>
      <c r="AA153" s="32">
        <v>20</v>
      </c>
    </row>
    <row r="154" spans="3:27" x14ac:dyDescent="0.25">
      <c r="C154" s="2" t="s">
        <v>1789</v>
      </c>
      <c r="D154" s="2" t="s">
        <v>319</v>
      </c>
      <c r="E154" s="17" t="s">
        <v>2559</v>
      </c>
      <c r="F154" s="17" t="s">
        <v>2559</v>
      </c>
      <c r="G154" s="17" t="s">
        <v>2559</v>
      </c>
      <c r="H154" s="69"/>
      <c r="I154" s="17" t="s">
        <v>2559</v>
      </c>
      <c r="J154" s="17" t="s">
        <v>2559</v>
      </c>
      <c r="K154" s="17" t="s">
        <v>2559</v>
      </c>
      <c r="L154" s="65"/>
      <c r="M154" s="17" t="s">
        <v>2559</v>
      </c>
      <c r="N154" s="17" t="s">
        <v>2559</v>
      </c>
      <c r="O154" s="17" t="s">
        <v>2559</v>
      </c>
      <c r="P154" s="69"/>
      <c r="Q154" s="17" t="s">
        <v>2559</v>
      </c>
      <c r="R154" s="17" t="s">
        <v>2559</v>
      </c>
      <c r="S154" s="17" t="s">
        <v>2559</v>
      </c>
      <c r="T154" s="65"/>
      <c r="U154" s="17" t="s">
        <v>2559</v>
      </c>
      <c r="V154" s="17" t="s">
        <v>2559</v>
      </c>
      <c r="W154" s="17" t="s">
        <v>2559</v>
      </c>
      <c r="X154" s="69"/>
      <c r="Y154" s="17" t="s">
        <v>2559</v>
      </c>
      <c r="Z154" s="17" t="s">
        <v>2559</v>
      </c>
      <c r="AA154" s="17" t="s">
        <v>2559</v>
      </c>
    </row>
    <row r="155" spans="3:27" x14ac:dyDescent="0.25">
      <c r="C155" s="18" t="s">
        <v>205</v>
      </c>
      <c r="D155" s="18" t="s">
        <v>316</v>
      </c>
      <c r="E155" s="61"/>
      <c r="F155" s="62"/>
      <c r="G155" s="63"/>
      <c r="H155" s="69"/>
      <c r="I155" s="61"/>
      <c r="J155" s="62"/>
      <c r="K155" s="63"/>
      <c r="L155" s="65"/>
      <c r="M155" s="61"/>
      <c r="N155" s="62"/>
      <c r="O155" s="63"/>
      <c r="P155" s="69"/>
      <c r="Q155" s="61"/>
      <c r="R155" s="62"/>
      <c r="S155" s="63"/>
      <c r="T155" s="65"/>
      <c r="U155" s="61"/>
      <c r="V155" s="62"/>
      <c r="W155" s="63"/>
      <c r="X155" s="69"/>
      <c r="Y155" s="61"/>
      <c r="Z155" s="62"/>
      <c r="AA155" s="63"/>
    </row>
    <row r="156" spans="3:27" x14ac:dyDescent="0.25">
      <c r="C156" s="2" t="s">
        <v>1790</v>
      </c>
      <c r="D156" s="2" t="s">
        <v>318</v>
      </c>
      <c r="E156" s="30">
        <v>40</v>
      </c>
      <c r="F156" s="30">
        <v>40</v>
      </c>
      <c r="G156" s="30">
        <v>40</v>
      </c>
      <c r="H156" s="69"/>
      <c r="I156" s="30">
        <v>25</v>
      </c>
      <c r="J156" s="30">
        <v>25</v>
      </c>
      <c r="K156" s="30">
        <v>25</v>
      </c>
      <c r="L156" s="65"/>
      <c r="M156" s="30">
        <v>40</v>
      </c>
      <c r="N156" s="30">
        <v>40</v>
      </c>
      <c r="O156" s="30">
        <v>40</v>
      </c>
      <c r="P156" s="69"/>
      <c r="Q156" s="30">
        <v>25</v>
      </c>
      <c r="R156" s="30">
        <v>25</v>
      </c>
      <c r="S156" s="30">
        <v>25</v>
      </c>
      <c r="T156" s="65"/>
      <c r="U156" s="30">
        <v>40</v>
      </c>
      <c r="V156" s="30">
        <v>40</v>
      </c>
      <c r="W156" s="30">
        <v>40</v>
      </c>
      <c r="X156" s="69"/>
      <c r="Y156" s="30">
        <v>25</v>
      </c>
      <c r="Z156" s="30">
        <v>25</v>
      </c>
      <c r="AA156" s="30">
        <v>25</v>
      </c>
    </row>
    <row r="157" spans="3:27" x14ac:dyDescent="0.25">
      <c r="C157" s="2" t="s">
        <v>1791</v>
      </c>
      <c r="D157" s="2" t="s">
        <v>322</v>
      </c>
      <c r="E157" s="17" t="s">
        <v>2559</v>
      </c>
      <c r="F157" s="17" t="s">
        <v>2559</v>
      </c>
      <c r="G157" s="17" t="s">
        <v>2559</v>
      </c>
      <c r="H157" s="69"/>
      <c r="I157" s="17" t="s">
        <v>2559</v>
      </c>
      <c r="J157" s="17" t="s">
        <v>2559</v>
      </c>
      <c r="K157" s="17" t="s">
        <v>2559</v>
      </c>
      <c r="L157" s="65"/>
      <c r="M157" s="17" t="s">
        <v>2559</v>
      </c>
      <c r="N157" s="17" t="s">
        <v>2559</v>
      </c>
      <c r="O157" s="17" t="s">
        <v>2559</v>
      </c>
      <c r="P157" s="69"/>
      <c r="Q157" s="17" t="s">
        <v>2559</v>
      </c>
      <c r="R157" s="17" t="s">
        <v>2559</v>
      </c>
      <c r="S157" s="17" t="s">
        <v>2559</v>
      </c>
      <c r="T157" s="65"/>
      <c r="U157" s="17" t="s">
        <v>2559</v>
      </c>
      <c r="V157" s="17" t="s">
        <v>2559</v>
      </c>
      <c r="W157" s="17" t="s">
        <v>2559</v>
      </c>
      <c r="X157" s="69"/>
      <c r="Y157" s="17" t="s">
        <v>2559</v>
      </c>
      <c r="Z157" s="17" t="s">
        <v>2559</v>
      </c>
      <c r="AA157" s="17" t="s">
        <v>2559</v>
      </c>
    </row>
    <row r="158" spans="3:27" x14ac:dyDescent="0.25">
      <c r="C158" s="2" t="s">
        <v>1792</v>
      </c>
      <c r="D158" s="2" t="s">
        <v>322</v>
      </c>
      <c r="E158" s="17" t="s">
        <v>2559</v>
      </c>
      <c r="F158" s="17" t="s">
        <v>2559</v>
      </c>
      <c r="G158" s="17" t="s">
        <v>2559</v>
      </c>
      <c r="H158" s="69"/>
      <c r="I158" s="17" t="s">
        <v>2559</v>
      </c>
      <c r="J158" s="17" t="s">
        <v>2559</v>
      </c>
      <c r="K158" s="17" t="s">
        <v>2559</v>
      </c>
      <c r="L158" s="65"/>
      <c r="M158" s="17" t="s">
        <v>2559</v>
      </c>
      <c r="N158" s="17" t="s">
        <v>2559</v>
      </c>
      <c r="O158" s="17" t="s">
        <v>2559</v>
      </c>
      <c r="P158" s="69"/>
      <c r="Q158" s="17" t="s">
        <v>2559</v>
      </c>
      <c r="R158" s="17" t="s">
        <v>2559</v>
      </c>
      <c r="S158" s="17" t="s">
        <v>2559</v>
      </c>
      <c r="T158" s="65"/>
      <c r="U158" s="17" t="s">
        <v>2559</v>
      </c>
      <c r="V158" s="17" t="s">
        <v>2559</v>
      </c>
      <c r="W158" s="17" t="s">
        <v>2559</v>
      </c>
      <c r="X158" s="69"/>
      <c r="Y158" s="17" t="s">
        <v>2559</v>
      </c>
      <c r="Z158" s="17" t="s">
        <v>2559</v>
      </c>
      <c r="AA158" s="17" t="s">
        <v>2559</v>
      </c>
    </row>
    <row r="159" spans="3:27" x14ac:dyDescent="0.25">
      <c r="C159" s="2" t="s">
        <v>1793</v>
      </c>
      <c r="D159" s="2" t="s">
        <v>319</v>
      </c>
      <c r="E159" s="17" t="s">
        <v>2559</v>
      </c>
      <c r="F159" s="17" t="s">
        <v>2559</v>
      </c>
      <c r="G159" s="17" t="s">
        <v>2559</v>
      </c>
      <c r="H159" s="69"/>
      <c r="I159" s="17" t="s">
        <v>2559</v>
      </c>
      <c r="J159" s="17" t="s">
        <v>2559</v>
      </c>
      <c r="K159" s="17" t="s">
        <v>2559</v>
      </c>
      <c r="L159" s="65"/>
      <c r="M159" s="32">
        <v>20</v>
      </c>
      <c r="N159" s="32">
        <v>20</v>
      </c>
      <c r="O159" s="32">
        <v>20</v>
      </c>
      <c r="P159" s="69"/>
      <c r="Q159" s="32">
        <v>15</v>
      </c>
      <c r="R159" s="32">
        <v>15</v>
      </c>
      <c r="S159" s="32">
        <v>15</v>
      </c>
      <c r="T159" s="65"/>
      <c r="U159" s="17" t="s">
        <v>2559</v>
      </c>
      <c r="V159" s="17" t="s">
        <v>2559</v>
      </c>
      <c r="W159" s="17" t="s">
        <v>2559</v>
      </c>
      <c r="X159" s="69"/>
      <c r="Y159" s="17" t="s">
        <v>2559</v>
      </c>
      <c r="Z159" s="17" t="s">
        <v>2559</v>
      </c>
      <c r="AA159" s="17" t="s">
        <v>2559</v>
      </c>
    </row>
    <row r="160" spans="3:27" x14ac:dyDescent="0.25">
      <c r="C160" s="2" t="s">
        <v>1794</v>
      </c>
      <c r="D160" s="2" t="s">
        <v>319</v>
      </c>
      <c r="E160" s="17" t="s">
        <v>2559</v>
      </c>
      <c r="F160" s="17" t="s">
        <v>2559</v>
      </c>
      <c r="G160" s="17" t="s">
        <v>2559</v>
      </c>
      <c r="H160" s="69"/>
      <c r="I160" s="17" t="s">
        <v>2559</v>
      </c>
      <c r="J160" s="17" t="s">
        <v>2559</v>
      </c>
      <c r="K160" s="17" t="s">
        <v>2559</v>
      </c>
      <c r="L160" s="65"/>
      <c r="M160" s="17" t="s">
        <v>2559</v>
      </c>
      <c r="N160" s="17" t="s">
        <v>2559</v>
      </c>
      <c r="O160" s="17" t="s">
        <v>2559</v>
      </c>
      <c r="P160" s="69"/>
      <c r="Q160" s="17" t="s">
        <v>2559</v>
      </c>
      <c r="R160" s="17" t="s">
        <v>2559</v>
      </c>
      <c r="S160" s="17" t="s">
        <v>2559</v>
      </c>
      <c r="T160" s="65"/>
      <c r="U160" s="17" t="s">
        <v>2559</v>
      </c>
      <c r="V160" s="17" t="s">
        <v>2559</v>
      </c>
      <c r="W160" s="17" t="s">
        <v>2559</v>
      </c>
      <c r="X160" s="69"/>
      <c r="Y160" s="17" t="s">
        <v>2559</v>
      </c>
      <c r="Z160" s="17" t="s">
        <v>2559</v>
      </c>
      <c r="AA160" s="17" t="s">
        <v>2559</v>
      </c>
    </row>
    <row r="161" spans="3:27" x14ac:dyDescent="0.25">
      <c r="C161" s="2" t="s">
        <v>1795</v>
      </c>
      <c r="D161" s="2" t="s">
        <v>319</v>
      </c>
      <c r="E161" s="17" t="s">
        <v>2559</v>
      </c>
      <c r="F161" s="17" t="s">
        <v>2559</v>
      </c>
      <c r="G161" s="17" t="s">
        <v>2559</v>
      </c>
      <c r="H161" s="69"/>
      <c r="I161" s="17" t="s">
        <v>2559</v>
      </c>
      <c r="J161" s="17" t="s">
        <v>2559</v>
      </c>
      <c r="K161" s="17" t="s">
        <v>2559</v>
      </c>
      <c r="L161" s="65"/>
      <c r="M161" s="17" t="s">
        <v>2559</v>
      </c>
      <c r="N161" s="17" t="s">
        <v>2559</v>
      </c>
      <c r="O161" s="17" t="s">
        <v>2559</v>
      </c>
      <c r="P161" s="69"/>
      <c r="Q161" s="17" t="s">
        <v>2559</v>
      </c>
      <c r="R161" s="17" t="s">
        <v>2559</v>
      </c>
      <c r="S161" s="17" t="s">
        <v>2559</v>
      </c>
      <c r="T161" s="65"/>
      <c r="U161" s="17" t="s">
        <v>2559</v>
      </c>
      <c r="V161" s="17" t="s">
        <v>2559</v>
      </c>
      <c r="W161" s="17" t="s">
        <v>2559</v>
      </c>
      <c r="X161" s="69"/>
      <c r="Y161" s="17" t="s">
        <v>2559</v>
      </c>
      <c r="Z161" s="17" t="s">
        <v>2559</v>
      </c>
      <c r="AA161" s="17" t="s">
        <v>2559</v>
      </c>
    </row>
    <row r="162" spans="3:27" x14ac:dyDescent="0.25">
      <c r="C162" s="2" t="s">
        <v>1796</v>
      </c>
      <c r="D162" s="2" t="s">
        <v>319</v>
      </c>
      <c r="E162" s="32">
        <v>20</v>
      </c>
      <c r="F162" s="32">
        <v>20</v>
      </c>
      <c r="G162" s="32">
        <v>20</v>
      </c>
      <c r="H162" s="69"/>
      <c r="I162" s="32">
        <v>20</v>
      </c>
      <c r="J162" s="32">
        <v>20</v>
      </c>
      <c r="K162" s="32">
        <v>20</v>
      </c>
      <c r="L162" s="65"/>
      <c r="M162" s="32">
        <v>20</v>
      </c>
      <c r="N162" s="32">
        <v>20</v>
      </c>
      <c r="O162" s="32">
        <v>20</v>
      </c>
      <c r="P162" s="69"/>
      <c r="Q162" s="32">
        <v>20</v>
      </c>
      <c r="R162" s="32">
        <v>20</v>
      </c>
      <c r="S162" s="32">
        <v>20</v>
      </c>
      <c r="T162" s="65"/>
      <c r="U162" s="32">
        <v>20</v>
      </c>
      <c r="V162" s="32">
        <v>20</v>
      </c>
      <c r="W162" s="32">
        <v>20</v>
      </c>
      <c r="X162" s="69"/>
      <c r="Y162" s="32">
        <v>20</v>
      </c>
      <c r="Z162" s="32">
        <v>20</v>
      </c>
      <c r="AA162" s="32">
        <v>20</v>
      </c>
    </row>
    <row r="163" spans="3:27" x14ac:dyDescent="0.25">
      <c r="C163" s="2" t="s">
        <v>1797</v>
      </c>
      <c r="D163" s="2" t="s">
        <v>319</v>
      </c>
      <c r="E163" s="17" t="s">
        <v>2559</v>
      </c>
      <c r="F163" s="17" t="s">
        <v>2559</v>
      </c>
      <c r="G163" s="17" t="s">
        <v>2559</v>
      </c>
      <c r="H163" s="69"/>
      <c r="I163" s="17" t="s">
        <v>2559</v>
      </c>
      <c r="J163" s="17" t="s">
        <v>2559</v>
      </c>
      <c r="K163" s="17" t="s">
        <v>2559</v>
      </c>
      <c r="L163" s="65"/>
      <c r="M163" s="17" t="s">
        <v>2559</v>
      </c>
      <c r="N163" s="17" t="s">
        <v>2559</v>
      </c>
      <c r="O163" s="17" t="s">
        <v>2559</v>
      </c>
      <c r="P163" s="69"/>
      <c r="Q163" s="17" t="s">
        <v>2559</v>
      </c>
      <c r="R163" s="17" t="s">
        <v>2559</v>
      </c>
      <c r="S163" s="17" t="s">
        <v>2559</v>
      </c>
      <c r="T163" s="65"/>
      <c r="U163" s="17" t="s">
        <v>2559</v>
      </c>
      <c r="V163" s="17" t="s">
        <v>2559</v>
      </c>
      <c r="W163" s="17" t="s">
        <v>2559</v>
      </c>
      <c r="X163" s="69"/>
      <c r="Y163" s="17" t="s">
        <v>2559</v>
      </c>
      <c r="Z163" s="17" t="s">
        <v>2559</v>
      </c>
      <c r="AA163" s="17" t="s">
        <v>2559</v>
      </c>
    </row>
    <row r="164" spans="3:27" x14ac:dyDescent="0.25">
      <c r="C164" s="16" t="s">
        <v>1798</v>
      </c>
      <c r="D164" s="16" t="s">
        <v>1706</v>
      </c>
      <c r="E164" s="32">
        <v>16</v>
      </c>
      <c r="F164" s="32">
        <v>8</v>
      </c>
      <c r="G164" s="32">
        <v>8</v>
      </c>
      <c r="H164" s="69"/>
      <c r="I164" s="32">
        <v>16</v>
      </c>
      <c r="J164" s="32">
        <v>8</v>
      </c>
      <c r="K164" s="32">
        <v>8</v>
      </c>
      <c r="L164" s="65"/>
      <c r="M164" s="32">
        <v>16</v>
      </c>
      <c r="N164" s="32">
        <v>8</v>
      </c>
      <c r="O164" s="32">
        <v>8</v>
      </c>
      <c r="P164" s="69"/>
      <c r="Q164" s="32">
        <v>16</v>
      </c>
      <c r="R164" s="32">
        <v>8</v>
      </c>
      <c r="S164" s="32">
        <v>8</v>
      </c>
      <c r="T164" s="65"/>
      <c r="U164" s="32">
        <v>16</v>
      </c>
      <c r="V164" s="32">
        <v>8</v>
      </c>
      <c r="W164" s="32">
        <v>8</v>
      </c>
      <c r="X164" s="69"/>
      <c r="Y164" s="32">
        <v>16</v>
      </c>
      <c r="Z164" s="32">
        <v>8</v>
      </c>
      <c r="AA164" s="32">
        <v>8</v>
      </c>
    </row>
    <row r="165" spans="3:27" x14ac:dyDescent="0.25">
      <c r="C165" s="2" t="s">
        <v>1790</v>
      </c>
      <c r="D165" s="2" t="s">
        <v>319</v>
      </c>
      <c r="E165" s="17" t="s">
        <v>2559</v>
      </c>
      <c r="F165" s="17" t="s">
        <v>2559</v>
      </c>
      <c r="G165" s="17" t="s">
        <v>2559</v>
      </c>
      <c r="H165" s="69"/>
      <c r="I165" s="17" t="s">
        <v>2559</v>
      </c>
      <c r="J165" s="17" t="s">
        <v>2559</v>
      </c>
      <c r="K165" s="17" t="s">
        <v>2559</v>
      </c>
      <c r="L165" s="65"/>
      <c r="M165" s="17" t="s">
        <v>2559</v>
      </c>
      <c r="N165" s="17" t="s">
        <v>2559</v>
      </c>
      <c r="O165" s="17" t="s">
        <v>2559</v>
      </c>
      <c r="P165" s="69"/>
      <c r="Q165" s="17" t="s">
        <v>2559</v>
      </c>
      <c r="R165" s="17" t="s">
        <v>2559</v>
      </c>
      <c r="S165" s="17" t="s">
        <v>2559</v>
      </c>
      <c r="T165" s="65"/>
      <c r="U165" s="17" t="s">
        <v>2559</v>
      </c>
      <c r="V165" s="17" t="s">
        <v>2559</v>
      </c>
      <c r="W165" s="17" t="s">
        <v>2559</v>
      </c>
      <c r="X165" s="69"/>
      <c r="Y165" s="17" t="s">
        <v>2559</v>
      </c>
      <c r="Z165" s="17" t="s">
        <v>2559</v>
      </c>
      <c r="AA165" s="17" t="s">
        <v>2559</v>
      </c>
    </row>
    <row r="166" spans="3:27" x14ac:dyDescent="0.25">
      <c r="C166" s="18" t="s">
        <v>206</v>
      </c>
      <c r="D166" s="18" t="s">
        <v>316</v>
      </c>
      <c r="E166" s="61"/>
      <c r="F166" s="62"/>
      <c r="G166" s="63"/>
      <c r="H166" s="69"/>
      <c r="I166" s="61"/>
      <c r="J166" s="62"/>
      <c r="K166" s="63"/>
      <c r="L166" s="65"/>
      <c r="M166" s="61"/>
      <c r="N166" s="62"/>
      <c r="O166" s="63"/>
      <c r="P166" s="69"/>
      <c r="Q166" s="61"/>
      <c r="R166" s="62"/>
      <c r="S166" s="63"/>
      <c r="T166" s="65"/>
      <c r="U166" s="61"/>
      <c r="V166" s="62"/>
      <c r="W166" s="63"/>
      <c r="X166" s="69"/>
      <c r="Y166" s="61"/>
      <c r="Z166" s="62"/>
      <c r="AA166" s="63"/>
    </row>
    <row r="167" spans="3:27" x14ac:dyDescent="0.25">
      <c r="C167" s="2" t="s">
        <v>1799</v>
      </c>
      <c r="D167" s="2" t="s">
        <v>318</v>
      </c>
      <c r="E167" s="30">
        <v>100</v>
      </c>
      <c r="F167" s="30">
        <v>100</v>
      </c>
      <c r="G167" s="30">
        <v>100</v>
      </c>
      <c r="H167" s="69"/>
      <c r="I167" s="30">
        <v>100</v>
      </c>
      <c r="J167" s="30">
        <v>100</v>
      </c>
      <c r="K167" s="30">
        <v>100</v>
      </c>
      <c r="L167" s="65"/>
      <c r="M167" s="30">
        <v>100</v>
      </c>
      <c r="N167" s="30">
        <v>100</v>
      </c>
      <c r="O167" s="30">
        <v>100</v>
      </c>
      <c r="P167" s="69"/>
      <c r="Q167" s="30">
        <v>100</v>
      </c>
      <c r="R167" s="30">
        <v>100</v>
      </c>
      <c r="S167" s="30">
        <v>100</v>
      </c>
      <c r="T167" s="65"/>
      <c r="U167" s="30">
        <v>100</v>
      </c>
      <c r="V167" s="30">
        <v>100</v>
      </c>
      <c r="W167" s="30">
        <v>100</v>
      </c>
      <c r="X167" s="69"/>
      <c r="Y167" s="30">
        <v>100</v>
      </c>
      <c r="Z167" s="30">
        <v>100</v>
      </c>
      <c r="AA167" s="30">
        <v>100</v>
      </c>
    </row>
    <row r="168" spans="3:27" x14ac:dyDescent="0.25">
      <c r="C168" s="2" t="s">
        <v>1800</v>
      </c>
      <c r="D168" s="2" t="s">
        <v>319</v>
      </c>
      <c r="E168" s="17" t="s">
        <v>2559</v>
      </c>
      <c r="F168" s="17" t="s">
        <v>2559</v>
      </c>
      <c r="G168" s="17" t="s">
        <v>2559</v>
      </c>
      <c r="H168" s="69"/>
      <c r="I168" s="17" t="s">
        <v>2559</v>
      </c>
      <c r="J168" s="17" t="s">
        <v>2559</v>
      </c>
      <c r="K168" s="17" t="s">
        <v>2559</v>
      </c>
      <c r="L168" s="65"/>
      <c r="M168" s="17" t="s">
        <v>2559</v>
      </c>
      <c r="N168" s="17" t="s">
        <v>2559</v>
      </c>
      <c r="O168" s="17" t="s">
        <v>2559</v>
      </c>
      <c r="P168" s="69"/>
      <c r="Q168" s="17" t="s">
        <v>2559</v>
      </c>
      <c r="R168" s="17" t="s">
        <v>2559</v>
      </c>
      <c r="S168" s="17" t="s">
        <v>2559</v>
      </c>
      <c r="T168" s="65"/>
      <c r="U168" s="17" t="s">
        <v>2559</v>
      </c>
      <c r="V168" s="17" t="s">
        <v>2559</v>
      </c>
      <c r="W168" s="17" t="s">
        <v>2559</v>
      </c>
      <c r="X168" s="69"/>
      <c r="Y168" s="17" t="s">
        <v>2559</v>
      </c>
      <c r="Z168" s="17" t="s">
        <v>2559</v>
      </c>
      <c r="AA168" s="17" t="s">
        <v>2559</v>
      </c>
    </row>
    <row r="169" spans="3:27" x14ac:dyDescent="0.25">
      <c r="C169" s="2" t="s">
        <v>1801</v>
      </c>
      <c r="D169" s="2" t="s">
        <v>319</v>
      </c>
      <c r="E169" s="32">
        <v>6</v>
      </c>
      <c r="F169" s="32">
        <v>6</v>
      </c>
      <c r="G169" s="32">
        <v>6</v>
      </c>
      <c r="H169" s="69"/>
      <c r="I169" s="32">
        <v>4</v>
      </c>
      <c r="J169" s="32">
        <v>4</v>
      </c>
      <c r="K169" s="32">
        <v>4</v>
      </c>
      <c r="L169" s="65"/>
      <c r="M169" s="32">
        <v>6</v>
      </c>
      <c r="N169" s="32">
        <v>6</v>
      </c>
      <c r="O169" s="32">
        <v>6</v>
      </c>
      <c r="P169" s="69"/>
      <c r="Q169" s="32">
        <v>4</v>
      </c>
      <c r="R169" s="32">
        <v>4</v>
      </c>
      <c r="S169" s="32">
        <v>4</v>
      </c>
      <c r="T169" s="65"/>
      <c r="U169" s="32">
        <v>6</v>
      </c>
      <c r="V169" s="32">
        <v>6</v>
      </c>
      <c r="W169" s="32">
        <v>6</v>
      </c>
      <c r="X169" s="69"/>
      <c r="Y169" s="32">
        <v>4</v>
      </c>
      <c r="Z169" s="32">
        <v>4</v>
      </c>
      <c r="AA169" s="32">
        <v>4</v>
      </c>
    </row>
    <row r="170" spans="3:27" x14ac:dyDescent="0.25">
      <c r="C170" s="2" t="s">
        <v>1802</v>
      </c>
      <c r="D170" s="2" t="s">
        <v>319</v>
      </c>
      <c r="E170" s="30">
        <v>100</v>
      </c>
      <c r="F170" s="30">
        <v>100</v>
      </c>
      <c r="G170" s="30">
        <v>100</v>
      </c>
      <c r="H170" s="69"/>
      <c r="I170" s="30">
        <v>100</v>
      </c>
      <c r="J170" s="30">
        <v>100</v>
      </c>
      <c r="K170" s="30">
        <v>100</v>
      </c>
      <c r="L170" s="65"/>
      <c r="M170" s="32">
        <v>20</v>
      </c>
      <c r="N170" s="32">
        <v>20</v>
      </c>
      <c r="O170" s="32">
        <v>20</v>
      </c>
      <c r="P170" s="69"/>
      <c r="Q170" s="32">
        <v>20</v>
      </c>
      <c r="R170" s="32">
        <v>20</v>
      </c>
      <c r="S170" s="32">
        <v>20</v>
      </c>
      <c r="T170" s="65"/>
      <c r="U170" s="30">
        <v>100</v>
      </c>
      <c r="V170" s="30">
        <v>100</v>
      </c>
      <c r="W170" s="30">
        <v>100</v>
      </c>
      <c r="X170" s="69"/>
      <c r="Y170" s="30">
        <v>100</v>
      </c>
      <c r="Z170" s="30">
        <v>100</v>
      </c>
      <c r="AA170" s="30">
        <v>100</v>
      </c>
    </row>
    <row r="171" spans="3:27" x14ac:dyDescent="0.25">
      <c r="C171" s="2" t="s">
        <v>1799</v>
      </c>
      <c r="D171" s="2" t="s">
        <v>319</v>
      </c>
      <c r="E171" s="17" t="s">
        <v>2559</v>
      </c>
      <c r="F171" s="17" t="s">
        <v>2559</v>
      </c>
      <c r="G171" s="17" t="s">
        <v>2559</v>
      </c>
      <c r="H171" s="69"/>
      <c r="I171" s="17" t="s">
        <v>2559</v>
      </c>
      <c r="J171" s="17" t="s">
        <v>2559</v>
      </c>
      <c r="K171" s="17" t="s">
        <v>2559</v>
      </c>
      <c r="L171" s="65"/>
      <c r="M171" s="17" t="s">
        <v>2559</v>
      </c>
      <c r="N171" s="17" t="s">
        <v>2559</v>
      </c>
      <c r="O171" s="17" t="s">
        <v>2559</v>
      </c>
      <c r="P171" s="69"/>
      <c r="Q171" s="17" t="s">
        <v>2559</v>
      </c>
      <c r="R171" s="17" t="s">
        <v>2559</v>
      </c>
      <c r="S171" s="17" t="s">
        <v>2559</v>
      </c>
      <c r="T171" s="65"/>
      <c r="U171" s="17" t="s">
        <v>2559</v>
      </c>
      <c r="V171" s="17" t="s">
        <v>2559</v>
      </c>
      <c r="W171" s="17" t="s">
        <v>2559</v>
      </c>
      <c r="X171" s="69"/>
      <c r="Y171" s="17" t="s">
        <v>2559</v>
      </c>
      <c r="Z171" s="17" t="s">
        <v>2559</v>
      </c>
      <c r="AA171" s="17" t="s">
        <v>2559</v>
      </c>
    </row>
    <row r="172" spans="3:27" x14ac:dyDescent="0.25">
      <c r="D172" s="43" t="s">
        <v>2584</v>
      </c>
      <c r="E172" s="17">
        <f>AVERAGE(E45:E46,E52:E53,E55:E56,E62,E64:E65,E67,E71:E74,E76:E77,E80,E83,E86:E87,E91,E94,E97:E98,E101:E102,E110:E112,E116:E117,E120:E122,E125,E129:E130,E140,E143:E144,E146,E152:E153,E156,E162,E164,E167,E169,E170)</f>
        <v>35.326530612244895</v>
      </c>
      <c r="F172" s="17">
        <f>AVERAGE(F45:F46,F52:F53,F55:F56,F62,F64:F65,F67,F71:F74,F76:F77,F80,F83,F86:F87,F91,F94,F97:F98,F101:F102,F110:F112,F116:F117,F120:F122,F125,F129:F130,F140,F143:F144,F146,F152:F153,F156,F162,F164,F167,F169,F170)</f>
        <v>32.612244897959187</v>
      </c>
      <c r="G172" s="17">
        <f>AVERAGE(G45:G46,G52:G53,G55:G56,G62,G64:G65,G67,G71:G74,G76:G77,G80,G83,G86:G87,G91,G94,G97:G98,G101:G102,G110:G112,G116:G117,G120:G122,G125,G129:G130,G140,G143:G144,G146,G152:G153,G156,G162,G164,G167,G169,G170)</f>
        <v>32.591836734693878</v>
      </c>
      <c r="H172" s="69"/>
      <c r="I172" s="17">
        <f>AVERAGE(I45:I46,I52:I53,I55:I56,I62,I64:I65,I67,I71:I74,I76:I77,I80,I83,I86:I87,I91,I94,I97:I98,I101:I102,I110:I112,I116:I117,I120:I122,I125,I129:I130,I140,I143:I144,I146,I152:I153,I156,I162,I164,I167,I169,I170)</f>
        <v>30.744897959183675</v>
      </c>
      <c r="J172" s="17">
        <f>AVERAGE(J45:J46,J52:J53,J55:J56,J62,J64:J65,J67,J71:J74,J76:J77,J80,J83,J86:J87,J91,J94,J97:J98,J101:J102,J110:J112,J116:J117,J120:J122,J125,J129:J130,J140,J143:J144,J146,J152:J153,J156,J162,J164,J167,J169,J170)</f>
        <v>28.673469387755102</v>
      </c>
      <c r="K172" s="17">
        <f>AVERAGE(K45:K46,K52:K53,K55:K56,K62,K64:K65,K67,K71:K74,K76:K77,K80,K83,K86:K87,K91,K94,K97:K98,K101:K102,K110:K112,K116:K117,K120:K122,K125,K129:K130,K140,K143:K144,K146,K152:K153,K156,K162,K164,K167,K169,K170)</f>
        <v>28.653061224489797</v>
      </c>
      <c r="L172" s="65"/>
      <c r="M172" s="17">
        <f>AVERAGE(M45:M46,M52:M53,M55:M56,M62,M64:M65,M67,M71:M74,M76:M77,M80,M83,M86:M87,M91,M94,M97:M98,M101:M102,M110:M112,M116:M117,M120:M122,M125,M129:M130,M140,M143:M144,M146,M152:M153,M156,M159,M162,M164,M167,M169,M170)</f>
        <v>33.42</v>
      </c>
      <c r="N172" s="17">
        <f>AVERAGE(N45:N46,N52:N53,N55:N56,N62,N64:N65,N67,N71:N74,N76:N77,N80,N83,N86:N87,N91,N94,N97:N98,N101:N102,N110:N112,N116:N117,N120:N122,N125,N129:N130,N140,N143:N144,N146,N152:N153,N156,N159,N162,N164,N167,N169,N170)</f>
        <v>30.76</v>
      </c>
      <c r="O172" s="17">
        <f>AVERAGE(O45:O46,O52:O53,O55:O56,O62,O64:O65,O67,O71:O74,O76:O77,O80,O83,O86:O87,O91,O94,O97:O98,O101:O102,O110:O112,O116:O117,O120:O122,O125,O129:O130,O140,O143:O144,O146,O152:O153,O156,O159,O162,O164,O167,O169,O170)</f>
        <v>30.74</v>
      </c>
      <c r="P172" s="69"/>
      <c r="Q172" s="17">
        <f t="shared" ref="Q172:S172" si="6">AVERAGE(Q45:Q46,Q52:Q53,Q55:Q56,Q62,Q64:Q65,Q67,Q71:Q74,Q76:Q77,Q80,Q83,Q86:Q87,Q91,Q94,Q97:Q98,Q101:Q102,Q110:Q112,Q116:Q117,Q120:Q122,Q125,Q129:Q130,Q140,Q143:Q144,Q146,Q152:Q153,Q156,Q159,Q162,Q164,Q167,Q169,Q170)</f>
        <v>28.83</v>
      </c>
      <c r="R172" s="17">
        <f t="shared" si="6"/>
        <v>26.8</v>
      </c>
      <c r="S172" s="17">
        <f t="shared" si="6"/>
        <v>26.78</v>
      </c>
      <c r="T172" s="65"/>
      <c r="U172" s="17">
        <f>AVERAGE(U45:U46,U52:U53,U55:U56,U62,U64:U65,U67,U71:U74,U76:U77,U80,U83,U86:U87,U91,U94,U97:U98,U101:U102,U110:U112,U116:U117,U120:U122,U125,U129:U130,U140,U143:U144,U146,U152:U153,U156,U162,U164,U167,U169,U170)</f>
        <v>31.612244897959183</v>
      </c>
      <c r="V172" s="17">
        <f>AVERAGE(V45:V46,V52:V53,V55:V56,V62,V64:V65,V67,V71:V74,V76:V77,V80,V83,V86:V87,V91,V94,V97:V98,V101:V102,V110:V112,V116:V117,V120:V122,V125,V129:V130,V140,V143:V144,V146,V152:V153,V156,V162,V164,V167,V169,V170)</f>
        <v>29.26530612244898</v>
      </c>
      <c r="W172" s="17">
        <f>AVERAGE(W45:W46,W52:W53,W55:W56,W62,W64:W65,W67,W71:W74,W76:W77,W80,W83,W86:W87,W91,W94,W97:W98,W101:W102,W110:W112,W116:W117,W120:W122,W125,W129:W130,W140,W143:W144,W146,W152:W153,W156,W162,W164,W167,W169,W170)</f>
        <v>29.244897959183675</v>
      </c>
      <c r="X172" s="69"/>
      <c r="Y172" s="17">
        <f>AVERAGE(Y45:Y46,Y52:Y53,Y55:Y56,Y62,Y64:Y65,Y67,Y71:Y74,Y76:Y77,Y80,Y83,Y86:Y87,Y91,Y94,Y97:Y98,Y101:Y102,Y110:Y112,Y116:Y117,Y120:Y122,Y125,Y129:Y130,Y140,Y143:Y144,Y146,Y152:Y153,Y156,Y162,Y164,Y167,Y169,Y170)</f>
        <v>27.23469387755102</v>
      </c>
      <c r="Z172" s="17">
        <f>AVERAGE(Z45:Z46,Z52:Z53,Z55:Z56,Z62,Z64:Z65,Z67,Z71:Z74,Z76:Z77,Z80,Z83,Z86:Z87,Z91,Z94,Z97:Z98,Z101:Z102,Z110:Z112,Z116:Z117,Z120:Z122,Z125,Z129:Z130,Z140,Z143:Z144,Z146,Z152:Z153,Z156,Z162,Z164,Z167,Z169,Z170)</f>
        <v>25.326530612244898</v>
      </c>
      <c r="AA172" s="17">
        <f>AVERAGE(AA45:AA46,AA52:AA53,AA55:AA56,AA62,AA64:AA65,AA67,AA71:AA74,AA76:AA77,AA80,AA83,AA86:AA87,AA91,AA94,AA97:AA98,AA101:AA102,AA110:AA112,AA116:AA117,AA120:AA122,AA125,AA129:AA130,AA140,AA143:AA144,AA146,AA152:AA153,AA156,AA162,AA164,AA167,AA169,AA170)</f>
        <v>25.306122448979593</v>
      </c>
    </row>
    <row r="173" spans="3:27" x14ac:dyDescent="0.25">
      <c r="D173" s="46"/>
      <c r="E173" s="42"/>
      <c r="F173" s="42"/>
      <c r="G173" s="42"/>
      <c r="H173" s="69"/>
      <c r="I173" s="42"/>
      <c r="J173" s="42"/>
      <c r="K173" s="42"/>
      <c r="L173" s="65"/>
      <c r="M173" s="42"/>
      <c r="N173" s="42"/>
      <c r="O173" s="42"/>
      <c r="P173" s="69"/>
      <c r="Q173" s="42"/>
      <c r="R173" s="42"/>
      <c r="S173" s="42"/>
      <c r="T173" s="65"/>
      <c r="U173" s="42"/>
      <c r="V173" s="42"/>
      <c r="W173" s="42"/>
      <c r="X173" s="69"/>
      <c r="Y173" s="42"/>
      <c r="Z173" s="42"/>
      <c r="AA173" s="42"/>
    </row>
    <row r="174" spans="3:27" x14ac:dyDescent="0.25">
      <c r="D174" s="46"/>
      <c r="E174" s="42"/>
      <c r="F174" s="42"/>
      <c r="G174" s="42"/>
      <c r="H174" s="69"/>
      <c r="I174" s="42"/>
      <c r="J174" s="42"/>
      <c r="K174" s="42"/>
      <c r="L174" s="65"/>
      <c r="M174" s="42"/>
      <c r="N174" s="42"/>
      <c r="O174" s="42"/>
      <c r="P174" s="69"/>
      <c r="Q174" s="42"/>
      <c r="R174" s="42"/>
      <c r="S174" s="42"/>
      <c r="T174" s="65"/>
      <c r="U174" s="42"/>
      <c r="V174" s="42"/>
      <c r="W174" s="42"/>
      <c r="X174" s="69"/>
      <c r="Y174" s="42"/>
      <c r="Z174" s="42"/>
      <c r="AA174" s="42"/>
    </row>
    <row r="175" spans="3:27" x14ac:dyDescent="0.25">
      <c r="C175" s="18" t="s">
        <v>1803</v>
      </c>
      <c r="D175" s="18" t="s">
        <v>472</v>
      </c>
      <c r="E175" s="61"/>
      <c r="F175" s="62"/>
      <c r="G175" s="63"/>
      <c r="H175" s="69"/>
      <c r="I175" s="61"/>
      <c r="J175" s="62"/>
      <c r="K175" s="63"/>
      <c r="L175" s="65"/>
      <c r="M175" s="61"/>
      <c r="N175" s="62"/>
      <c r="O175" s="63"/>
      <c r="P175" s="69"/>
      <c r="Q175" s="61"/>
      <c r="R175" s="62"/>
      <c r="S175" s="63"/>
      <c r="T175" s="65"/>
      <c r="U175" s="61"/>
      <c r="V175" s="62"/>
      <c r="W175" s="63"/>
      <c r="X175" s="69"/>
      <c r="Y175" s="61"/>
      <c r="Z175" s="62"/>
      <c r="AA175" s="63"/>
    </row>
    <row r="176" spans="3:27" x14ac:dyDescent="0.25">
      <c r="C176" s="18"/>
      <c r="D176" s="18" t="s">
        <v>2562</v>
      </c>
      <c r="E176" s="32">
        <v>15</v>
      </c>
      <c r="F176" s="32">
        <v>10</v>
      </c>
      <c r="G176" s="32">
        <v>10</v>
      </c>
      <c r="H176" s="69"/>
      <c r="I176" s="32">
        <v>15</v>
      </c>
      <c r="J176" s="32">
        <v>10</v>
      </c>
      <c r="K176" s="32">
        <v>10</v>
      </c>
      <c r="L176" s="65"/>
      <c r="M176" s="32">
        <v>15</v>
      </c>
      <c r="N176" s="32">
        <v>10</v>
      </c>
      <c r="O176" s="32">
        <v>10</v>
      </c>
      <c r="P176" s="69"/>
      <c r="Q176" s="32">
        <v>15</v>
      </c>
      <c r="R176" s="32">
        <v>10</v>
      </c>
      <c r="S176" s="32">
        <v>10</v>
      </c>
      <c r="T176" s="65"/>
      <c r="U176" s="32">
        <v>15</v>
      </c>
      <c r="V176" s="32">
        <v>10</v>
      </c>
      <c r="W176" s="32">
        <v>10</v>
      </c>
      <c r="X176" s="69"/>
      <c r="Y176" s="32">
        <v>15</v>
      </c>
      <c r="Z176" s="32">
        <v>10</v>
      </c>
      <c r="AA176" s="32">
        <v>10</v>
      </c>
    </row>
    <row r="177" spans="3:27" x14ac:dyDescent="0.25">
      <c r="C177" s="18"/>
      <c r="D177" s="18" t="s">
        <v>2563</v>
      </c>
      <c r="E177" s="32">
        <v>15</v>
      </c>
      <c r="F177" s="32">
        <v>10</v>
      </c>
      <c r="G177" s="32">
        <v>10</v>
      </c>
      <c r="H177" s="69"/>
      <c r="I177" s="32">
        <v>15</v>
      </c>
      <c r="J177" s="32">
        <v>10</v>
      </c>
      <c r="K177" s="32">
        <v>10</v>
      </c>
      <c r="L177" s="65"/>
      <c r="M177" s="32">
        <v>15</v>
      </c>
      <c r="N177" s="32">
        <v>10</v>
      </c>
      <c r="O177" s="32">
        <v>10</v>
      </c>
      <c r="P177" s="69"/>
      <c r="Q177" s="32">
        <v>15</v>
      </c>
      <c r="R177" s="32">
        <v>10</v>
      </c>
      <c r="S177" s="32">
        <v>10</v>
      </c>
      <c r="T177" s="65"/>
      <c r="U177" s="32">
        <v>15</v>
      </c>
      <c r="V177" s="32">
        <v>10</v>
      </c>
      <c r="W177" s="32">
        <v>10</v>
      </c>
      <c r="X177" s="69"/>
      <c r="Y177" s="32">
        <v>15</v>
      </c>
      <c r="Z177" s="32">
        <v>10</v>
      </c>
      <c r="AA177" s="32">
        <v>10</v>
      </c>
    </row>
    <row r="178" spans="3:27" x14ac:dyDescent="0.25">
      <c r="C178" s="18"/>
      <c r="D178" s="18" t="s">
        <v>2566</v>
      </c>
      <c r="E178" s="32">
        <v>15</v>
      </c>
      <c r="F178" s="32">
        <v>10</v>
      </c>
      <c r="G178" s="32">
        <v>10</v>
      </c>
      <c r="H178" s="69"/>
      <c r="I178" s="32">
        <v>15</v>
      </c>
      <c r="J178" s="32">
        <v>10</v>
      </c>
      <c r="K178" s="32">
        <v>10</v>
      </c>
      <c r="L178" s="65"/>
      <c r="M178" s="32">
        <v>15</v>
      </c>
      <c r="N178" s="32">
        <v>10</v>
      </c>
      <c r="O178" s="32">
        <v>10</v>
      </c>
      <c r="P178" s="69"/>
      <c r="Q178" s="32">
        <v>15</v>
      </c>
      <c r="R178" s="32">
        <v>10</v>
      </c>
      <c r="S178" s="32">
        <v>10</v>
      </c>
      <c r="T178" s="65"/>
      <c r="U178" s="32">
        <v>15</v>
      </c>
      <c r="V178" s="32">
        <v>10</v>
      </c>
      <c r="W178" s="32">
        <v>10</v>
      </c>
      <c r="X178" s="69"/>
      <c r="Y178" s="32">
        <v>15</v>
      </c>
      <c r="Z178" s="32">
        <v>10</v>
      </c>
      <c r="AA178" s="32">
        <v>10</v>
      </c>
    </row>
    <row r="179" spans="3:27" x14ac:dyDescent="0.25">
      <c r="C179" s="18"/>
      <c r="D179" s="18" t="s">
        <v>2565</v>
      </c>
      <c r="E179" s="32">
        <v>15</v>
      </c>
      <c r="F179" s="32">
        <v>10</v>
      </c>
      <c r="G179" s="32">
        <v>10</v>
      </c>
      <c r="H179" s="69"/>
      <c r="I179" s="32">
        <v>15</v>
      </c>
      <c r="J179" s="32">
        <v>10</v>
      </c>
      <c r="K179" s="32">
        <v>10</v>
      </c>
      <c r="L179" s="65"/>
      <c r="M179" s="32">
        <v>15</v>
      </c>
      <c r="N179" s="32">
        <v>10</v>
      </c>
      <c r="O179" s="32">
        <v>10</v>
      </c>
      <c r="P179" s="69"/>
      <c r="Q179" s="32">
        <v>15</v>
      </c>
      <c r="R179" s="32">
        <v>10</v>
      </c>
      <c r="S179" s="32">
        <v>10</v>
      </c>
      <c r="T179" s="65"/>
      <c r="U179" s="32">
        <v>15</v>
      </c>
      <c r="V179" s="32">
        <v>10</v>
      </c>
      <c r="W179" s="32">
        <v>10</v>
      </c>
      <c r="X179" s="69"/>
      <c r="Y179" s="32">
        <v>15</v>
      </c>
      <c r="Z179" s="32">
        <v>10</v>
      </c>
      <c r="AA179" s="32">
        <v>10</v>
      </c>
    </row>
    <row r="180" spans="3:27" x14ac:dyDescent="0.25">
      <c r="C180" s="2" t="s">
        <v>1803</v>
      </c>
      <c r="D180" s="2" t="s">
        <v>318</v>
      </c>
      <c r="E180" s="17" t="s">
        <v>2559</v>
      </c>
      <c r="F180" s="17" t="s">
        <v>2559</v>
      </c>
      <c r="G180" s="17" t="s">
        <v>2559</v>
      </c>
      <c r="H180" s="69"/>
      <c r="I180" s="17" t="s">
        <v>2559</v>
      </c>
      <c r="J180" s="17" t="s">
        <v>2559</v>
      </c>
      <c r="K180" s="17" t="s">
        <v>2559</v>
      </c>
      <c r="L180" s="65"/>
      <c r="M180" s="17" t="s">
        <v>2559</v>
      </c>
      <c r="N180" s="17" t="s">
        <v>2559</v>
      </c>
      <c r="O180" s="17" t="s">
        <v>2559</v>
      </c>
      <c r="P180" s="69"/>
      <c r="Q180" s="17" t="s">
        <v>2559</v>
      </c>
      <c r="R180" s="17" t="s">
        <v>2559</v>
      </c>
      <c r="S180" s="17" t="s">
        <v>2559</v>
      </c>
      <c r="T180" s="65"/>
      <c r="U180" s="17" t="s">
        <v>2559</v>
      </c>
      <c r="V180" s="17" t="s">
        <v>2559</v>
      </c>
      <c r="W180" s="17" t="s">
        <v>2559</v>
      </c>
      <c r="X180" s="69"/>
      <c r="Y180" s="17" t="s">
        <v>2559</v>
      </c>
      <c r="Z180" s="17" t="s">
        <v>2559</v>
      </c>
      <c r="AA180" s="17" t="s">
        <v>2559</v>
      </c>
    </row>
    <row r="181" spans="3:27" x14ac:dyDescent="0.25">
      <c r="C181" s="18" t="s">
        <v>1744</v>
      </c>
      <c r="D181" s="18" t="s">
        <v>472</v>
      </c>
      <c r="E181" s="61"/>
      <c r="F181" s="62"/>
      <c r="G181" s="63"/>
      <c r="H181" s="69"/>
      <c r="I181" s="61"/>
      <c r="J181" s="62"/>
      <c r="K181" s="63"/>
      <c r="L181" s="65"/>
      <c r="M181" s="61"/>
      <c r="N181" s="62"/>
      <c r="O181" s="63"/>
      <c r="P181" s="69"/>
      <c r="Q181" s="61"/>
      <c r="R181" s="62"/>
      <c r="S181" s="63"/>
      <c r="T181" s="65"/>
      <c r="U181" s="61"/>
      <c r="V181" s="62"/>
      <c r="W181" s="63"/>
      <c r="X181" s="69"/>
      <c r="Y181" s="61"/>
      <c r="Z181" s="62"/>
      <c r="AA181" s="63"/>
    </row>
    <row r="182" spans="3:27" x14ac:dyDescent="0.25">
      <c r="C182" s="18"/>
      <c r="D182" s="18"/>
      <c r="E182" s="17" t="s">
        <v>2559</v>
      </c>
      <c r="F182" s="17" t="s">
        <v>2559</v>
      </c>
      <c r="G182" s="17" t="s">
        <v>2559</v>
      </c>
      <c r="H182" s="69"/>
      <c r="I182" s="17" t="s">
        <v>2559</v>
      </c>
      <c r="J182" s="17" t="s">
        <v>2559</v>
      </c>
      <c r="K182" s="17" t="s">
        <v>2559</v>
      </c>
      <c r="L182" s="65"/>
      <c r="M182" s="17" t="s">
        <v>2559</v>
      </c>
      <c r="N182" s="17" t="s">
        <v>2559</v>
      </c>
      <c r="O182" s="17" t="s">
        <v>2559</v>
      </c>
      <c r="P182" s="69"/>
      <c r="Q182" s="17" t="s">
        <v>2559</v>
      </c>
      <c r="R182" s="17" t="s">
        <v>2559</v>
      </c>
      <c r="S182" s="17" t="s">
        <v>2559</v>
      </c>
      <c r="T182" s="65"/>
      <c r="U182" s="17" t="s">
        <v>2559</v>
      </c>
      <c r="V182" s="17" t="s">
        <v>2559</v>
      </c>
      <c r="W182" s="17" t="s">
        <v>2559</v>
      </c>
      <c r="X182" s="69"/>
      <c r="Y182" s="17" t="s">
        <v>2559</v>
      </c>
      <c r="Z182" s="17" t="s">
        <v>2559</v>
      </c>
      <c r="AA182" s="17" t="s">
        <v>2559</v>
      </c>
    </row>
    <row r="183" spans="3:27" x14ac:dyDescent="0.25">
      <c r="C183" s="2" t="s">
        <v>1744</v>
      </c>
      <c r="D183" s="2" t="s">
        <v>318</v>
      </c>
      <c r="E183" s="30">
        <v>60</v>
      </c>
      <c r="F183" s="30">
        <v>60</v>
      </c>
      <c r="G183" s="30">
        <v>60</v>
      </c>
      <c r="H183" s="69"/>
      <c r="I183" s="30">
        <v>60</v>
      </c>
      <c r="J183" s="30">
        <v>60</v>
      </c>
      <c r="K183" s="30">
        <v>60</v>
      </c>
      <c r="L183" s="65"/>
      <c r="M183" s="30">
        <v>60</v>
      </c>
      <c r="N183" s="30">
        <v>60</v>
      </c>
      <c r="O183" s="30">
        <v>60</v>
      </c>
      <c r="P183" s="69"/>
      <c r="Q183" s="30">
        <v>60</v>
      </c>
      <c r="R183" s="30">
        <v>60</v>
      </c>
      <c r="S183" s="30">
        <v>60</v>
      </c>
      <c r="T183" s="65"/>
      <c r="U183" s="30">
        <v>60</v>
      </c>
      <c r="V183" s="30">
        <v>60</v>
      </c>
      <c r="W183" s="30">
        <v>60</v>
      </c>
      <c r="X183" s="69"/>
      <c r="Y183" s="30">
        <v>60</v>
      </c>
      <c r="Z183" s="30">
        <v>60</v>
      </c>
      <c r="AA183" s="30">
        <v>60</v>
      </c>
    </row>
    <row r="184" spans="3:27" x14ac:dyDescent="0.25">
      <c r="C184" s="18" t="s">
        <v>1787</v>
      </c>
      <c r="D184" s="18" t="s">
        <v>472</v>
      </c>
      <c r="E184" s="61"/>
      <c r="F184" s="62"/>
      <c r="G184" s="63"/>
      <c r="H184" s="69"/>
      <c r="I184" s="61"/>
      <c r="J184" s="62"/>
      <c r="K184" s="63"/>
      <c r="L184" s="65"/>
      <c r="M184" s="61"/>
      <c r="N184" s="62"/>
      <c r="O184" s="63"/>
      <c r="P184" s="69"/>
      <c r="Q184" s="61"/>
      <c r="R184" s="62"/>
      <c r="S184" s="63"/>
      <c r="T184" s="65"/>
      <c r="U184" s="61"/>
      <c r="V184" s="62"/>
      <c r="W184" s="63"/>
      <c r="X184" s="69"/>
      <c r="Y184" s="61"/>
      <c r="Z184" s="62"/>
      <c r="AA184" s="63"/>
    </row>
    <row r="185" spans="3:27" x14ac:dyDescent="0.25">
      <c r="C185" s="18"/>
      <c r="D185" s="18"/>
      <c r="E185" s="17" t="s">
        <v>2559</v>
      </c>
      <c r="F185" s="17" t="s">
        <v>2559</v>
      </c>
      <c r="G185" s="17" t="s">
        <v>2559</v>
      </c>
      <c r="H185" s="69"/>
      <c r="I185" s="17" t="s">
        <v>2559</v>
      </c>
      <c r="J185" s="17" t="s">
        <v>2559</v>
      </c>
      <c r="K185" s="17" t="s">
        <v>2559</v>
      </c>
      <c r="L185" s="65"/>
      <c r="M185" s="17" t="s">
        <v>2559</v>
      </c>
      <c r="N185" s="17" t="s">
        <v>2559</v>
      </c>
      <c r="O185" s="17" t="s">
        <v>2559</v>
      </c>
      <c r="P185" s="69"/>
      <c r="Q185" s="17" t="s">
        <v>2559</v>
      </c>
      <c r="R185" s="17" t="s">
        <v>2559</v>
      </c>
      <c r="S185" s="17" t="s">
        <v>2559</v>
      </c>
      <c r="T185" s="65"/>
      <c r="U185" s="17" t="s">
        <v>2559</v>
      </c>
      <c r="V185" s="17" t="s">
        <v>2559</v>
      </c>
      <c r="W185" s="17" t="s">
        <v>2559</v>
      </c>
      <c r="X185" s="69"/>
      <c r="Y185" s="17" t="s">
        <v>2559</v>
      </c>
      <c r="Z185" s="17" t="s">
        <v>2559</v>
      </c>
      <c r="AA185" s="17" t="s">
        <v>2559</v>
      </c>
    </row>
    <row r="186" spans="3:27" x14ac:dyDescent="0.25">
      <c r="C186" s="2" t="s">
        <v>1787</v>
      </c>
      <c r="D186" s="2" t="s">
        <v>318</v>
      </c>
      <c r="E186" s="17" t="s">
        <v>2559</v>
      </c>
      <c r="F186" s="17" t="s">
        <v>2559</v>
      </c>
      <c r="G186" s="17" t="s">
        <v>2559</v>
      </c>
      <c r="H186" s="70"/>
      <c r="I186" s="17" t="s">
        <v>2559</v>
      </c>
      <c r="J186" s="17" t="s">
        <v>2559</v>
      </c>
      <c r="K186" s="17" t="s">
        <v>2559</v>
      </c>
      <c r="L186" s="66"/>
      <c r="M186" s="17" t="s">
        <v>2559</v>
      </c>
      <c r="N186" s="17" t="s">
        <v>2559</v>
      </c>
      <c r="O186" s="17" t="s">
        <v>2559</v>
      </c>
      <c r="P186" s="70"/>
      <c r="Q186" s="17" t="s">
        <v>2559</v>
      </c>
      <c r="R186" s="17" t="s">
        <v>2559</v>
      </c>
      <c r="S186" s="17" t="s">
        <v>2559</v>
      </c>
      <c r="T186" s="66"/>
      <c r="U186" s="17" t="s">
        <v>2559</v>
      </c>
      <c r="V186" s="17" t="s">
        <v>2559</v>
      </c>
      <c r="W186" s="17" t="s">
        <v>2559</v>
      </c>
      <c r="X186" s="70"/>
      <c r="Y186" s="17" t="s">
        <v>2559</v>
      </c>
      <c r="Z186" s="17" t="s">
        <v>2559</v>
      </c>
      <c r="AA186" s="17" t="s">
        <v>2559</v>
      </c>
    </row>
    <row r="187" spans="3:27" x14ac:dyDescent="0.25">
      <c r="D187" s="43" t="s">
        <v>2584</v>
      </c>
      <c r="E187" s="17">
        <f>AVERAGE(E176:E179,E183)</f>
        <v>24</v>
      </c>
      <c r="F187" s="17">
        <f t="shared" ref="F187:G187" si="7">AVERAGE(F176:F179,F183)</f>
        <v>20</v>
      </c>
      <c r="G187" s="17">
        <f t="shared" si="7"/>
        <v>20</v>
      </c>
      <c r="H187" s="47"/>
      <c r="I187" s="17">
        <f t="shared" ref="I187:K187" si="8">AVERAGE(I176:I179,I183)</f>
        <v>24</v>
      </c>
      <c r="J187" s="17">
        <f t="shared" si="8"/>
        <v>20</v>
      </c>
      <c r="K187" s="17">
        <f t="shared" si="8"/>
        <v>20</v>
      </c>
      <c r="L187" s="48"/>
      <c r="M187" s="17">
        <f t="shared" ref="M187:O187" si="9">AVERAGE(M176:M179,M183)</f>
        <v>24</v>
      </c>
      <c r="N187" s="17">
        <f t="shared" si="9"/>
        <v>20</v>
      </c>
      <c r="O187" s="17">
        <f t="shared" si="9"/>
        <v>20</v>
      </c>
      <c r="P187" s="47"/>
      <c r="Q187" s="17">
        <f t="shared" ref="Q187:S187" si="10">AVERAGE(Q176:Q179,Q183)</f>
        <v>24</v>
      </c>
      <c r="R187" s="17">
        <f t="shared" si="10"/>
        <v>20</v>
      </c>
      <c r="S187" s="17">
        <f t="shared" si="10"/>
        <v>20</v>
      </c>
      <c r="T187" s="48"/>
      <c r="U187" s="17">
        <f t="shared" ref="U187:W187" si="11">AVERAGE(U176:U179,U183)</f>
        <v>24</v>
      </c>
      <c r="V187" s="17">
        <f t="shared" si="11"/>
        <v>20</v>
      </c>
      <c r="W187" s="17">
        <f t="shared" si="11"/>
        <v>20</v>
      </c>
      <c r="X187" s="47"/>
      <c r="Y187" s="17">
        <f t="shared" ref="Y187:AA187" si="12">AVERAGE(Y176:Y179,Y183)</f>
        <v>24</v>
      </c>
      <c r="Z187" s="17">
        <f t="shared" si="12"/>
        <v>20</v>
      </c>
      <c r="AA187" s="17">
        <f t="shared" si="12"/>
        <v>20</v>
      </c>
    </row>
  </sheetData>
  <mergeCells count="147">
    <mergeCell ref="Y166:AA166"/>
    <mergeCell ref="E166:G166"/>
    <mergeCell ref="I166:K166"/>
    <mergeCell ref="M166:O166"/>
    <mergeCell ref="Q166:S166"/>
    <mergeCell ref="U166:W166"/>
    <mergeCell ref="Y145:AA145"/>
    <mergeCell ref="E155:G155"/>
    <mergeCell ref="I155:K155"/>
    <mergeCell ref="M155:O155"/>
    <mergeCell ref="Q155:S155"/>
    <mergeCell ref="U155:W155"/>
    <mergeCell ref="Y155:AA155"/>
    <mergeCell ref="E145:G145"/>
    <mergeCell ref="I145:K145"/>
    <mergeCell ref="M145:O145"/>
    <mergeCell ref="Q145:S145"/>
    <mergeCell ref="U145:W145"/>
    <mergeCell ref="Y124:AA124"/>
    <mergeCell ref="E134:G134"/>
    <mergeCell ref="I134:K134"/>
    <mergeCell ref="M134:O134"/>
    <mergeCell ref="Q134:S134"/>
    <mergeCell ref="U134:W134"/>
    <mergeCell ref="Y134:AA134"/>
    <mergeCell ref="E124:G124"/>
    <mergeCell ref="I124:K124"/>
    <mergeCell ref="M124:O124"/>
    <mergeCell ref="Q124:S124"/>
    <mergeCell ref="U124:W124"/>
    <mergeCell ref="Y109:AA109"/>
    <mergeCell ref="E118:G118"/>
    <mergeCell ref="I118:K118"/>
    <mergeCell ref="M118:O118"/>
    <mergeCell ref="Q118:S118"/>
    <mergeCell ref="U118:W118"/>
    <mergeCell ref="Y118:AA118"/>
    <mergeCell ref="E109:G109"/>
    <mergeCell ref="I109:K109"/>
    <mergeCell ref="M109:O109"/>
    <mergeCell ref="Q109:S109"/>
    <mergeCell ref="U109:W109"/>
    <mergeCell ref="Y92:AA92"/>
    <mergeCell ref="E99:G99"/>
    <mergeCell ref="I99:K99"/>
    <mergeCell ref="M99:O99"/>
    <mergeCell ref="Q99:S99"/>
    <mergeCell ref="U99:W99"/>
    <mergeCell ref="Y99:AA99"/>
    <mergeCell ref="E92:G92"/>
    <mergeCell ref="I92:K92"/>
    <mergeCell ref="M92:O92"/>
    <mergeCell ref="Q92:S92"/>
    <mergeCell ref="U92:W92"/>
    <mergeCell ref="Y75:AA75"/>
    <mergeCell ref="E82:G82"/>
    <mergeCell ref="I82:K82"/>
    <mergeCell ref="M82:O82"/>
    <mergeCell ref="Q82:S82"/>
    <mergeCell ref="U82:W82"/>
    <mergeCell ref="Y82:AA82"/>
    <mergeCell ref="E75:G75"/>
    <mergeCell ref="I75:K75"/>
    <mergeCell ref="M75:O75"/>
    <mergeCell ref="Q75:S75"/>
    <mergeCell ref="U75:W75"/>
    <mergeCell ref="E66:G66"/>
    <mergeCell ref="I66:K66"/>
    <mergeCell ref="M66:O66"/>
    <mergeCell ref="Q66:S66"/>
    <mergeCell ref="U66:W66"/>
    <mergeCell ref="E50:G50"/>
    <mergeCell ref="I50:K50"/>
    <mergeCell ref="M50:O50"/>
    <mergeCell ref="Q50:S50"/>
    <mergeCell ref="U50:W50"/>
    <mergeCell ref="E8:K8"/>
    <mergeCell ref="L8:L11"/>
    <mergeCell ref="M8:S8"/>
    <mergeCell ref="T8:T11"/>
    <mergeCell ref="U8:AA8"/>
    <mergeCell ref="E9:G9"/>
    <mergeCell ref="H9:H11"/>
    <mergeCell ref="I9:K9"/>
    <mergeCell ref="M9:O9"/>
    <mergeCell ref="P9:P11"/>
    <mergeCell ref="Q9:S9"/>
    <mergeCell ref="U9:W9"/>
    <mergeCell ref="X9:X11"/>
    <mergeCell ref="Y9:AA9"/>
    <mergeCell ref="A15:C17"/>
    <mergeCell ref="E15:K15"/>
    <mergeCell ref="L15:L31"/>
    <mergeCell ref="M15:S15"/>
    <mergeCell ref="T15:T31"/>
    <mergeCell ref="U15:AA15"/>
    <mergeCell ref="U16:W16"/>
    <mergeCell ref="X16:X31"/>
    <mergeCell ref="Y16:AA16"/>
    <mergeCell ref="A39:C41"/>
    <mergeCell ref="E39:K39"/>
    <mergeCell ref="M39:S39"/>
    <mergeCell ref="U39:AA39"/>
    <mergeCell ref="E40:G40"/>
    <mergeCell ref="E16:G16"/>
    <mergeCell ref="H16:H31"/>
    <mergeCell ref="I16:K16"/>
    <mergeCell ref="M16:O16"/>
    <mergeCell ref="P16:P31"/>
    <mergeCell ref="Q16:S16"/>
    <mergeCell ref="Y40:AA40"/>
    <mergeCell ref="I40:K40"/>
    <mergeCell ref="M40:O40"/>
    <mergeCell ref="Q40:S40"/>
    <mergeCell ref="U40:W40"/>
    <mergeCell ref="X40:X186"/>
    <mergeCell ref="T39:T186"/>
    <mergeCell ref="P40:P186"/>
    <mergeCell ref="L39:L186"/>
    <mergeCell ref="H40:H186"/>
    <mergeCell ref="Y42:AA42"/>
    <mergeCell ref="Y50:AA50"/>
    <mergeCell ref="Y66:AA66"/>
    <mergeCell ref="E3:V3"/>
    <mergeCell ref="Y175:AA175"/>
    <mergeCell ref="U175:W175"/>
    <mergeCell ref="Q175:S175"/>
    <mergeCell ref="M175:O175"/>
    <mergeCell ref="I175:K175"/>
    <mergeCell ref="E175:G175"/>
    <mergeCell ref="Y184:AA184"/>
    <mergeCell ref="U184:W184"/>
    <mergeCell ref="Q184:S184"/>
    <mergeCell ref="M184:O184"/>
    <mergeCell ref="I184:K184"/>
    <mergeCell ref="E184:G184"/>
    <mergeCell ref="Y181:AA181"/>
    <mergeCell ref="U181:W181"/>
    <mergeCell ref="Q181:S181"/>
    <mergeCell ref="M181:O181"/>
    <mergeCell ref="I181:K181"/>
    <mergeCell ref="E181:G181"/>
    <mergeCell ref="E42:G42"/>
    <mergeCell ref="I42:K42"/>
    <mergeCell ref="M42:O42"/>
    <mergeCell ref="Q42:S42"/>
    <mergeCell ref="U42:W4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E200"/>
  <sheetViews>
    <sheetView topLeftCell="A2" zoomScale="80" zoomScaleNormal="80" workbookViewId="0">
      <selection activeCell="J34" sqref="J34:K34"/>
    </sheetView>
  </sheetViews>
  <sheetFormatPr defaultRowHeight="15" x14ac:dyDescent="0.25"/>
  <cols>
    <col min="1" max="1" width="3.140625" customWidth="1"/>
    <col min="2" max="2" width="4.85546875" customWidth="1"/>
    <col min="3" max="3" width="14.85546875" customWidth="1"/>
    <col min="4" max="4" width="17.7109375" customWidth="1"/>
  </cols>
  <sheetData>
    <row r="3" spans="1:22" x14ac:dyDescent="0.25">
      <c r="E3" s="60" t="s">
        <v>2578</v>
      </c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</row>
    <row r="6" spans="1:22" x14ac:dyDescent="0.25">
      <c r="B6" s="1"/>
      <c r="C6" t="s">
        <v>0</v>
      </c>
    </row>
    <row r="8" spans="1:22" x14ac:dyDescent="0.25">
      <c r="E8" s="67" t="s">
        <v>6</v>
      </c>
      <c r="F8" s="67"/>
      <c r="G8" s="67"/>
      <c r="H8" s="67"/>
      <c r="I8" s="67"/>
      <c r="J8" s="67"/>
      <c r="K8" s="67"/>
      <c r="L8" s="64"/>
      <c r="M8" s="67" t="s">
        <v>8</v>
      </c>
      <c r="N8" s="67"/>
      <c r="O8" s="67"/>
      <c r="P8" s="67"/>
      <c r="Q8" s="67"/>
      <c r="R8" s="67"/>
      <c r="S8" s="67"/>
    </row>
    <row r="9" spans="1:22" x14ac:dyDescent="0.25">
      <c r="E9" s="67" t="s">
        <v>4</v>
      </c>
      <c r="F9" s="67"/>
      <c r="G9" s="67"/>
      <c r="H9" s="68"/>
      <c r="I9" s="67" t="s">
        <v>5</v>
      </c>
      <c r="J9" s="67"/>
      <c r="K9" s="67"/>
      <c r="L9" s="65"/>
      <c r="M9" s="67" t="s">
        <v>4</v>
      </c>
      <c r="N9" s="67"/>
      <c r="O9" s="67"/>
      <c r="P9" s="68"/>
      <c r="Q9" s="67" t="s">
        <v>5</v>
      </c>
      <c r="R9" s="67"/>
      <c r="S9" s="67"/>
    </row>
    <row r="10" spans="1:22" ht="60" x14ac:dyDescent="0.25">
      <c r="E10" s="23" t="s">
        <v>1</v>
      </c>
      <c r="F10" s="23" t="s">
        <v>2</v>
      </c>
      <c r="G10" s="23" t="s">
        <v>3</v>
      </c>
      <c r="H10" s="69"/>
      <c r="I10" s="23" t="s">
        <v>1</v>
      </c>
      <c r="J10" s="17" t="s">
        <v>2</v>
      </c>
      <c r="K10" s="23" t="s">
        <v>3</v>
      </c>
      <c r="L10" s="65"/>
      <c r="M10" s="23" t="s">
        <v>1</v>
      </c>
      <c r="N10" s="23" t="s">
        <v>2</v>
      </c>
      <c r="O10" s="23" t="s">
        <v>3</v>
      </c>
      <c r="P10" s="69"/>
      <c r="Q10" s="23" t="s">
        <v>1</v>
      </c>
      <c r="R10" s="17" t="s">
        <v>2</v>
      </c>
      <c r="S10" s="23" t="s">
        <v>3</v>
      </c>
    </row>
    <row r="11" spans="1:22" x14ac:dyDescent="0.25">
      <c r="E11" s="30">
        <v>50</v>
      </c>
      <c r="F11" s="30">
        <v>50</v>
      </c>
      <c r="G11" s="30">
        <v>50</v>
      </c>
      <c r="H11" s="70"/>
      <c r="I11" s="30">
        <v>50</v>
      </c>
      <c r="J11" s="30">
        <v>50</v>
      </c>
      <c r="K11" s="30">
        <v>50</v>
      </c>
      <c r="L11" s="66"/>
      <c r="M11" s="30">
        <v>50</v>
      </c>
      <c r="N11" s="30">
        <v>50</v>
      </c>
      <c r="O11" s="30">
        <v>50</v>
      </c>
      <c r="P11" s="70"/>
      <c r="Q11" s="30">
        <v>50</v>
      </c>
      <c r="R11" s="30">
        <v>50</v>
      </c>
      <c r="S11" s="30">
        <v>50</v>
      </c>
    </row>
    <row r="13" spans="1:22" x14ac:dyDescent="0.25">
      <c r="B13" s="1"/>
      <c r="C13" t="s">
        <v>9</v>
      </c>
    </row>
    <row r="15" spans="1:22" x14ac:dyDescent="0.25">
      <c r="A15" s="71"/>
      <c r="B15" s="72"/>
      <c r="C15" s="73"/>
      <c r="D15" s="6"/>
      <c r="E15" s="89" t="s">
        <v>6</v>
      </c>
      <c r="F15" s="89"/>
      <c r="G15" s="89"/>
      <c r="H15" s="89"/>
      <c r="I15" s="89"/>
      <c r="J15" s="89"/>
      <c r="K15" s="89"/>
      <c r="L15" s="86"/>
      <c r="M15" s="89" t="s">
        <v>8</v>
      </c>
      <c r="N15" s="89"/>
      <c r="O15" s="89"/>
      <c r="P15" s="89"/>
      <c r="Q15" s="89"/>
      <c r="R15" s="89"/>
      <c r="S15" s="89"/>
    </row>
    <row r="16" spans="1:22" x14ac:dyDescent="0.25">
      <c r="A16" s="74"/>
      <c r="B16" s="75"/>
      <c r="C16" s="76"/>
      <c r="D16" s="8"/>
      <c r="E16" s="89" t="s">
        <v>4</v>
      </c>
      <c r="F16" s="89"/>
      <c r="G16" s="89"/>
      <c r="H16" s="83"/>
      <c r="I16" s="89" t="s">
        <v>5</v>
      </c>
      <c r="J16" s="89"/>
      <c r="K16" s="89"/>
      <c r="L16" s="87"/>
      <c r="M16" s="89" t="s">
        <v>4</v>
      </c>
      <c r="N16" s="89"/>
      <c r="O16" s="89"/>
      <c r="P16" s="83"/>
      <c r="Q16" s="89" t="s">
        <v>5</v>
      </c>
      <c r="R16" s="89"/>
      <c r="S16" s="89"/>
    </row>
    <row r="17" spans="1:31" ht="60" x14ac:dyDescent="0.25">
      <c r="A17" s="77"/>
      <c r="B17" s="78"/>
      <c r="C17" s="82"/>
      <c r="D17" s="9"/>
      <c r="E17" s="3" t="s">
        <v>1</v>
      </c>
      <c r="F17" s="3" t="s">
        <v>2</v>
      </c>
      <c r="G17" s="3" t="s">
        <v>3</v>
      </c>
      <c r="H17" s="84"/>
      <c r="I17" s="3" t="s">
        <v>1</v>
      </c>
      <c r="J17" s="2" t="s">
        <v>2</v>
      </c>
      <c r="K17" s="3" t="s">
        <v>3</v>
      </c>
      <c r="L17" s="87"/>
      <c r="M17" s="3" t="s">
        <v>1</v>
      </c>
      <c r="N17" s="3" t="s">
        <v>2</v>
      </c>
      <c r="O17" s="3" t="s">
        <v>3</v>
      </c>
      <c r="P17" s="84"/>
      <c r="Q17" s="3" t="s">
        <v>1</v>
      </c>
      <c r="R17" s="2" t="s">
        <v>2</v>
      </c>
      <c r="S17" s="3" t="s">
        <v>3</v>
      </c>
    </row>
    <row r="18" spans="1:31" x14ac:dyDescent="0.25">
      <c r="A18" s="18">
        <v>22</v>
      </c>
      <c r="B18" s="18">
        <v>1</v>
      </c>
      <c r="C18" s="18" t="s">
        <v>207</v>
      </c>
      <c r="D18" s="18"/>
      <c r="E18" s="30">
        <v>100</v>
      </c>
      <c r="F18" s="30">
        <v>60</v>
      </c>
      <c r="G18" s="30">
        <v>60</v>
      </c>
      <c r="H18" s="84"/>
      <c r="I18" s="30">
        <v>100</v>
      </c>
      <c r="J18" s="30">
        <v>30</v>
      </c>
      <c r="K18" s="30">
        <v>30</v>
      </c>
      <c r="L18" s="87"/>
      <c r="M18" s="30">
        <v>100</v>
      </c>
      <c r="N18" s="30">
        <v>60</v>
      </c>
      <c r="O18" s="30">
        <v>60</v>
      </c>
      <c r="P18" s="84"/>
      <c r="Q18" s="30">
        <v>100</v>
      </c>
      <c r="R18" s="30">
        <v>30</v>
      </c>
      <c r="S18" s="30">
        <v>30</v>
      </c>
    </row>
    <row r="19" spans="1:31" x14ac:dyDescent="0.25">
      <c r="A19" s="18">
        <v>22</v>
      </c>
      <c r="B19" s="18">
        <v>2</v>
      </c>
      <c r="C19" s="18" t="s">
        <v>208</v>
      </c>
      <c r="D19" s="18"/>
      <c r="E19" s="30">
        <v>60</v>
      </c>
      <c r="F19" s="30">
        <v>60</v>
      </c>
      <c r="G19" s="30">
        <v>60</v>
      </c>
      <c r="H19" s="84"/>
      <c r="I19" s="30">
        <v>80</v>
      </c>
      <c r="J19" s="30">
        <v>80</v>
      </c>
      <c r="K19" s="30">
        <v>80</v>
      </c>
      <c r="L19" s="87"/>
      <c r="M19" s="30">
        <v>60</v>
      </c>
      <c r="N19" s="30">
        <v>60</v>
      </c>
      <c r="O19" s="30">
        <v>60</v>
      </c>
      <c r="P19" s="84"/>
      <c r="Q19" s="30">
        <v>80</v>
      </c>
      <c r="R19" s="30">
        <v>80</v>
      </c>
      <c r="S19" s="30">
        <v>80</v>
      </c>
    </row>
    <row r="20" spans="1:31" x14ac:dyDescent="0.25">
      <c r="A20" s="18">
        <v>22</v>
      </c>
      <c r="B20" s="18">
        <v>3</v>
      </c>
      <c r="C20" s="18" t="s">
        <v>209</v>
      </c>
      <c r="D20" s="18"/>
      <c r="E20" s="30">
        <v>60</v>
      </c>
      <c r="F20" s="30">
        <v>60</v>
      </c>
      <c r="G20" s="30">
        <v>60</v>
      </c>
      <c r="H20" s="84"/>
      <c r="I20" s="30">
        <v>80</v>
      </c>
      <c r="J20" s="30">
        <v>80</v>
      </c>
      <c r="K20" s="30">
        <v>80</v>
      </c>
      <c r="L20" s="87"/>
      <c r="M20" s="30">
        <v>60</v>
      </c>
      <c r="N20" s="30">
        <v>60</v>
      </c>
      <c r="O20" s="30">
        <v>60</v>
      </c>
      <c r="P20" s="84"/>
      <c r="Q20" s="30">
        <v>80</v>
      </c>
      <c r="R20" s="30">
        <v>80</v>
      </c>
      <c r="S20" s="30">
        <v>80</v>
      </c>
    </row>
    <row r="21" spans="1:31" x14ac:dyDescent="0.25">
      <c r="A21" s="18">
        <v>22</v>
      </c>
      <c r="B21" s="18">
        <v>4</v>
      </c>
      <c r="C21" s="18" t="s">
        <v>210</v>
      </c>
      <c r="D21" s="18"/>
      <c r="E21" s="30">
        <v>140</v>
      </c>
      <c r="F21" s="30">
        <v>140</v>
      </c>
      <c r="G21" s="30">
        <v>140</v>
      </c>
      <c r="H21" s="84"/>
      <c r="I21" s="30">
        <v>140</v>
      </c>
      <c r="J21" s="30">
        <v>140</v>
      </c>
      <c r="K21" s="30">
        <v>140</v>
      </c>
      <c r="L21" s="87"/>
      <c r="M21" s="30">
        <v>140</v>
      </c>
      <c r="N21" s="30">
        <v>140</v>
      </c>
      <c r="O21" s="30">
        <v>140</v>
      </c>
      <c r="P21" s="84"/>
      <c r="Q21" s="30">
        <v>140</v>
      </c>
      <c r="R21" s="30">
        <v>140</v>
      </c>
      <c r="S21" s="30">
        <v>140</v>
      </c>
    </row>
    <row r="22" spans="1:31" x14ac:dyDescent="0.25">
      <c r="A22" s="18">
        <v>22</v>
      </c>
      <c r="B22" s="18">
        <v>5</v>
      </c>
      <c r="C22" s="18" t="s">
        <v>211</v>
      </c>
      <c r="D22" s="18"/>
      <c r="E22" s="30">
        <v>60</v>
      </c>
      <c r="F22" s="30">
        <v>60</v>
      </c>
      <c r="G22" s="30">
        <v>60</v>
      </c>
      <c r="H22" s="84"/>
      <c r="I22" s="30">
        <v>60</v>
      </c>
      <c r="J22" s="30">
        <v>60</v>
      </c>
      <c r="K22" s="30">
        <v>60</v>
      </c>
      <c r="L22" s="87"/>
      <c r="M22" s="30">
        <v>60</v>
      </c>
      <c r="N22" s="30">
        <v>60</v>
      </c>
      <c r="O22" s="30">
        <v>60</v>
      </c>
      <c r="P22" s="84"/>
      <c r="Q22" s="30">
        <v>60</v>
      </c>
      <c r="R22" s="30">
        <v>60</v>
      </c>
      <c r="S22" s="30">
        <v>60</v>
      </c>
    </row>
    <row r="23" spans="1:31" x14ac:dyDescent="0.25">
      <c r="A23" s="18">
        <v>22</v>
      </c>
      <c r="B23" s="18">
        <v>6</v>
      </c>
      <c r="C23" s="18" t="s">
        <v>212</v>
      </c>
      <c r="D23" s="18"/>
      <c r="E23" s="30">
        <v>60</v>
      </c>
      <c r="F23" s="30">
        <v>60</v>
      </c>
      <c r="G23" s="30">
        <v>60</v>
      </c>
      <c r="H23" s="84"/>
      <c r="I23" s="30">
        <v>60</v>
      </c>
      <c r="J23" s="30">
        <v>60</v>
      </c>
      <c r="K23" s="30">
        <v>60</v>
      </c>
      <c r="L23" s="87"/>
      <c r="M23" s="30">
        <v>60</v>
      </c>
      <c r="N23" s="30">
        <v>60</v>
      </c>
      <c r="O23" s="30">
        <v>60</v>
      </c>
      <c r="P23" s="84"/>
      <c r="Q23" s="30">
        <v>60</v>
      </c>
      <c r="R23" s="30">
        <v>60</v>
      </c>
      <c r="S23" s="30">
        <v>60</v>
      </c>
    </row>
    <row r="24" spans="1:31" x14ac:dyDescent="0.25">
      <c r="A24" s="18">
        <v>22</v>
      </c>
      <c r="B24" s="18">
        <v>7</v>
      </c>
      <c r="C24" s="18" t="s">
        <v>213</v>
      </c>
      <c r="D24" s="18"/>
      <c r="E24" s="30">
        <v>40</v>
      </c>
      <c r="F24" s="30">
        <v>40</v>
      </c>
      <c r="G24" s="30">
        <v>40</v>
      </c>
      <c r="H24" s="84"/>
      <c r="I24" s="32">
        <v>15</v>
      </c>
      <c r="J24" s="32">
        <v>15</v>
      </c>
      <c r="K24" s="32">
        <v>15</v>
      </c>
      <c r="L24" s="87"/>
      <c r="M24" s="30">
        <v>40</v>
      </c>
      <c r="N24" s="30">
        <v>40</v>
      </c>
      <c r="O24" s="30">
        <v>40</v>
      </c>
      <c r="P24" s="84"/>
      <c r="Q24" s="32">
        <v>15</v>
      </c>
      <c r="R24" s="32">
        <v>15</v>
      </c>
      <c r="S24" s="32">
        <v>15</v>
      </c>
    </row>
    <row r="25" spans="1:31" x14ac:dyDescent="0.25">
      <c r="A25" s="18">
        <v>22</v>
      </c>
      <c r="B25" s="18">
        <v>8</v>
      </c>
      <c r="C25" s="18" t="s">
        <v>214</v>
      </c>
      <c r="D25" s="18"/>
      <c r="E25" s="30">
        <v>40</v>
      </c>
      <c r="F25" s="30">
        <v>40</v>
      </c>
      <c r="G25" s="30">
        <v>40</v>
      </c>
      <c r="H25" s="84"/>
      <c r="I25" s="32">
        <v>15</v>
      </c>
      <c r="J25" s="32">
        <v>15</v>
      </c>
      <c r="K25" s="32">
        <v>15</v>
      </c>
      <c r="L25" s="87"/>
      <c r="M25" s="30">
        <v>40</v>
      </c>
      <c r="N25" s="30">
        <v>40</v>
      </c>
      <c r="O25" s="30">
        <v>40</v>
      </c>
      <c r="P25" s="84"/>
      <c r="Q25" s="32">
        <v>15</v>
      </c>
      <c r="R25" s="32">
        <v>15</v>
      </c>
      <c r="S25" s="32">
        <v>15</v>
      </c>
    </row>
    <row r="26" spans="1:31" x14ac:dyDescent="0.25">
      <c r="A26" s="18">
        <v>22</v>
      </c>
      <c r="B26" s="18">
        <v>9</v>
      </c>
      <c r="C26" s="18" t="s">
        <v>215</v>
      </c>
      <c r="D26" s="18"/>
      <c r="E26" s="30">
        <v>120</v>
      </c>
      <c r="F26" s="30">
        <v>120</v>
      </c>
      <c r="G26" s="30">
        <v>120</v>
      </c>
      <c r="H26" s="84"/>
      <c r="I26" s="30">
        <v>80</v>
      </c>
      <c r="J26" s="30">
        <v>80</v>
      </c>
      <c r="K26" s="30">
        <v>80</v>
      </c>
      <c r="L26" s="87"/>
      <c r="M26" s="30">
        <v>120</v>
      </c>
      <c r="N26" s="30">
        <v>120</v>
      </c>
      <c r="O26" s="30">
        <v>120</v>
      </c>
      <c r="P26" s="84"/>
      <c r="Q26" s="30">
        <v>80</v>
      </c>
      <c r="R26" s="30">
        <v>80</v>
      </c>
      <c r="S26" s="30">
        <v>80</v>
      </c>
    </row>
    <row r="27" spans="1:31" x14ac:dyDescent="0.25">
      <c r="A27" s="18">
        <v>22</v>
      </c>
      <c r="B27" s="18">
        <v>10</v>
      </c>
      <c r="C27" s="18" t="s">
        <v>140</v>
      </c>
      <c r="D27" s="18"/>
      <c r="E27" s="30">
        <v>90</v>
      </c>
      <c r="F27" s="30">
        <v>90</v>
      </c>
      <c r="G27" s="30">
        <v>90</v>
      </c>
      <c r="H27" s="84"/>
      <c r="I27" s="30">
        <v>55</v>
      </c>
      <c r="J27" s="30">
        <v>55</v>
      </c>
      <c r="K27" s="30">
        <v>55</v>
      </c>
      <c r="L27" s="87"/>
      <c r="M27" s="30">
        <v>90</v>
      </c>
      <c r="N27" s="30">
        <v>90</v>
      </c>
      <c r="O27" s="30">
        <v>90</v>
      </c>
      <c r="P27" s="84"/>
      <c r="Q27" s="30">
        <v>55</v>
      </c>
      <c r="R27" s="30">
        <v>55</v>
      </c>
      <c r="S27" s="30">
        <v>55</v>
      </c>
    </row>
    <row r="28" spans="1:31" x14ac:dyDescent="0.25">
      <c r="A28" s="18">
        <v>22</v>
      </c>
      <c r="B28" s="18">
        <v>11</v>
      </c>
      <c r="C28" s="18" t="s">
        <v>216</v>
      </c>
      <c r="D28" s="18"/>
      <c r="E28" s="30">
        <v>200</v>
      </c>
      <c r="F28" s="30">
        <v>200</v>
      </c>
      <c r="G28" s="30">
        <v>200</v>
      </c>
      <c r="H28" s="84"/>
      <c r="I28" s="30">
        <v>200</v>
      </c>
      <c r="J28" s="30">
        <v>200</v>
      </c>
      <c r="K28" s="30">
        <v>200</v>
      </c>
      <c r="L28" s="87"/>
      <c r="M28" s="30">
        <v>200</v>
      </c>
      <c r="N28" s="30">
        <v>200</v>
      </c>
      <c r="O28" s="30">
        <v>200</v>
      </c>
      <c r="P28" s="84"/>
      <c r="Q28" s="30">
        <v>200</v>
      </c>
      <c r="R28" s="30">
        <v>200</v>
      </c>
      <c r="S28" s="30">
        <v>200</v>
      </c>
    </row>
    <row r="29" spans="1:31" x14ac:dyDescent="0.25">
      <c r="A29" s="18">
        <v>22</v>
      </c>
      <c r="B29" s="18">
        <v>12</v>
      </c>
      <c r="C29" s="18" t="s">
        <v>217</v>
      </c>
      <c r="D29" s="18"/>
      <c r="E29" s="30">
        <v>190</v>
      </c>
      <c r="F29" s="30">
        <v>150</v>
      </c>
      <c r="G29" s="30">
        <v>120</v>
      </c>
      <c r="H29" s="84"/>
      <c r="I29" s="30">
        <v>150</v>
      </c>
      <c r="J29" s="30">
        <v>140</v>
      </c>
      <c r="K29" s="30">
        <v>120</v>
      </c>
      <c r="L29" s="87"/>
      <c r="M29" s="30">
        <v>190</v>
      </c>
      <c r="N29" s="30">
        <v>150</v>
      </c>
      <c r="O29" s="30">
        <v>120</v>
      </c>
      <c r="P29" s="84"/>
      <c r="Q29" s="30">
        <v>150</v>
      </c>
      <c r="R29" s="30">
        <v>140</v>
      </c>
      <c r="S29" s="30">
        <v>120</v>
      </c>
    </row>
    <row r="30" spans="1:31" x14ac:dyDescent="0.25">
      <c r="A30" s="18">
        <v>22</v>
      </c>
      <c r="B30" s="18">
        <v>13</v>
      </c>
      <c r="C30" s="18" t="s">
        <v>218</v>
      </c>
      <c r="D30" s="18"/>
      <c r="E30" s="30">
        <v>50</v>
      </c>
      <c r="F30" s="30">
        <v>50</v>
      </c>
      <c r="G30" s="30">
        <v>50</v>
      </c>
      <c r="H30" s="84"/>
      <c r="I30" s="32">
        <v>15</v>
      </c>
      <c r="J30" s="32">
        <v>15</v>
      </c>
      <c r="K30" s="32">
        <v>15</v>
      </c>
      <c r="L30" s="87"/>
      <c r="M30" s="30">
        <v>50</v>
      </c>
      <c r="N30" s="30">
        <v>50</v>
      </c>
      <c r="O30" s="30">
        <v>50</v>
      </c>
      <c r="P30" s="84"/>
      <c r="Q30" s="32">
        <v>15</v>
      </c>
      <c r="R30" s="32">
        <v>15</v>
      </c>
      <c r="S30" s="32">
        <v>15</v>
      </c>
    </row>
    <row r="31" spans="1:31" x14ac:dyDescent="0.25">
      <c r="A31" s="18">
        <v>22</v>
      </c>
      <c r="B31" s="18">
        <v>14</v>
      </c>
      <c r="C31" s="18" t="s">
        <v>219</v>
      </c>
      <c r="D31" s="18"/>
      <c r="E31" s="30">
        <v>150</v>
      </c>
      <c r="F31" s="30">
        <v>150</v>
      </c>
      <c r="G31" s="30">
        <v>150</v>
      </c>
      <c r="H31" s="84"/>
      <c r="I31" s="30">
        <v>150</v>
      </c>
      <c r="J31" s="30">
        <v>150</v>
      </c>
      <c r="K31" s="30">
        <v>150</v>
      </c>
      <c r="L31" s="87"/>
      <c r="M31" s="30">
        <v>150</v>
      </c>
      <c r="N31" s="30">
        <v>150</v>
      </c>
      <c r="O31" s="30">
        <v>150</v>
      </c>
      <c r="P31" s="84"/>
      <c r="Q31" s="30">
        <v>150</v>
      </c>
      <c r="R31" s="30">
        <v>150</v>
      </c>
      <c r="S31" s="30">
        <v>150</v>
      </c>
    </row>
    <row r="32" spans="1:31" x14ac:dyDescent="0.25">
      <c r="A32" s="18">
        <v>22</v>
      </c>
      <c r="B32" s="18">
        <v>15</v>
      </c>
      <c r="C32" s="18" t="s">
        <v>220</v>
      </c>
      <c r="D32" s="18"/>
      <c r="E32" s="30">
        <v>40</v>
      </c>
      <c r="F32" s="30">
        <v>40</v>
      </c>
      <c r="G32" s="30">
        <v>40</v>
      </c>
      <c r="H32" s="84"/>
      <c r="I32" s="30">
        <v>40</v>
      </c>
      <c r="J32" s="30">
        <v>40</v>
      </c>
      <c r="K32" s="30">
        <v>40</v>
      </c>
      <c r="L32" s="87"/>
      <c r="M32" s="30">
        <v>40</v>
      </c>
      <c r="N32" s="30">
        <v>40</v>
      </c>
      <c r="O32" s="30">
        <v>40</v>
      </c>
      <c r="P32" s="84"/>
      <c r="Q32" s="30">
        <v>40</v>
      </c>
      <c r="R32" s="30">
        <v>40</v>
      </c>
      <c r="S32" s="30">
        <v>40</v>
      </c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</row>
    <row r="33" spans="1:31" x14ac:dyDescent="0.25">
      <c r="A33" s="18">
        <v>22</v>
      </c>
      <c r="B33" s="18">
        <v>16</v>
      </c>
      <c r="C33" s="18" t="s">
        <v>221</v>
      </c>
      <c r="D33" s="18"/>
      <c r="E33" s="30">
        <v>40</v>
      </c>
      <c r="F33" s="30">
        <v>40</v>
      </c>
      <c r="G33" s="30">
        <v>40</v>
      </c>
      <c r="H33" s="84"/>
      <c r="I33" s="32">
        <v>15</v>
      </c>
      <c r="J33" s="32">
        <v>15</v>
      </c>
      <c r="K33" s="32">
        <v>15</v>
      </c>
      <c r="L33" s="87"/>
      <c r="M33" s="30">
        <v>40</v>
      </c>
      <c r="N33" s="30">
        <v>40</v>
      </c>
      <c r="O33" s="30">
        <v>40</v>
      </c>
      <c r="P33" s="84"/>
      <c r="Q33" s="32">
        <v>15</v>
      </c>
      <c r="R33" s="32">
        <v>15</v>
      </c>
      <c r="S33" s="32">
        <v>15</v>
      </c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</row>
    <row r="34" spans="1:31" x14ac:dyDescent="0.25">
      <c r="D34" s="43" t="s">
        <v>2584</v>
      </c>
      <c r="E34" s="17">
        <f>AVERAGE(E18:E33)</f>
        <v>90</v>
      </c>
      <c r="F34" s="17">
        <f t="shared" ref="F34:G34" si="0">AVERAGE(F18:F33)</f>
        <v>85</v>
      </c>
      <c r="G34" s="17">
        <f t="shared" si="0"/>
        <v>83.125</v>
      </c>
      <c r="H34" s="47"/>
      <c r="I34" s="17">
        <f t="shared" ref="I34:K34" si="1">AVERAGE(I18:I33)</f>
        <v>78.4375</v>
      </c>
      <c r="J34" s="17">
        <f t="shared" si="1"/>
        <v>73.4375</v>
      </c>
      <c r="K34" s="17">
        <f t="shared" si="1"/>
        <v>72.1875</v>
      </c>
      <c r="L34" s="48"/>
      <c r="M34" s="17">
        <f t="shared" ref="M34:O34" si="2">AVERAGE(M18:M33)</f>
        <v>90</v>
      </c>
      <c r="N34" s="17">
        <f t="shared" si="2"/>
        <v>85</v>
      </c>
      <c r="O34" s="17">
        <f t="shared" si="2"/>
        <v>83.125</v>
      </c>
      <c r="P34" s="47"/>
      <c r="Q34" s="17">
        <f t="shared" ref="Q34:S34" si="3">AVERAGE(Q18:Q33)</f>
        <v>78.4375</v>
      </c>
      <c r="R34" s="17">
        <f t="shared" si="3"/>
        <v>73.4375</v>
      </c>
      <c r="S34" s="17">
        <f t="shared" si="3"/>
        <v>72.1875</v>
      </c>
      <c r="T34" s="49"/>
      <c r="U34" s="42"/>
      <c r="V34" s="42"/>
      <c r="W34" s="42"/>
      <c r="X34" s="49"/>
      <c r="Y34" s="42"/>
      <c r="Z34" s="42"/>
      <c r="AA34" s="42"/>
      <c r="AB34" s="42"/>
      <c r="AC34" s="42"/>
      <c r="AD34" s="42"/>
      <c r="AE34" s="42"/>
    </row>
    <row r="35" spans="1:31" x14ac:dyDescent="0.25">
      <c r="D35" s="46"/>
      <c r="E35" s="42"/>
      <c r="F35" s="42"/>
      <c r="G35" s="42"/>
      <c r="H35" s="49"/>
      <c r="I35" s="42"/>
      <c r="J35" s="42"/>
      <c r="K35" s="42"/>
      <c r="L35" s="49"/>
      <c r="M35" s="42"/>
      <c r="N35" s="42"/>
      <c r="O35" s="42"/>
      <c r="P35" s="49"/>
      <c r="Q35" s="42"/>
      <c r="R35" s="42"/>
      <c r="S35" s="42"/>
      <c r="T35" s="49"/>
      <c r="U35" s="42"/>
      <c r="V35" s="42"/>
      <c r="W35" s="42"/>
      <c r="X35" s="49"/>
      <c r="Y35" s="42"/>
      <c r="Z35" s="42"/>
      <c r="AA35" s="42"/>
      <c r="AB35" s="42"/>
      <c r="AC35" s="42"/>
      <c r="AD35" s="42"/>
      <c r="AE35" s="42"/>
    </row>
    <row r="36" spans="1:31" x14ac:dyDescent="0.25">
      <c r="D36" s="46"/>
      <c r="E36" s="42"/>
      <c r="F36" s="42"/>
      <c r="G36" s="42"/>
      <c r="H36" s="49"/>
      <c r="I36" s="42"/>
      <c r="J36" s="42"/>
      <c r="K36" s="42"/>
      <c r="L36" s="49"/>
      <c r="M36" s="42"/>
      <c r="N36" s="42"/>
      <c r="O36" s="42"/>
      <c r="P36" s="49"/>
      <c r="Q36" s="42"/>
      <c r="R36" s="42"/>
      <c r="S36" s="42"/>
      <c r="T36" s="49"/>
      <c r="U36" s="42"/>
      <c r="V36" s="42"/>
      <c r="W36" s="42"/>
      <c r="X36" s="49"/>
      <c r="Y36" s="42"/>
      <c r="Z36" s="42"/>
      <c r="AA36" s="42"/>
      <c r="AB36" s="42"/>
      <c r="AC36" s="42"/>
      <c r="AD36" s="42"/>
      <c r="AE36" s="42"/>
    </row>
    <row r="37" spans="1:31" x14ac:dyDescent="0.25"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</row>
    <row r="39" spans="1:31" x14ac:dyDescent="0.25">
      <c r="C39" s="19" t="s">
        <v>36</v>
      </c>
      <c r="D39" s="19"/>
    </row>
    <row r="41" spans="1:31" x14ac:dyDescent="0.25">
      <c r="A41" s="71"/>
      <c r="B41" s="72"/>
      <c r="C41" s="73"/>
      <c r="D41" s="6"/>
      <c r="E41" s="67" t="s">
        <v>6</v>
      </c>
      <c r="F41" s="67"/>
      <c r="G41" s="67"/>
      <c r="H41" s="67"/>
      <c r="I41" s="67"/>
      <c r="J41" s="67"/>
      <c r="K41" s="67"/>
      <c r="L41" s="64"/>
      <c r="M41" s="67" t="s">
        <v>8</v>
      </c>
      <c r="N41" s="67"/>
      <c r="O41" s="67"/>
      <c r="P41" s="67"/>
      <c r="Q41" s="67"/>
      <c r="R41" s="67"/>
      <c r="S41" s="67"/>
    </row>
    <row r="42" spans="1:31" x14ac:dyDescent="0.25">
      <c r="A42" s="74"/>
      <c r="B42" s="75"/>
      <c r="C42" s="76"/>
      <c r="D42" s="8"/>
      <c r="E42" s="67" t="s">
        <v>4</v>
      </c>
      <c r="F42" s="67"/>
      <c r="G42" s="67"/>
      <c r="H42" s="68"/>
      <c r="I42" s="67" t="s">
        <v>5</v>
      </c>
      <c r="J42" s="67"/>
      <c r="K42" s="67"/>
      <c r="L42" s="65"/>
      <c r="M42" s="67" t="s">
        <v>4</v>
      </c>
      <c r="N42" s="67"/>
      <c r="O42" s="67"/>
      <c r="P42" s="68"/>
      <c r="Q42" s="67" t="s">
        <v>5</v>
      </c>
      <c r="R42" s="67"/>
      <c r="S42" s="67"/>
    </row>
    <row r="43" spans="1:31" ht="60" x14ac:dyDescent="0.25">
      <c r="A43" s="77"/>
      <c r="B43" s="78"/>
      <c r="C43" s="76"/>
      <c r="D43" s="8"/>
      <c r="E43" s="20" t="s">
        <v>1</v>
      </c>
      <c r="F43" s="20" t="s">
        <v>2</v>
      </c>
      <c r="G43" s="20" t="s">
        <v>3</v>
      </c>
      <c r="H43" s="69"/>
      <c r="I43" s="20" t="s">
        <v>1</v>
      </c>
      <c r="J43" s="21" t="s">
        <v>2</v>
      </c>
      <c r="K43" s="20" t="s">
        <v>3</v>
      </c>
      <c r="L43" s="65"/>
      <c r="M43" s="20" t="s">
        <v>1</v>
      </c>
      <c r="N43" s="20" t="s">
        <v>2</v>
      </c>
      <c r="O43" s="20" t="s">
        <v>3</v>
      </c>
      <c r="P43" s="69"/>
      <c r="Q43" s="20" t="s">
        <v>1</v>
      </c>
      <c r="R43" s="21" t="s">
        <v>2</v>
      </c>
      <c r="S43" s="20" t="s">
        <v>3</v>
      </c>
    </row>
    <row r="44" spans="1:31" x14ac:dyDescent="0.25">
      <c r="C44" s="18" t="s">
        <v>207</v>
      </c>
      <c r="D44" s="18" t="s">
        <v>316</v>
      </c>
      <c r="E44" s="61"/>
      <c r="F44" s="62"/>
      <c r="G44" s="63"/>
      <c r="H44" s="69"/>
      <c r="I44" s="61"/>
      <c r="J44" s="62"/>
      <c r="K44" s="63"/>
      <c r="L44" s="65"/>
      <c r="M44" s="61"/>
      <c r="N44" s="62"/>
      <c r="O44" s="63"/>
      <c r="P44" s="69"/>
      <c r="Q44" s="61"/>
      <c r="R44" s="62"/>
      <c r="S44" s="63"/>
    </row>
    <row r="45" spans="1:31" x14ac:dyDescent="0.25">
      <c r="C45" s="2" t="s">
        <v>1804</v>
      </c>
      <c r="D45" s="2" t="s">
        <v>319</v>
      </c>
      <c r="E45" s="30">
        <v>40</v>
      </c>
      <c r="F45" s="30">
        <v>30</v>
      </c>
      <c r="G45" s="30">
        <v>30</v>
      </c>
      <c r="H45" s="69"/>
      <c r="I45" s="30">
        <v>40</v>
      </c>
      <c r="J45" s="30">
        <v>30</v>
      </c>
      <c r="K45" s="30">
        <v>30</v>
      </c>
      <c r="L45" s="65"/>
      <c r="M45" s="30">
        <v>40</v>
      </c>
      <c r="N45" s="30">
        <v>30</v>
      </c>
      <c r="O45" s="30">
        <v>30</v>
      </c>
      <c r="P45" s="69"/>
      <c r="Q45" s="30">
        <v>40</v>
      </c>
      <c r="R45" s="30">
        <v>30</v>
      </c>
      <c r="S45" s="30">
        <v>30</v>
      </c>
    </row>
    <row r="46" spans="1:31" x14ac:dyDescent="0.25">
      <c r="C46" s="2" t="s">
        <v>1805</v>
      </c>
      <c r="D46" s="2" t="s">
        <v>322</v>
      </c>
      <c r="E46" s="30">
        <v>33</v>
      </c>
      <c r="F46" s="30">
        <v>33</v>
      </c>
      <c r="G46" s="30">
        <v>33</v>
      </c>
      <c r="H46" s="69"/>
      <c r="I46" s="30">
        <v>33</v>
      </c>
      <c r="J46" s="30">
        <v>33</v>
      </c>
      <c r="K46" s="30">
        <v>33</v>
      </c>
      <c r="L46" s="65"/>
      <c r="M46" s="30">
        <v>33</v>
      </c>
      <c r="N46" s="30">
        <v>33</v>
      </c>
      <c r="O46" s="30">
        <v>33</v>
      </c>
      <c r="P46" s="69"/>
      <c r="Q46" s="30">
        <v>33</v>
      </c>
      <c r="R46" s="30">
        <v>33</v>
      </c>
      <c r="S46" s="30">
        <v>33</v>
      </c>
    </row>
    <row r="47" spans="1:31" x14ac:dyDescent="0.25">
      <c r="C47" s="2" t="s">
        <v>1806</v>
      </c>
      <c r="D47" s="2" t="s">
        <v>319</v>
      </c>
      <c r="E47" s="17" t="s">
        <v>2559</v>
      </c>
      <c r="F47" s="17" t="s">
        <v>2559</v>
      </c>
      <c r="G47" s="17" t="s">
        <v>2559</v>
      </c>
      <c r="H47" s="69"/>
      <c r="I47" s="17" t="s">
        <v>2559</v>
      </c>
      <c r="J47" s="17" t="s">
        <v>2559</v>
      </c>
      <c r="K47" s="17" t="s">
        <v>2559</v>
      </c>
      <c r="L47" s="65"/>
      <c r="M47" s="17" t="s">
        <v>2559</v>
      </c>
      <c r="N47" s="17" t="s">
        <v>2559</v>
      </c>
      <c r="O47" s="17" t="s">
        <v>2559</v>
      </c>
      <c r="P47" s="69"/>
      <c r="Q47" s="17" t="s">
        <v>2559</v>
      </c>
      <c r="R47" s="17" t="s">
        <v>2559</v>
      </c>
      <c r="S47" s="17" t="s">
        <v>2559</v>
      </c>
    </row>
    <row r="48" spans="1:31" x14ac:dyDescent="0.25">
      <c r="C48" s="2" t="s">
        <v>1807</v>
      </c>
      <c r="D48" s="2" t="s">
        <v>319</v>
      </c>
      <c r="E48" s="30">
        <v>40</v>
      </c>
      <c r="F48" s="30">
        <v>30</v>
      </c>
      <c r="G48" s="30">
        <v>30</v>
      </c>
      <c r="H48" s="69"/>
      <c r="I48" s="30">
        <v>40</v>
      </c>
      <c r="J48" s="32">
        <v>15</v>
      </c>
      <c r="K48" s="32">
        <v>15</v>
      </c>
      <c r="L48" s="65"/>
      <c r="M48" s="30">
        <v>40</v>
      </c>
      <c r="N48" s="32">
        <v>30</v>
      </c>
      <c r="O48" s="32">
        <v>30</v>
      </c>
      <c r="P48" s="69"/>
      <c r="Q48" s="30">
        <v>40</v>
      </c>
      <c r="R48" s="32">
        <v>15</v>
      </c>
      <c r="S48" s="32">
        <v>15</v>
      </c>
    </row>
    <row r="49" spans="3:19" x14ac:dyDescent="0.25">
      <c r="C49" s="2" t="s">
        <v>1808</v>
      </c>
      <c r="D49" s="2" t="s">
        <v>319</v>
      </c>
      <c r="E49" s="30">
        <v>40</v>
      </c>
      <c r="F49" s="30">
        <v>40</v>
      </c>
      <c r="G49" s="30">
        <v>40</v>
      </c>
      <c r="H49" s="69"/>
      <c r="I49" s="30">
        <v>40</v>
      </c>
      <c r="J49" s="30">
        <v>40</v>
      </c>
      <c r="K49" s="30">
        <v>40</v>
      </c>
      <c r="L49" s="65"/>
      <c r="M49" s="30">
        <v>40</v>
      </c>
      <c r="N49" s="30">
        <v>40</v>
      </c>
      <c r="O49" s="30">
        <v>40</v>
      </c>
      <c r="P49" s="69"/>
      <c r="Q49" s="30">
        <v>40</v>
      </c>
      <c r="R49" s="30">
        <v>40</v>
      </c>
      <c r="S49" s="30">
        <v>40</v>
      </c>
    </row>
    <row r="50" spans="3:19" x14ac:dyDescent="0.25">
      <c r="C50" s="2" t="s">
        <v>1809</v>
      </c>
      <c r="D50" s="2" t="s">
        <v>322</v>
      </c>
      <c r="E50" s="17" t="s">
        <v>2559</v>
      </c>
      <c r="F50" s="17" t="s">
        <v>2559</v>
      </c>
      <c r="G50" s="17" t="s">
        <v>2559</v>
      </c>
      <c r="H50" s="69"/>
      <c r="I50" s="17" t="s">
        <v>2559</v>
      </c>
      <c r="J50" s="17" t="s">
        <v>2559</v>
      </c>
      <c r="K50" s="17" t="s">
        <v>2559</v>
      </c>
      <c r="L50" s="65"/>
      <c r="M50" s="17" t="s">
        <v>2559</v>
      </c>
      <c r="N50" s="17" t="s">
        <v>2559</v>
      </c>
      <c r="O50" s="17" t="s">
        <v>2559</v>
      </c>
      <c r="P50" s="69"/>
      <c r="Q50" s="17" t="s">
        <v>2559</v>
      </c>
      <c r="R50" s="17" t="s">
        <v>2559</v>
      </c>
      <c r="S50" s="17" t="s">
        <v>2559</v>
      </c>
    </row>
    <row r="51" spans="3:19" x14ac:dyDescent="0.25">
      <c r="C51" s="2" t="s">
        <v>1810</v>
      </c>
      <c r="D51" s="2" t="s">
        <v>319</v>
      </c>
      <c r="E51" s="17" t="s">
        <v>2559</v>
      </c>
      <c r="F51" s="17" t="s">
        <v>2559</v>
      </c>
      <c r="G51" s="17" t="s">
        <v>2559</v>
      </c>
      <c r="H51" s="69"/>
      <c r="I51" s="17" t="s">
        <v>2559</v>
      </c>
      <c r="J51" s="17" t="s">
        <v>2559</v>
      </c>
      <c r="K51" s="17" t="s">
        <v>2559</v>
      </c>
      <c r="L51" s="65"/>
      <c r="M51" s="17" t="s">
        <v>2559</v>
      </c>
      <c r="N51" s="17" t="s">
        <v>2559</v>
      </c>
      <c r="O51" s="17" t="s">
        <v>2559</v>
      </c>
      <c r="P51" s="69"/>
      <c r="Q51" s="17" t="s">
        <v>2559</v>
      </c>
      <c r="R51" s="17" t="s">
        <v>2559</v>
      </c>
      <c r="S51" s="17" t="s">
        <v>2559</v>
      </c>
    </row>
    <row r="52" spans="3:19" x14ac:dyDescent="0.25">
      <c r="C52" s="2" t="s">
        <v>1811</v>
      </c>
      <c r="D52" s="2" t="s">
        <v>319</v>
      </c>
      <c r="E52" s="17" t="s">
        <v>2559</v>
      </c>
      <c r="F52" s="17" t="s">
        <v>2559</v>
      </c>
      <c r="G52" s="17" t="s">
        <v>2559</v>
      </c>
      <c r="H52" s="69"/>
      <c r="I52" s="17" t="s">
        <v>2559</v>
      </c>
      <c r="J52" s="17" t="s">
        <v>2559</v>
      </c>
      <c r="K52" s="17" t="s">
        <v>2559</v>
      </c>
      <c r="L52" s="65"/>
      <c r="M52" s="17" t="s">
        <v>2559</v>
      </c>
      <c r="N52" s="17" t="s">
        <v>2559</v>
      </c>
      <c r="O52" s="17" t="s">
        <v>2559</v>
      </c>
      <c r="P52" s="69"/>
      <c r="Q52" s="17" t="s">
        <v>2559</v>
      </c>
      <c r="R52" s="17" t="s">
        <v>2559</v>
      </c>
      <c r="S52" s="17" t="s">
        <v>2559</v>
      </c>
    </row>
    <row r="53" spans="3:19" x14ac:dyDescent="0.25">
      <c r="C53" s="2" t="s">
        <v>1812</v>
      </c>
      <c r="D53" s="2" t="s">
        <v>319</v>
      </c>
      <c r="E53" s="17" t="s">
        <v>2559</v>
      </c>
      <c r="F53" s="17" t="s">
        <v>2559</v>
      </c>
      <c r="G53" s="17" t="s">
        <v>2559</v>
      </c>
      <c r="H53" s="69"/>
      <c r="I53" s="17" t="s">
        <v>2559</v>
      </c>
      <c r="J53" s="17" t="s">
        <v>2559</v>
      </c>
      <c r="K53" s="17" t="s">
        <v>2559</v>
      </c>
      <c r="L53" s="65"/>
      <c r="M53" s="17" t="s">
        <v>2559</v>
      </c>
      <c r="N53" s="17" t="s">
        <v>2559</v>
      </c>
      <c r="O53" s="17" t="s">
        <v>2559</v>
      </c>
      <c r="P53" s="69"/>
      <c r="Q53" s="17" t="s">
        <v>2559</v>
      </c>
      <c r="R53" s="17" t="s">
        <v>2559</v>
      </c>
      <c r="S53" s="17" t="s">
        <v>2559</v>
      </c>
    </row>
    <row r="54" spans="3:19" x14ac:dyDescent="0.25">
      <c r="C54" s="2" t="s">
        <v>1813</v>
      </c>
      <c r="D54" s="2" t="s">
        <v>319</v>
      </c>
      <c r="E54" s="32">
        <v>20</v>
      </c>
      <c r="F54" s="32">
        <v>20</v>
      </c>
      <c r="G54" s="32">
        <v>20</v>
      </c>
      <c r="H54" s="69"/>
      <c r="I54" s="32">
        <v>20</v>
      </c>
      <c r="J54" s="32">
        <v>20</v>
      </c>
      <c r="K54" s="32">
        <v>20</v>
      </c>
      <c r="L54" s="65"/>
      <c r="M54" s="32">
        <v>20</v>
      </c>
      <c r="N54" s="32">
        <v>20</v>
      </c>
      <c r="O54" s="32">
        <v>20</v>
      </c>
      <c r="P54" s="69"/>
      <c r="Q54" s="32">
        <v>20</v>
      </c>
      <c r="R54" s="32">
        <v>20</v>
      </c>
      <c r="S54" s="32">
        <v>20</v>
      </c>
    </row>
    <row r="55" spans="3:19" x14ac:dyDescent="0.25">
      <c r="C55" s="18" t="s">
        <v>208</v>
      </c>
      <c r="D55" s="18" t="s">
        <v>316</v>
      </c>
      <c r="E55" s="61"/>
      <c r="F55" s="62"/>
      <c r="G55" s="63"/>
      <c r="H55" s="69"/>
      <c r="I55" s="61"/>
      <c r="J55" s="62"/>
      <c r="K55" s="63"/>
      <c r="L55" s="65"/>
      <c r="M55" s="61"/>
      <c r="N55" s="62"/>
      <c r="O55" s="63"/>
      <c r="P55" s="69"/>
      <c r="Q55" s="61"/>
      <c r="R55" s="62"/>
      <c r="S55" s="63"/>
    </row>
    <row r="56" spans="3:19" x14ac:dyDescent="0.25">
      <c r="C56" s="2" t="s">
        <v>1814</v>
      </c>
      <c r="D56" s="2" t="s">
        <v>318</v>
      </c>
      <c r="E56" s="17" t="s">
        <v>2559</v>
      </c>
      <c r="F56" s="17" t="s">
        <v>2559</v>
      </c>
      <c r="G56" s="17" t="s">
        <v>2559</v>
      </c>
      <c r="H56" s="69"/>
      <c r="I56" s="17" t="s">
        <v>2559</v>
      </c>
      <c r="J56" s="17" t="s">
        <v>2559</v>
      </c>
      <c r="K56" s="17" t="s">
        <v>2559</v>
      </c>
      <c r="L56" s="65"/>
      <c r="M56" s="17" t="s">
        <v>2559</v>
      </c>
      <c r="N56" s="17" t="s">
        <v>2559</v>
      </c>
      <c r="O56" s="17" t="s">
        <v>2559</v>
      </c>
      <c r="P56" s="69"/>
      <c r="Q56" s="17" t="s">
        <v>2559</v>
      </c>
      <c r="R56" s="17" t="s">
        <v>2559</v>
      </c>
      <c r="S56" s="17" t="s">
        <v>2559</v>
      </c>
    </row>
    <row r="57" spans="3:19" x14ac:dyDescent="0.25">
      <c r="C57" s="2" t="s">
        <v>1815</v>
      </c>
      <c r="D57" s="2" t="s">
        <v>322</v>
      </c>
      <c r="E57" s="32">
        <v>15</v>
      </c>
      <c r="F57" s="32">
        <v>15</v>
      </c>
      <c r="G57" s="32">
        <v>15</v>
      </c>
      <c r="H57" s="69"/>
      <c r="I57" s="32">
        <v>15</v>
      </c>
      <c r="J57" s="32">
        <v>15</v>
      </c>
      <c r="K57" s="32">
        <v>15</v>
      </c>
      <c r="L57" s="65"/>
      <c r="M57" s="32">
        <v>15</v>
      </c>
      <c r="N57" s="32">
        <v>15</v>
      </c>
      <c r="O57" s="32">
        <v>15</v>
      </c>
      <c r="P57" s="69"/>
      <c r="Q57" s="32">
        <v>15</v>
      </c>
      <c r="R57" s="32">
        <v>15</v>
      </c>
      <c r="S57" s="32">
        <v>15</v>
      </c>
    </row>
    <row r="58" spans="3:19" x14ac:dyDescent="0.25">
      <c r="C58" s="2" t="s">
        <v>1814</v>
      </c>
      <c r="D58" s="2" t="s">
        <v>319</v>
      </c>
      <c r="E58" s="17" t="s">
        <v>2559</v>
      </c>
      <c r="F58" s="17" t="s">
        <v>2559</v>
      </c>
      <c r="G58" s="17" t="s">
        <v>2559</v>
      </c>
      <c r="H58" s="69"/>
      <c r="I58" s="17" t="s">
        <v>2559</v>
      </c>
      <c r="J58" s="17" t="s">
        <v>2559</v>
      </c>
      <c r="K58" s="17" t="s">
        <v>2559</v>
      </c>
      <c r="L58" s="65"/>
      <c r="M58" s="17" t="s">
        <v>2559</v>
      </c>
      <c r="N58" s="17" t="s">
        <v>2559</v>
      </c>
      <c r="O58" s="17" t="s">
        <v>2559</v>
      </c>
      <c r="P58" s="69"/>
      <c r="Q58" s="17" t="s">
        <v>2559</v>
      </c>
      <c r="R58" s="17" t="s">
        <v>2559</v>
      </c>
      <c r="S58" s="17" t="s">
        <v>2559</v>
      </c>
    </row>
    <row r="59" spans="3:19" x14ac:dyDescent="0.25">
      <c r="C59" s="2" t="s">
        <v>1816</v>
      </c>
      <c r="D59" s="2" t="s">
        <v>322</v>
      </c>
      <c r="E59" s="30">
        <v>30</v>
      </c>
      <c r="F59" s="30">
        <v>30</v>
      </c>
      <c r="G59" s="30">
        <v>30</v>
      </c>
      <c r="H59" s="69"/>
      <c r="I59" s="30">
        <v>30</v>
      </c>
      <c r="J59" s="30">
        <v>30</v>
      </c>
      <c r="K59" s="30">
        <v>30</v>
      </c>
      <c r="L59" s="65"/>
      <c r="M59" s="30">
        <v>30</v>
      </c>
      <c r="N59" s="30">
        <v>30</v>
      </c>
      <c r="O59" s="30">
        <v>30</v>
      </c>
      <c r="P59" s="69"/>
      <c r="Q59" s="30">
        <v>30</v>
      </c>
      <c r="R59" s="30">
        <v>30</v>
      </c>
      <c r="S59" s="30">
        <v>30</v>
      </c>
    </row>
    <row r="60" spans="3:19" x14ac:dyDescent="0.25">
      <c r="C60" s="2" t="s">
        <v>1817</v>
      </c>
      <c r="D60" s="2" t="s">
        <v>319</v>
      </c>
      <c r="E60" s="32">
        <v>15</v>
      </c>
      <c r="F60" s="32">
        <v>15</v>
      </c>
      <c r="G60" s="32">
        <v>15</v>
      </c>
      <c r="H60" s="69"/>
      <c r="I60" s="32">
        <v>15</v>
      </c>
      <c r="J60" s="32">
        <v>15</v>
      </c>
      <c r="K60" s="32">
        <v>15</v>
      </c>
      <c r="L60" s="65"/>
      <c r="M60" s="32">
        <v>15</v>
      </c>
      <c r="N60" s="32">
        <v>15</v>
      </c>
      <c r="O60" s="32">
        <v>15</v>
      </c>
      <c r="P60" s="69"/>
      <c r="Q60" s="32">
        <v>15</v>
      </c>
      <c r="R60" s="32">
        <v>15</v>
      </c>
      <c r="S60" s="32">
        <v>15</v>
      </c>
    </row>
    <row r="61" spans="3:19" x14ac:dyDescent="0.25">
      <c r="C61" s="18" t="s">
        <v>209</v>
      </c>
      <c r="D61" s="18" t="s">
        <v>316</v>
      </c>
      <c r="E61" s="61"/>
      <c r="F61" s="62"/>
      <c r="G61" s="63"/>
      <c r="H61" s="69"/>
      <c r="I61" s="61"/>
      <c r="J61" s="62"/>
      <c r="K61" s="63"/>
      <c r="L61" s="65"/>
      <c r="M61" s="61"/>
      <c r="N61" s="62"/>
      <c r="O61" s="63"/>
      <c r="P61" s="69"/>
      <c r="Q61" s="61"/>
      <c r="R61" s="62"/>
      <c r="S61" s="63"/>
    </row>
    <row r="62" spans="3:19" x14ac:dyDescent="0.25">
      <c r="C62" s="2" t="s">
        <v>1818</v>
      </c>
      <c r="D62" s="2" t="s">
        <v>318</v>
      </c>
      <c r="E62" s="17" t="s">
        <v>2559</v>
      </c>
      <c r="F62" s="17" t="s">
        <v>2559</v>
      </c>
      <c r="G62" s="17" t="s">
        <v>2559</v>
      </c>
      <c r="H62" s="69"/>
      <c r="I62" s="17" t="s">
        <v>2559</v>
      </c>
      <c r="J62" s="17" t="s">
        <v>2559</v>
      </c>
      <c r="K62" s="17" t="s">
        <v>2559</v>
      </c>
      <c r="L62" s="65"/>
      <c r="M62" s="17" t="s">
        <v>2559</v>
      </c>
      <c r="N62" s="17" t="s">
        <v>2559</v>
      </c>
      <c r="O62" s="17" t="s">
        <v>2559</v>
      </c>
      <c r="P62" s="69"/>
      <c r="Q62" s="17" t="s">
        <v>2559</v>
      </c>
      <c r="R62" s="17" t="s">
        <v>2559</v>
      </c>
      <c r="S62" s="17" t="s">
        <v>2559</v>
      </c>
    </row>
    <row r="63" spans="3:19" x14ac:dyDescent="0.25">
      <c r="C63" s="2" t="s">
        <v>1819</v>
      </c>
      <c r="D63" s="2" t="s">
        <v>322</v>
      </c>
      <c r="E63" s="30">
        <v>100</v>
      </c>
      <c r="F63" s="30">
        <v>80</v>
      </c>
      <c r="G63" s="30">
        <v>80</v>
      </c>
      <c r="H63" s="69"/>
      <c r="I63" s="30">
        <v>100</v>
      </c>
      <c r="J63" s="30">
        <v>100</v>
      </c>
      <c r="K63" s="30">
        <v>100</v>
      </c>
      <c r="L63" s="65"/>
      <c r="M63" s="30">
        <v>100</v>
      </c>
      <c r="N63" s="30">
        <v>80</v>
      </c>
      <c r="O63" s="30">
        <v>80</v>
      </c>
      <c r="P63" s="69"/>
      <c r="Q63" s="30">
        <v>100</v>
      </c>
      <c r="R63" s="30">
        <v>100</v>
      </c>
      <c r="S63" s="30">
        <v>100</v>
      </c>
    </row>
    <row r="64" spans="3:19" x14ac:dyDescent="0.25">
      <c r="C64" s="2" t="s">
        <v>1818</v>
      </c>
      <c r="D64" s="2" t="s">
        <v>319</v>
      </c>
      <c r="E64" s="17" t="s">
        <v>2559</v>
      </c>
      <c r="F64" s="17" t="s">
        <v>2559</v>
      </c>
      <c r="G64" s="17" t="s">
        <v>2559</v>
      </c>
      <c r="H64" s="69"/>
      <c r="I64" s="17" t="s">
        <v>2559</v>
      </c>
      <c r="J64" s="17" t="s">
        <v>2559</v>
      </c>
      <c r="K64" s="17" t="s">
        <v>2559</v>
      </c>
      <c r="L64" s="65"/>
      <c r="M64" s="17" t="s">
        <v>2559</v>
      </c>
      <c r="N64" s="17" t="s">
        <v>2559</v>
      </c>
      <c r="O64" s="17" t="s">
        <v>2559</v>
      </c>
      <c r="P64" s="69"/>
      <c r="Q64" s="17" t="s">
        <v>2559</v>
      </c>
      <c r="R64" s="17" t="s">
        <v>2559</v>
      </c>
      <c r="S64" s="17" t="s">
        <v>2559</v>
      </c>
    </row>
    <row r="65" spans="3:19" x14ac:dyDescent="0.25">
      <c r="C65" s="2" t="s">
        <v>1820</v>
      </c>
      <c r="D65" s="2" t="s">
        <v>322</v>
      </c>
      <c r="E65" s="17" t="s">
        <v>2559</v>
      </c>
      <c r="F65" s="17" t="s">
        <v>2559</v>
      </c>
      <c r="G65" s="17" t="s">
        <v>2559</v>
      </c>
      <c r="H65" s="69"/>
      <c r="I65" s="17" t="s">
        <v>2559</v>
      </c>
      <c r="J65" s="17" t="s">
        <v>2559</v>
      </c>
      <c r="K65" s="17" t="s">
        <v>2559</v>
      </c>
      <c r="L65" s="65"/>
      <c r="M65" s="17" t="s">
        <v>2559</v>
      </c>
      <c r="N65" s="17" t="s">
        <v>2559</v>
      </c>
      <c r="O65" s="17" t="s">
        <v>2559</v>
      </c>
      <c r="P65" s="69"/>
      <c r="Q65" s="17" t="s">
        <v>2559</v>
      </c>
      <c r="R65" s="17" t="s">
        <v>2559</v>
      </c>
      <c r="S65" s="17" t="s">
        <v>2559</v>
      </c>
    </row>
    <row r="66" spans="3:19" x14ac:dyDescent="0.25">
      <c r="C66" s="2" t="s">
        <v>1821</v>
      </c>
      <c r="D66" s="2" t="s">
        <v>319</v>
      </c>
      <c r="E66" s="30">
        <v>100</v>
      </c>
      <c r="F66" s="30">
        <v>100</v>
      </c>
      <c r="G66" s="30">
        <v>100</v>
      </c>
      <c r="H66" s="69"/>
      <c r="I66" s="30">
        <v>100</v>
      </c>
      <c r="J66" s="30">
        <v>100</v>
      </c>
      <c r="K66" s="30">
        <v>100</v>
      </c>
      <c r="L66" s="65"/>
      <c r="M66" s="30">
        <v>100</v>
      </c>
      <c r="N66" s="30">
        <v>100</v>
      </c>
      <c r="O66" s="30">
        <v>100</v>
      </c>
      <c r="P66" s="69"/>
      <c r="Q66" s="30">
        <v>100</v>
      </c>
      <c r="R66" s="30">
        <v>100</v>
      </c>
      <c r="S66" s="30">
        <v>100</v>
      </c>
    </row>
    <row r="67" spans="3:19" x14ac:dyDescent="0.25">
      <c r="C67" s="2" t="s">
        <v>1822</v>
      </c>
      <c r="D67" s="2" t="s">
        <v>319</v>
      </c>
      <c r="E67" s="32">
        <v>20</v>
      </c>
      <c r="F67" s="32">
        <v>20</v>
      </c>
      <c r="G67" s="32">
        <v>10</v>
      </c>
      <c r="H67" s="69"/>
      <c r="I67" s="32">
        <v>16</v>
      </c>
      <c r="J67" s="32">
        <v>16</v>
      </c>
      <c r="K67" s="32">
        <v>8</v>
      </c>
      <c r="L67" s="65"/>
      <c r="M67" s="32">
        <v>20</v>
      </c>
      <c r="N67" s="32">
        <v>20</v>
      </c>
      <c r="O67" s="32">
        <v>10</v>
      </c>
      <c r="P67" s="69"/>
      <c r="Q67" s="32">
        <v>16</v>
      </c>
      <c r="R67" s="32">
        <v>16</v>
      </c>
      <c r="S67" s="32">
        <v>8</v>
      </c>
    </row>
    <row r="68" spans="3:19" x14ac:dyDescent="0.25">
      <c r="C68" s="2" t="s">
        <v>1823</v>
      </c>
      <c r="D68" s="2" t="s">
        <v>319</v>
      </c>
      <c r="E68" s="17" t="s">
        <v>2559</v>
      </c>
      <c r="F68" s="17" t="s">
        <v>2559</v>
      </c>
      <c r="G68" s="17" t="s">
        <v>2559</v>
      </c>
      <c r="H68" s="69"/>
      <c r="I68" s="17" t="s">
        <v>2559</v>
      </c>
      <c r="J68" s="17" t="s">
        <v>2559</v>
      </c>
      <c r="K68" s="17" t="s">
        <v>2559</v>
      </c>
      <c r="L68" s="65"/>
      <c r="M68" s="17" t="s">
        <v>2559</v>
      </c>
      <c r="N68" s="17" t="s">
        <v>2559</v>
      </c>
      <c r="O68" s="17" t="s">
        <v>2559</v>
      </c>
      <c r="P68" s="69"/>
      <c r="Q68" s="17" t="s">
        <v>2559</v>
      </c>
      <c r="R68" s="17" t="s">
        <v>2559</v>
      </c>
      <c r="S68" s="17" t="s">
        <v>2559</v>
      </c>
    </row>
    <row r="69" spans="3:19" x14ac:dyDescent="0.25">
      <c r="C69" s="18" t="s">
        <v>210</v>
      </c>
      <c r="D69" s="18" t="s">
        <v>316</v>
      </c>
      <c r="E69" s="61"/>
      <c r="F69" s="62"/>
      <c r="G69" s="63"/>
      <c r="H69" s="69"/>
      <c r="I69" s="61"/>
      <c r="J69" s="62"/>
      <c r="K69" s="63"/>
      <c r="L69" s="65"/>
      <c r="M69" s="61"/>
      <c r="N69" s="62"/>
      <c r="O69" s="63"/>
      <c r="P69" s="69"/>
      <c r="Q69" s="61"/>
      <c r="R69" s="62"/>
      <c r="S69" s="63"/>
    </row>
    <row r="70" spans="3:19" x14ac:dyDescent="0.25">
      <c r="C70" s="2" t="s">
        <v>1824</v>
      </c>
      <c r="D70" s="2" t="s">
        <v>318</v>
      </c>
      <c r="E70" s="30">
        <v>70</v>
      </c>
      <c r="F70" s="30">
        <v>70</v>
      </c>
      <c r="G70" s="30">
        <v>40</v>
      </c>
      <c r="H70" s="69"/>
      <c r="I70" s="30">
        <v>70</v>
      </c>
      <c r="J70" s="30">
        <v>70</v>
      </c>
      <c r="K70" s="30">
        <v>40</v>
      </c>
      <c r="L70" s="65"/>
      <c r="M70" s="30">
        <v>70</v>
      </c>
      <c r="N70" s="30">
        <v>70</v>
      </c>
      <c r="O70" s="30">
        <v>40</v>
      </c>
      <c r="P70" s="69"/>
      <c r="Q70" s="30">
        <v>70</v>
      </c>
      <c r="R70" s="30">
        <v>70</v>
      </c>
      <c r="S70" s="30">
        <v>40</v>
      </c>
    </row>
    <row r="71" spans="3:19" x14ac:dyDescent="0.25">
      <c r="C71" s="2" t="s">
        <v>1825</v>
      </c>
      <c r="D71" s="2" t="s">
        <v>319</v>
      </c>
      <c r="E71" s="32">
        <v>20</v>
      </c>
      <c r="F71" s="32">
        <v>20</v>
      </c>
      <c r="G71" s="32">
        <v>20</v>
      </c>
      <c r="H71" s="69"/>
      <c r="I71" s="32">
        <v>20</v>
      </c>
      <c r="J71" s="32">
        <v>20</v>
      </c>
      <c r="K71" s="32">
        <v>20</v>
      </c>
      <c r="L71" s="65"/>
      <c r="M71" s="32">
        <v>20</v>
      </c>
      <c r="N71" s="32">
        <v>20</v>
      </c>
      <c r="O71" s="32">
        <v>20</v>
      </c>
      <c r="P71" s="69"/>
      <c r="Q71" s="32">
        <v>20</v>
      </c>
      <c r="R71" s="32">
        <v>20</v>
      </c>
      <c r="S71" s="32">
        <v>20</v>
      </c>
    </row>
    <row r="72" spans="3:19" x14ac:dyDescent="0.25">
      <c r="C72" s="2" t="s">
        <v>1826</v>
      </c>
      <c r="D72" s="2" t="s">
        <v>319</v>
      </c>
      <c r="E72" s="30">
        <v>30</v>
      </c>
      <c r="F72" s="30">
        <v>30</v>
      </c>
      <c r="G72" s="30">
        <v>30</v>
      </c>
      <c r="H72" s="69"/>
      <c r="I72" s="30">
        <v>30</v>
      </c>
      <c r="J72" s="30">
        <v>30</v>
      </c>
      <c r="K72" s="30">
        <v>30</v>
      </c>
      <c r="L72" s="65"/>
      <c r="M72" s="30">
        <v>30</v>
      </c>
      <c r="N72" s="30">
        <v>30</v>
      </c>
      <c r="O72" s="30">
        <v>30</v>
      </c>
      <c r="P72" s="69"/>
      <c r="Q72" s="30">
        <v>30</v>
      </c>
      <c r="R72" s="30">
        <v>30</v>
      </c>
      <c r="S72" s="30">
        <v>30</v>
      </c>
    </row>
    <row r="73" spans="3:19" x14ac:dyDescent="0.25">
      <c r="C73" s="2" t="s">
        <v>1824</v>
      </c>
      <c r="D73" s="2" t="s">
        <v>319</v>
      </c>
      <c r="E73" s="17" t="s">
        <v>2559</v>
      </c>
      <c r="F73" s="17" t="s">
        <v>2559</v>
      </c>
      <c r="G73" s="17" t="s">
        <v>2559</v>
      </c>
      <c r="H73" s="69"/>
      <c r="I73" s="17" t="s">
        <v>2559</v>
      </c>
      <c r="J73" s="17" t="s">
        <v>2559</v>
      </c>
      <c r="K73" s="17" t="s">
        <v>2559</v>
      </c>
      <c r="L73" s="65"/>
      <c r="M73" s="17" t="s">
        <v>2559</v>
      </c>
      <c r="N73" s="17" t="s">
        <v>2559</v>
      </c>
      <c r="O73" s="17" t="s">
        <v>2559</v>
      </c>
      <c r="P73" s="69"/>
      <c r="Q73" s="17" t="s">
        <v>2559</v>
      </c>
      <c r="R73" s="17" t="s">
        <v>2559</v>
      </c>
      <c r="S73" s="17" t="s">
        <v>2559</v>
      </c>
    </row>
    <row r="74" spans="3:19" x14ac:dyDescent="0.25">
      <c r="C74" s="2" t="s">
        <v>1827</v>
      </c>
      <c r="D74" s="2" t="s">
        <v>319</v>
      </c>
      <c r="E74" s="32">
        <v>20</v>
      </c>
      <c r="F74" s="32">
        <v>20</v>
      </c>
      <c r="G74" s="32">
        <v>20</v>
      </c>
      <c r="H74" s="69"/>
      <c r="I74" s="32">
        <v>20</v>
      </c>
      <c r="J74" s="32">
        <v>20</v>
      </c>
      <c r="K74" s="32">
        <v>20</v>
      </c>
      <c r="L74" s="65"/>
      <c r="M74" s="32">
        <v>20</v>
      </c>
      <c r="N74" s="32">
        <v>20</v>
      </c>
      <c r="O74" s="32">
        <v>20</v>
      </c>
      <c r="P74" s="69"/>
      <c r="Q74" s="32">
        <v>20</v>
      </c>
      <c r="R74" s="32">
        <v>20</v>
      </c>
      <c r="S74" s="32">
        <v>20</v>
      </c>
    </row>
    <row r="75" spans="3:19" x14ac:dyDescent="0.25">
      <c r="C75" s="2" t="s">
        <v>1828</v>
      </c>
      <c r="D75" s="2" t="s">
        <v>319</v>
      </c>
      <c r="E75" s="17" t="s">
        <v>2559</v>
      </c>
      <c r="F75" s="17" t="s">
        <v>2559</v>
      </c>
      <c r="G75" s="17" t="s">
        <v>2559</v>
      </c>
      <c r="H75" s="69"/>
      <c r="I75" s="17" t="s">
        <v>2559</v>
      </c>
      <c r="J75" s="17" t="s">
        <v>2559</v>
      </c>
      <c r="K75" s="17" t="s">
        <v>2559</v>
      </c>
      <c r="L75" s="65"/>
      <c r="M75" s="17" t="s">
        <v>2559</v>
      </c>
      <c r="N75" s="17" t="s">
        <v>2559</v>
      </c>
      <c r="O75" s="17" t="s">
        <v>2559</v>
      </c>
      <c r="P75" s="69"/>
      <c r="Q75" s="17" t="s">
        <v>2559</v>
      </c>
      <c r="R75" s="17" t="s">
        <v>2559</v>
      </c>
      <c r="S75" s="17" t="s">
        <v>2559</v>
      </c>
    </row>
    <row r="76" spans="3:19" x14ac:dyDescent="0.25">
      <c r="C76" s="2" t="s">
        <v>1829</v>
      </c>
      <c r="D76" s="2" t="s">
        <v>319</v>
      </c>
      <c r="E76" s="17" t="s">
        <v>2559</v>
      </c>
      <c r="F76" s="17" t="s">
        <v>2559</v>
      </c>
      <c r="G76" s="17" t="s">
        <v>2559</v>
      </c>
      <c r="H76" s="69"/>
      <c r="I76" s="17" t="s">
        <v>2559</v>
      </c>
      <c r="J76" s="17" t="s">
        <v>2559</v>
      </c>
      <c r="K76" s="17" t="s">
        <v>2559</v>
      </c>
      <c r="L76" s="65"/>
      <c r="M76" s="17" t="s">
        <v>2559</v>
      </c>
      <c r="N76" s="17" t="s">
        <v>2559</v>
      </c>
      <c r="O76" s="17" t="s">
        <v>2559</v>
      </c>
      <c r="P76" s="69"/>
      <c r="Q76" s="17" t="s">
        <v>2559</v>
      </c>
      <c r="R76" s="17" t="s">
        <v>2559</v>
      </c>
      <c r="S76" s="17" t="s">
        <v>2559</v>
      </c>
    </row>
    <row r="77" spans="3:19" x14ac:dyDescent="0.25">
      <c r="C77" s="2" t="s">
        <v>1830</v>
      </c>
      <c r="D77" s="2" t="s">
        <v>319</v>
      </c>
      <c r="E77" s="30">
        <v>40</v>
      </c>
      <c r="F77" s="30">
        <v>40</v>
      </c>
      <c r="G77" s="32">
        <v>20</v>
      </c>
      <c r="H77" s="69"/>
      <c r="I77" s="30">
        <v>40</v>
      </c>
      <c r="J77" s="30">
        <v>40</v>
      </c>
      <c r="K77" s="32">
        <v>20</v>
      </c>
      <c r="L77" s="65"/>
      <c r="M77" s="30">
        <v>40</v>
      </c>
      <c r="N77" s="30">
        <v>40</v>
      </c>
      <c r="O77" s="32">
        <v>20</v>
      </c>
      <c r="P77" s="69"/>
      <c r="Q77" s="30">
        <v>40</v>
      </c>
      <c r="R77" s="30">
        <v>40</v>
      </c>
      <c r="S77" s="32">
        <v>20</v>
      </c>
    </row>
    <row r="78" spans="3:19" x14ac:dyDescent="0.25">
      <c r="C78" s="18" t="s">
        <v>211</v>
      </c>
      <c r="D78" s="18" t="s">
        <v>316</v>
      </c>
      <c r="E78" s="61"/>
      <c r="F78" s="62"/>
      <c r="G78" s="63"/>
      <c r="H78" s="69"/>
      <c r="I78" s="61"/>
      <c r="J78" s="62"/>
      <c r="K78" s="63"/>
      <c r="L78" s="65"/>
      <c r="M78" s="61"/>
      <c r="N78" s="62"/>
      <c r="O78" s="63"/>
      <c r="P78" s="69"/>
      <c r="Q78" s="61"/>
      <c r="R78" s="62"/>
      <c r="S78" s="63"/>
    </row>
    <row r="79" spans="3:19" x14ac:dyDescent="0.25">
      <c r="C79" s="2" t="s">
        <v>1831</v>
      </c>
      <c r="D79" s="2" t="s">
        <v>319</v>
      </c>
      <c r="E79" s="30">
        <v>50</v>
      </c>
      <c r="F79" s="30">
        <v>50</v>
      </c>
      <c r="G79" s="30">
        <v>50</v>
      </c>
      <c r="H79" s="69"/>
      <c r="I79" s="30">
        <v>50</v>
      </c>
      <c r="J79" s="30">
        <v>50</v>
      </c>
      <c r="K79" s="30">
        <v>50</v>
      </c>
      <c r="L79" s="65"/>
      <c r="M79" s="30">
        <v>50</v>
      </c>
      <c r="N79" s="30">
        <v>50</v>
      </c>
      <c r="O79" s="30">
        <v>50</v>
      </c>
      <c r="P79" s="69"/>
      <c r="Q79" s="30">
        <v>50</v>
      </c>
      <c r="R79" s="30">
        <v>50</v>
      </c>
      <c r="S79" s="30">
        <v>50</v>
      </c>
    </row>
    <row r="80" spans="3:19" x14ac:dyDescent="0.25">
      <c r="C80" s="2" t="s">
        <v>1832</v>
      </c>
      <c r="D80" s="2" t="s">
        <v>322</v>
      </c>
      <c r="E80" s="32">
        <v>20</v>
      </c>
      <c r="F80" s="32">
        <v>20</v>
      </c>
      <c r="G80" s="32">
        <v>20</v>
      </c>
      <c r="H80" s="69"/>
      <c r="I80" s="32">
        <v>20</v>
      </c>
      <c r="J80" s="32">
        <v>20</v>
      </c>
      <c r="K80" s="32">
        <v>20</v>
      </c>
      <c r="L80" s="65"/>
      <c r="M80" s="32">
        <v>20</v>
      </c>
      <c r="N80" s="32">
        <v>20</v>
      </c>
      <c r="O80" s="32">
        <v>20</v>
      </c>
      <c r="P80" s="69"/>
      <c r="Q80" s="32">
        <v>20</v>
      </c>
      <c r="R80" s="32">
        <v>20</v>
      </c>
      <c r="S80" s="32">
        <v>20</v>
      </c>
    </row>
    <row r="81" spans="3:19" x14ac:dyDescent="0.25">
      <c r="C81" s="2" t="s">
        <v>1833</v>
      </c>
      <c r="D81" s="2" t="s">
        <v>319</v>
      </c>
      <c r="E81" s="30">
        <v>25</v>
      </c>
      <c r="F81" s="30">
        <v>25</v>
      </c>
      <c r="G81" s="30">
        <v>25</v>
      </c>
      <c r="H81" s="69"/>
      <c r="I81" s="30">
        <v>25</v>
      </c>
      <c r="J81" s="30">
        <v>25</v>
      </c>
      <c r="K81" s="30">
        <v>25</v>
      </c>
      <c r="L81" s="65"/>
      <c r="M81" s="30">
        <v>25</v>
      </c>
      <c r="N81" s="30">
        <v>25</v>
      </c>
      <c r="O81" s="30">
        <v>25</v>
      </c>
      <c r="P81" s="69"/>
      <c r="Q81" s="30">
        <v>25</v>
      </c>
      <c r="R81" s="30">
        <v>25</v>
      </c>
      <c r="S81" s="30">
        <v>25</v>
      </c>
    </row>
    <row r="82" spans="3:19" x14ac:dyDescent="0.25">
      <c r="C82" s="2" t="s">
        <v>1834</v>
      </c>
      <c r="D82" s="2" t="s">
        <v>319</v>
      </c>
      <c r="E82" s="17" t="s">
        <v>2559</v>
      </c>
      <c r="F82" s="17" t="s">
        <v>2559</v>
      </c>
      <c r="G82" s="17" t="s">
        <v>2559</v>
      </c>
      <c r="H82" s="69"/>
      <c r="I82" s="17" t="s">
        <v>2559</v>
      </c>
      <c r="J82" s="17" t="s">
        <v>2559</v>
      </c>
      <c r="K82" s="17" t="s">
        <v>2559</v>
      </c>
      <c r="L82" s="65"/>
      <c r="M82" s="17" t="s">
        <v>2559</v>
      </c>
      <c r="N82" s="17" t="s">
        <v>2559</v>
      </c>
      <c r="O82" s="17" t="s">
        <v>2559</v>
      </c>
      <c r="P82" s="69"/>
      <c r="Q82" s="17" t="s">
        <v>2559</v>
      </c>
      <c r="R82" s="17" t="s">
        <v>2559</v>
      </c>
      <c r="S82" s="17" t="s">
        <v>2559</v>
      </c>
    </row>
    <row r="83" spans="3:19" x14ac:dyDescent="0.25">
      <c r="C83" s="2" t="s">
        <v>1835</v>
      </c>
      <c r="D83" s="2" t="s">
        <v>319</v>
      </c>
      <c r="E83" s="32">
        <v>20</v>
      </c>
      <c r="F83" s="32">
        <v>20</v>
      </c>
      <c r="G83" s="32">
        <v>20</v>
      </c>
      <c r="H83" s="69"/>
      <c r="I83" s="32">
        <v>20</v>
      </c>
      <c r="J83" s="32">
        <v>20</v>
      </c>
      <c r="K83" s="32">
        <v>20</v>
      </c>
      <c r="L83" s="65"/>
      <c r="M83" s="32">
        <v>20</v>
      </c>
      <c r="N83" s="32">
        <v>20</v>
      </c>
      <c r="O83" s="32">
        <v>20</v>
      </c>
      <c r="P83" s="69"/>
      <c r="Q83" s="32">
        <v>20</v>
      </c>
      <c r="R83" s="32">
        <v>20</v>
      </c>
      <c r="S83" s="32">
        <v>20</v>
      </c>
    </row>
    <row r="84" spans="3:19" x14ac:dyDescent="0.25">
      <c r="C84" s="2" t="s">
        <v>760</v>
      </c>
      <c r="D84" s="2" t="s">
        <v>319</v>
      </c>
      <c r="E84" s="17" t="s">
        <v>2559</v>
      </c>
      <c r="F84" s="17" t="s">
        <v>2559</v>
      </c>
      <c r="G84" s="17" t="s">
        <v>2559</v>
      </c>
      <c r="H84" s="69"/>
      <c r="I84" s="17" t="s">
        <v>2559</v>
      </c>
      <c r="J84" s="17" t="s">
        <v>2559</v>
      </c>
      <c r="K84" s="17" t="s">
        <v>2559</v>
      </c>
      <c r="L84" s="65"/>
      <c r="M84" s="17" t="s">
        <v>2559</v>
      </c>
      <c r="N84" s="17" t="s">
        <v>2559</v>
      </c>
      <c r="O84" s="17" t="s">
        <v>2559</v>
      </c>
      <c r="P84" s="69"/>
      <c r="Q84" s="17" t="s">
        <v>2559</v>
      </c>
      <c r="R84" s="17" t="s">
        <v>2559</v>
      </c>
      <c r="S84" s="17" t="s">
        <v>2559</v>
      </c>
    </row>
    <row r="85" spans="3:19" x14ac:dyDescent="0.25">
      <c r="C85" s="2" t="s">
        <v>1836</v>
      </c>
      <c r="D85" s="2" t="s">
        <v>319</v>
      </c>
      <c r="E85" s="30">
        <v>60</v>
      </c>
      <c r="F85" s="30">
        <v>50</v>
      </c>
      <c r="G85" s="30">
        <v>50</v>
      </c>
      <c r="H85" s="69"/>
      <c r="I85" s="30">
        <v>60</v>
      </c>
      <c r="J85" s="30">
        <v>50</v>
      </c>
      <c r="K85" s="30">
        <v>50</v>
      </c>
      <c r="L85" s="65"/>
      <c r="M85" s="30">
        <v>60</v>
      </c>
      <c r="N85" s="30">
        <v>50</v>
      </c>
      <c r="O85" s="30">
        <v>50</v>
      </c>
      <c r="P85" s="69"/>
      <c r="Q85" s="30">
        <v>60</v>
      </c>
      <c r="R85" s="30">
        <v>50</v>
      </c>
      <c r="S85" s="30">
        <v>50</v>
      </c>
    </row>
    <row r="86" spans="3:19" x14ac:dyDescent="0.25">
      <c r="C86" s="2" t="s">
        <v>1837</v>
      </c>
      <c r="D86" s="2" t="s">
        <v>322</v>
      </c>
      <c r="E86" s="32">
        <v>10</v>
      </c>
      <c r="F86" s="32">
        <v>10</v>
      </c>
      <c r="G86" s="32">
        <v>10</v>
      </c>
      <c r="H86" s="69"/>
      <c r="I86" s="32">
        <v>10</v>
      </c>
      <c r="J86" s="32">
        <v>10</v>
      </c>
      <c r="K86" s="32">
        <v>10</v>
      </c>
      <c r="L86" s="65"/>
      <c r="M86" s="32">
        <v>10</v>
      </c>
      <c r="N86" s="32">
        <v>10</v>
      </c>
      <c r="O86" s="32">
        <v>10</v>
      </c>
      <c r="P86" s="69"/>
      <c r="Q86" s="32">
        <v>10</v>
      </c>
      <c r="R86" s="32">
        <v>10</v>
      </c>
      <c r="S86" s="32">
        <v>10</v>
      </c>
    </row>
    <row r="87" spans="3:19" x14ac:dyDescent="0.25">
      <c r="C87" s="18" t="s">
        <v>212</v>
      </c>
      <c r="D87" s="18" t="s">
        <v>316</v>
      </c>
      <c r="E87" s="61"/>
      <c r="F87" s="62"/>
      <c r="G87" s="63"/>
      <c r="H87" s="69"/>
      <c r="I87" s="61"/>
      <c r="J87" s="62"/>
      <c r="K87" s="63"/>
      <c r="L87" s="65"/>
      <c r="M87" s="61"/>
      <c r="N87" s="62"/>
      <c r="O87" s="63"/>
      <c r="P87" s="69"/>
      <c r="Q87" s="61"/>
      <c r="R87" s="62"/>
      <c r="S87" s="63"/>
    </row>
    <row r="88" spans="3:19" x14ac:dyDescent="0.25">
      <c r="C88" s="2" t="s">
        <v>1838</v>
      </c>
      <c r="D88" s="2" t="s">
        <v>318</v>
      </c>
      <c r="E88" s="30">
        <v>40</v>
      </c>
      <c r="F88" s="30">
        <v>40</v>
      </c>
      <c r="G88" s="30">
        <v>40</v>
      </c>
      <c r="H88" s="69"/>
      <c r="I88" s="30">
        <v>40</v>
      </c>
      <c r="J88" s="30">
        <v>40</v>
      </c>
      <c r="K88" s="30">
        <v>40</v>
      </c>
      <c r="L88" s="65"/>
      <c r="M88" s="30">
        <v>40</v>
      </c>
      <c r="N88" s="30">
        <v>40</v>
      </c>
      <c r="O88" s="30">
        <v>40</v>
      </c>
      <c r="P88" s="69"/>
      <c r="Q88" s="30">
        <v>40</v>
      </c>
      <c r="R88" s="30">
        <v>40</v>
      </c>
      <c r="S88" s="30">
        <v>40</v>
      </c>
    </row>
    <row r="89" spans="3:19" x14ac:dyDescent="0.25">
      <c r="C89" s="2" t="s">
        <v>1839</v>
      </c>
      <c r="D89" s="2" t="s">
        <v>319</v>
      </c>
      <c r="E89" s="17" t="s">
        <v>2559</v>
      </c>
      <c r="F89" s="17" t="s">
        <v>2559</v>
      </c>
      <c r="G89" s="17" t="s">
        <v>2559</v>
      </c>
      <c r="H89" s="69"/>
      <c r="I89" s="17" t="s">
        <v>2559</v>
      </c>
      <c r="J89" s="17" t="s">
        <v>2559</v>
      </c>
      <c r="K89" s="17" t="s">
        <v>2559</v>
      </c>
      <c r="L89" s="65"/>
      <c r="M89" s="17" t="s">
        <v>2559</v>
      </c>
      <c r="N89" s="17" t="s">
        <v>2559</v>
      </c>
      <c r="O89" s="17" t="s">
        <v>2559</v>
      </c>
      <c r="P89" s="69"/>
      <c r="Q89" s="17" t="s">
        <v>2559</v>
      </c>
      <c r="R89" s="17" t="s">
        <v>2559</v>
      </c>
      <c r="S89" s="17" t="s">
        <v>2559</v>
      </c>
    </row>
    <row r="90" spans="3:19" x14ac:dyDescent="0.25">
      <c r="C90" s="2" t="s">
        <v>1840</v>
      </c>
      <c r="D90" s="2" t="s">
        <v>319</v>
      </c>
      <c r="E90" s="32">
        <v>15</v>
      </c>
      <c r="F90" s="32">
        <v>15</v>
      </c>
      <c r="G90" s="32">
        <v>15</v>
      </c>
      <c r="H90" s="69"/>
      <c r="I90" s="32">
        <v>15</v>
      </c>
      <c r="J90" s="32">
        <v>15</v>
      </c>
      <c r="K90" s="32">
        <v>15</v>
      </c>
      <c r="L90" s="65"/>
      <c r="M90" s="32">
        <v>15</v>
      </c>
      <c r="N90" s="32">
        <v>15</v>
      </c>
      <c r="O90" s="32">
        <v>15</v>
      </c>
      <c r="P90" s="69"/>
      <c r="Q90" s="32">
        <v>15</v>
      </c>
      <c r="R90" s="32">
        <v>15</v>
      </c>
      <c r="S90" s="32">
        <v>15</v>
      </c>
    </row>
    <row r="91" spans="3:19" x14ac:dyDescent="0.25">
      <c r="C91" s="2" t="s">
        <v>1838</v>
      </c>
      <c r="D91" s="2" t="s">
        <v>319</v>
      </c>
      <c r="E91" s="17" t="s">
        <v>2559</v>
      </c>
      <c r="F91" s="17" t="s">
        <v>2559</v>
      </c>
      <c r="G91" s="17" t="s">
        <v>2559</v>
      </c>
      <c r="H91" s="69"/>
      <c r="I91" s="17" t="s">
        <v>2559</v>
      </c>
      <c r="J91" s="17" t="s">
        <v>2559</v>
      </c>
      <c r="K91" s="17" t="s">
        <v>2559</v>
      </c>
      <c r="L91" s="65"/>
      <c r="M91" s="17" t="s">
        <v>2559</v>
      </c>
      <c r="N91" s="17" t="s">
        <v>2559</v>
      </c>
      <c r="O91" s="17" t="s">
        <v>2559</v>
      </c>
      <c r="P91" s="69"/>
      <c r="Q91" s="17" t="s">
        <v>2559</v>
      </c>
      <c r="R91" s="17" t="s">
        <v>2559</v>
      </c>
      <c r="S91" s="17" t="s">
        <v>2559</v>
      </c>
    </row>
    <row r="92" spans="3:19" x14ac:dyDescent="0.25">
      <c r="C92" s="2" t="s">
        <v>1841</v>
      </c>
      <c r="D92" s="2" t="s">
        <v>319</v>
      </c>
      <c r="E92" s="17" t="s">
        <v>2559</v>
      </c>
      <c r="F92" s="17" t="s">
        <v>2559</v>
      </c>
      <c r="G92" s="17" t="s">
        <v>2559</v>
      </c>
      <c r="H92" s="69"/>
      <c r="I92" s="17" t="s">
        <v>2559</v>
      </c>
      <c r="J92" s="17" t="s">
        <v>2559</v>
      </c>
      <c r="K92" s="17" t="s">
        <v>2559</v>
      </c>
      <c r="L92" s="65"/>
      <c r="M92" s="17" t="s">
        <v>2559</v>
      </c>
      <c r="N92" s="17" t="s">
        <v>2559</v>
      </c>
      <c r="O92" s="17" t="s">
        <v>2559</v>
      </c>
      <c r="P92" s="69"/>
      <c r="Q92" s="17" t="s">
        <v>2559</v>
      </c>
      <c r="R92" s="17" t="s">
        <v>2559</v>
      </c>
      <c r="S92" s="17" t="s">
        <v>2559</v>
      </c>
    </row>
    <row r="93" spans="3:19" x14ac:dyDescent="0.25">
      <c r="C93" s="2" t="s">
        <v>1842</v>
      </c>
      <c r="D93" s="2" t="s">
        <v>319</v>
      </c>
      <c r="E93" s="32">
        <v>20</v>
      </c>
      <c r="F93" s="32">
        <v>20</v>
      </c>
      <c r="G93" s="32">
        <v>20</v>
      </c>
      <c r="H93" s="69"/>
      <c r="I93" s="32">
        <v>20</v>
      </c>
      <c r="J93" s="32">
        <v>20</v>
      </c>
      <c r="K93" s="32">
        <v>20</v>
      </c>
      <c r="L93" s="65"/>
      <c r="M93" s="32">
        <v>20</v>
      </c>
      <c r="N93" s="32">
        <v>20</v>
      </c>
      <c r="O93" s="32">
        <v>20</v>
      </c>
      <c r="P93" s="69"/>
      <c r="Q93" s="32">
        <v>20</v>
      </c>
      <c r="R93" s="32">
        <v>20</v>
      </c>
      <c r="S93" s="32">
        <v>20</v>
      </c>
    </row>
    <row r="94" spans="3:19" x14ac:dyDescent="0.25">
      <c r="C94" s="2" t="s">
        <v>1843</v>
      </c>
      <c r="D94" s="2" t="s">
        <v>319</v>
      </c>
      <c r="E94" s="32">
        <v>20</v>
      </c>
      <c r="F94" s="32">
        <v>20</v>
      </c>
      <c r="G94" s="32">
        <v>20</v>
      </c>
      <c r="H94" s="69"/>
      <c r="I94" s="32">
        <v>20</v>
      </c>
      <c r="J94" s="32">
        <v>20</v>
      </c>
      <c r="K94" s="32">
        <v>20</v>
      </c>
      <c r="L94" s="65"/>
      <c r="M94" s="32">
        <v>20</v>
      </c>
      <c r="N94" s="32">
        <v>20</v>
      </c>
      <c r="O94" s="32">
        <v>20</v>
      </c>
      <c r="P94" s="69"/>
      <c r="Q94" s="32">
        <v>20</v>
      </c>
      <c r="R94" s="32">
        <v>20</v>
      </c>
      <c r="S94" s="32">
        <v>20</v>
      </c>
    </row>
    <row r="95" spans="3:19" x14ac:dyDescent="0.25">
      <c r="C95" s="2" t="s">
        <v>1844</v>
      </c>
      <c r="D95" s="2" t="s">
        <v>319</v>
      </c>
      <c r="E95" s="30">
        <v>50</v>
      </c>
      <c r="F95" s="30">
        <v>50</v>
      </c>
      <c r="G95" s="30">
        <v>50</v>
      </c>
      <c r="H95" s="69"/>
      <c r="I95" s="30">
        <v>50</v>
      </c>
      <c r="J95" s="30">
        <v>50</v>
      </c>
      <c r="K95" s="30">
        <v>50</v>
      </c>
      <c r="L95" s="65"/>
      <c r="M95" s="30">
        <v>50</v>
      </c>
      <c r="N95" s="30">
        <v>50</v>
      </c>
      <c r="O95" s="30">
        <v>50</v>
      </c>
      <c r="P95" s="69"/>
      <c r="Q95" s="30">
        <v>50</v>
      </c>
      <c r="R95" s="30">
        <v>50</v>
      </c>
      <c r="S95" s="30">
        <v>50</v>
      </c>
    </row>
    <row r="96" spans="3:19" x14ac:dyDescent="0.25">
      <c r="C96" s="18" t="s">
        <v>213</v>
      </c>
      <c r="D96" s="18" t="s">
        <v>316</v>
      </c>
      <c r="E96" s="61"/>
      <c r="F96" s="62"/>
      <c r="G96" s="63"/>
      <c r="H96" s="69"/>
      <c r="I96" s="61"/>
      <c r="J96" s="62"/>
      <c r="K96" s="63"/>
      <c r="L96" s="65"/>
      <c r="M96" s="61"/>
      <c r="N96" s="62"/>
      <c r="O96" s="63"/>
      <c r="P96" s="69"/>
      <c r="Q96" s="61"/>
      <c r="R96" s="62"/>
      <c r="S96" s="63"/>
    </row>
    <row r="97" spans="3:19" x14ac:dyDescent="0.25">
      <c r="C97" s="2" t="s">
        <v>1845</v>
      </c>
      <c r="D97" s="2" t="s">
        <v>318</v>
      </c>
      <c r="E97" s="32">
        <v>16</v>
      </c>
      <c r="F97" s="32">
        <v>8</v>
      </c>
      <c r="G97" s="32">
        <v>8</v>
      </c>
      <c r="H97" s="69"/>
      <c r="I97" s="32">
        <v>16</v>
      </c>
      <c r="J97" s="32">
        <v>8</v>
      </c>
      <c r="K97" s="32">
        <v>8</v>
      </c>
      <c r="L97" s="65"/>
      <c r="M97" s="32">
        <v>16</v>
      </c>
      <c r="N97" s="32">
        <v>8</v>
      </c>
      <c r="O97" s="32">
        <v>8</v>
      </c>
      <c r="P97" s="69"/>
      <c r="Q97" s="32">
        <v>16</v>
      </c>
      <c r="R97" s="32">
        <v>8</v>
      </c>
      <c r="S97" s="32">
        <v>8</v>
      </c>
    </row>
    <row r="98" spans="3:19" x14ac:dyDescent="0.25">
      <c r="C98" s="2" t="s">
        <v>1846</v>
      </c>
      <c r="D98" s="2" t="s">
        <v>319</v>
      </c>
      <c r="E98" s="17" t="s">
        <v>2559</v>
      </c>
      <c r="F98" s="17" t="s">
        <v>2559</v>
      </c>
      <c r="G98" s="17" t="s">
        <v>2559</v>
      </c>
      <c r="H98" s="69"/>
      <c r="I98" s="17" t="s">
        <v>2559</v>
      </c>
      <c r="J98" s="17" t="s">
        <v>2559</v>
      </c>
      <c r="K98" s="17" t="s">
        <v>2559</v>
      </c>
      <c r="L98" s="65"/>
      <c r="M98" s="17" t="s">
        <v>2559</v>
      </c>
      <c r="N98" s="17" t="s">
        <v>2559</v>
      </c>
      <c r="O98" s="17" t="s">
        <v>2559</v>
      </c>
      <c r="P98" s="69"/>
      <c r="Q98" s="17" t="s">
        <v>2559</v>
      </c>
      <c r="R98" s="17" t="s">
        <v>2559</v>
      </c>
      <c r="S98" s="17" t="s">
        <v>2559</v>
      </c>
    </row>
    <row r="99" spans="3:19" x14ac:dyDescent="0.25">
      <c r="C99" s="2" t="s">
        <v>1845</v>
      </c>
      <c r="D99" s="2" t="s">
        <v>319</v>
      </c>
      <c r="E99" s="17" t="s">
        <v>2559</v>
      </c>
      <c r="F99" s="17" t="s">
        <v>2559</v>
      </c>
      <c r="G99" s="17" t="s">
        <v>2559</v>
      </c>
      <c r="H99" s="69"/>
      <c r="I99" s="17" t="s">
        <v>2559</v>
      </c>
      <c r="J99" s="17" t="s">
        <v>2559</v>
      </c>
      <c r="K99" s="17" t="s">
        <v>2559</v>
      </c>
      <c r="L99" s="65"/>
      <c r="M99" s="17" t="s">
        <v>2559</v>
      </c>
      <c r="N99" s="17" t="s">
        <v>2559</v>
      </c>
      <c r="O99" s="17" t="s">
        <v>2559</v>
      </c>
      <c r="P99" s="69"/>
      <c r="Q99" s="17" t="s">
        <v>2559</v>
      </c>
      <c r="R99" s="17" t="s">
        <v>2559</v>
      </c>
      <c r="S99" s="17" t="s">
        <v>2559</v>
      </c>
    </row>
    <row r="100" spans="3:19" x14ac:dyDescent="0.25">
      <c r="C100" s="2" t="s">
        <v>1847</v>
      </c>
      <c r="D100" s="2" t="s">
        <v>322</v>
      </c>
      <c r="E100" s="17" t="s">
        <v>2559</v>
      </c>
      <c r="F100" s="17" t="s">
        <v>2559</v>
      </c>
      <c r="G100" s="17" t="s">
        <v>2559</v>
      </c>
      <c r="H100" s="69"/>
      <c r="I100" s="17" t="s">
        <v>2559</v>
      </c>
      <c r="J100" s="17" t="s">
        <v>2559</v>
      </c>
      <c r="K100" s="17" t="s">
        <v>2559</v>
      </c>
      <c r="L100" s="65"/>
      <c r="M100" s="17" t="s">
        <v>2559</v>
      </c>
      <c r="N100" s="17" t="s">
        <v>2559</v>
      </c>
      <c r="O100" s="17" t="s">
        <v>2559</v>
      </c>
      <c r="P100" s="69"/>
      <c r="Q100" s="17" t="s">
        <v>2559</v>
      </c>
      <c r="R100" s="17" t="s">
        <v>2559</v>
      </c>
      <c r="S100" s="17" t="s">
        <v>2559</v>
      </c>
    </row>
    <row r="101" spans="3:19" x14ac:dyDescent="0.25">
      <c r="C101" s="2" t="s">
        <v>1848</v>
      </c>
      <c r="D101" s="2" t="s">
        <v>319</v>
      </c>
      <c r="E101" s="17" t="s">
        <v>2559</v>
      </c>
      <c r="F101" s="17" t="s">
        <v>2559</v>
      </c>
      <c r="G101" s="17" t="s">
        <v>2559</v>
      </c>
      <c r="H101" s="69"/>
      <c r="I101" s="17" t="s">
        <v>2559</v>
      </c>
      <c r="J101" s="17" t="s">
        <v>2559</v>
      </c>
      <c r="K101" s="17" t="s">
        <v>2559</v>
      </c>
      <c r="L101" s="65"/>
      <c r="M101" s="17" t="s">
        <v>2559</v>
      </c>
      <c r="N101" s="17" t="s">
        <v>2559</v>
      </c>
      <c r="O101" s="17" t="s">
        <v>2559</v>
      </c>
      <c r="P101" s="69"/>
      <c r="Q101" s="17" t="s">
        <v>2559</v>
      </c>
      <c r="R101" s="17" t="s">
        <v>2559</v>
      </c>
      <c r="S101" s="17" t="s">
        <v>2559</v>
      </c>
    </row>
    <row r="102" spans="3:19" x14ac:dyDescent="0.25">
      <c r="C102" s="2" t="s">
        <v>1849</v>
      </c>
      <c r="D102" s="2" t="s">
        <v>319</v>
      </c>
      <c r="E102" s="17" t="s">
        <v>2559</v>
      </c>
      <c r="F102" s="17" t="s">
        <v>2559</v>
      </c>
      <c r="G102" s="17" t="s">
        <v>2559</v>
      </c>
      <c r="H102" s="69"/>
      <c r="I102" s="17" t="s">
        <v>2559</v>
      </c>
      <c r="J102" s="17" t="s">
        <v>2559</v>
      </c>
      <c r="K102" s="17" t="s">
        <v>2559</v>
      </c>
      <c r="L102" s="65"/>
      <c r="M102" s="17" t="s">
        <v>2559</v>
      </c>
      <c r="N102" s="17" t="s">
        <v>2559</v>
      </c>
      <c r="O102" s="17" t="s">
        <v>2559</v>
      </c>
      <c r="P102" s="69"/>
      <c r="Q102" s="17" t="s">
        <v>2559</v>
      </c>
      <c r="R102" s="17" t="s">
        <v>2559</v>
      </c>
      <c r="S102" s="17" t="s">
        <v>2559</v>
      </c>
    </row>
    <row r="103" spans="3:19" x14ac:dyDescent="0.25">
      <c r="C103" s="18" t="s">
        <v>214</v>
      </c>
      <c r="D103" s="18" t="s">
        <v>316</v>
      </c>
      <c r="E103" s="61"/>
      <c r="F103" s="62"/>
      <c r="G103" s="63"/>
      <c r="H103" s="69"/>
      <c r="I103" s="61"/>
      <c r="J103" s="62"/>
      <c r="K103" s="63"/>
      <c r="L103" s="65"/>
      <c r="M103" s="61"/>
      <c r="N103" s="62"/>
      <c r="O103" s="63"/>
      <c r="P103" s="69"/>
      <c r="Q103" s="61"/>
      <c r="R103" s="62"/>
      <c r="S103" s="63"/>
    </row>
    <row r="104" spans="3:19" x14ac:dyDescent="0.25">
      <c r="C104" s="2" t="s">
        <v>1850</v>
      </c>
      <c r="D104" s="2" t="s">
        <v>318</v>
      </c>
      <c r="E104" s="32">
        <v>20</v>
      </c>
      <c r="F104" s="32">
        <v>20</v>
      </c>
      <c r="G104" s="32">
        <v>20</v>
      </c>
      <c r="H104" s="69"/>
      <c r="I104" s="32">
        <v>20</v>
      </c>
      <c r="J104" s="32">
        <v>20</v>
      </c>
      <c r="K104" s="32">
        <v>20</v>
      </c>
      <c r="L104" s="65"/>
      <c r="M104" s="32">
        <v>20</v>
      </c>
      <c r="N104" s="32">
        <v>20</v>
      </c>
      <c r="O104" s="32">
        <v>20</v>
      </c>
      <c r="P104" s="69"/>
      <c r="Q104" s="32">
        <v>20</v>
      </c>
      <c r="R104" s="32">
        <v>20</v>
      </c>
      <c r="S104" s="32">
        <v>20</v>
      </c>
    </row>
    <row r="105" spans="3:19" x14ac:dyDescent="0.25">
      <c r="C105" s="2" t="s">
        <v>1851</v>
      </c>
      <c r="D105" s="2" t="s">
        <v>318</v>
      </c>
      <c r="E105" s="32">
        <v>20</v>
      </c>
      <c r="F105" s="32">
        <v>20</v>
      </c>
      <c r="G105" s="32">
        <v>20</v>
      </c>
      <c r="H105" s="69"/>
      <c r="I105" s="32">
        <v>20</v>
      </c>
      <c r="J105" s="32">
        <v>20</v>
      </c>
      <c r="K105" s="32">
        <v>20</v>
      </c>
      <c r="L105" s="65"/>
      <c r="M105" s="32">
        <v>20</v>
      </c>
      <c r="N105" s="32">
        <v>20</v>
      </c>
      <c r="O105" s="32">
        <v>20</v>
      </c>
      <c r="P105" s="69"/>
      <c r="Q105" s="32">
        <v>20</v>
      </c>
      <c r="R105" s="32">
        <v>20</v>
      </c>
      <c r="S105" s="32">
        <v>20</v>
      </c>
    </row>
    <row r="106" spans="3:19" x14ac:dyDescent="0.25">
      <c r="C106" s="2" t="s">
        <v>1852</v>
      </c>
      <c r="D106" s="2" t="s">
        <v>319</v>
      </c>
      <c r="E106" s="32">
        <v>20</v>
      </c>
      <c r="F106" s="32">
        <v>20</v>
      </c>
      <c r="G106" s="32">
        <v>20</v>
      </c>
      <c r="H106" s="69"/>
      <c r="I106" s="32">
        <v>20</v>
      </c>
      <c r="J106" s="32">
        <v>20</v>
      </c>
      <c r="K106" s="32">
        <v>20</v>
      </c>
      <c r="L106" s="65"/>
      <c r="M106" s="32">
        <v>20</v>
      </c>
      <c r="N106" s="32">
        <v>20</v>
      </c>
      <c r="O106" s="32">
        <v>20</v>
      </c>
      <c r="P106" s="69"/>
      <c r="Q106" s="32">
        <v>20</v>
      </c>
      <c r="R106" s="32">
        <v>20</v>
      </c>
      <c r="S106" s="32">
        <v>20</v>
      </c>
    </row>
    <row r="107" spans="3:19" x14ac:dyDescent="0.25">
      <c r="C107" s="2" t="s">
        <v>1853</v>
      </c>
      <c r="D107" s="2" t="s">
        <v>319</v>
      </c>
      <c r="E107" s="30">
        <v>30</v>
      </c>
      <c r="F107" s="30">
        <v>30</v>
      </c>
      <c r="G107" s="30">
        <v>30</v>
      </c>
      <c r="H107" s="69"/>
      <c r="I107" s="32">
        <v>20</v>
      </c>
      <c r="J107" s="32">
        <v>20</v>
      </c>
      <c r="K107" s="32">
        <v>20</v>
      </c>
      <c r="L107" s="65"/>
      <c r="M107" s="30">
        <v>30</v>
      </c>
      <c r="N107" s="30">
        <v>30</v>
      </c>
      <c r="O107" s="30">
        <v>30</v>
      </c>
      <c r="P107" s="69"/>
      <c r="Q107" s="32">
        <v>20</v>
      </c>
      <c r="R107" s="32">
        <v>20</v>
      </c>
      <c r="S107" s="32">
        <v>20</v>
      </c>
    </row>
    <row r="108" spans="3:19" x14ac:dyDescent="0.25">
      <c r="C108" s="2" t="s">
        <v>1854</v>
      </c>
      <c r="D108" s="2" t="s">
        <v>319</v>
      </c>
      <c r="E108" s="17" t="s">
        <v>2559</v>
      </c>
      <c r="F108" s="17" t="s">
        <v>2559</v>
      </c>
      <c r="G108" s="17" t="s">
        <v>2559</v>
      </c>
      <c r="H108" s="69"/>
      <c r="I108" s="17" t="s">
        <v>2559</v>
      </c>
      <c r="J108" s="17" t="s">
        <v>2559</v>
      </c>
      <c r="K108" s="17" t="s">
        <v>2559</v>
      </c>
      <c r="L108" s="65"/>
      <c r="M108" s="17" t="s">
        <v>2559</v>
      </c>
      <c r="N108" s="17" t="s">
        <v>2559</v>
      </c>
      <c r="O108" s="17" t="s">
        <v>2559</v>
      </c>
      <c r="P108" s="69"/>
      <c r="Q108" s="17" t="s">
        <v>2559</v>
      </c>
      <c r="R108" s="17" t="s">
        <v>2559</v>
      </c>
      <c r="S108" s="17" t="s">
        <v>2559</v>
      </c>
    </row>
    <row r="109" spans="3:19" x14ac:dyDescent="0.25">
      <c r="C109" s="18" t="s">
        <v>215</v>
      </c>
      <c r="D109" s="18" t="s">
        <v>316</v>
      </c>
      <c r="E109" s="61"/>
      <c r="F109" s="62"/>
      <c r="G109" s="63"/>
      <c r="H109" s="69"/>
      <c r="I109" s="61"/>
      <c r="J109" s="62"/>
      <c r="K109" s="63"/>
      <c r="L109" s="65"/>
      <c r="M109" s="61"/>
      <c r="N109" s="62"/>
      <c r="O109" s="63"/>
      <c r="P109" s="69"/>
      <c r="Q109" s="61"/>
      <c r="R109" s="62"/>
      <c r="S109" s="63"/>
    </row>
    <row r="110" spans="3:19" x14ac:dyDescent="0.25">
      <c r="C110" s="2" t="s">
        <v>1855</v>
      </c>
      <c r="D110" s="2" t="s">
        <v>318</v>
      </c>
      <c r="E110" s="30">
        <v>100</v>
      </c>
      <c r="F110" s="30">
        <v>100</v>
      </c>
      <c r="G110" s="30">
        <v>100</v>
      </c>
      <c r="H110" s="69"/>
      <c r="I110" s="30">
        <v>100</v>
      </c>
      <c r="J110" s="30">
        <v>100</v>
      </c>
      <c r="K110" s="30">
        <v>100</v>
      </c>
      <c r="L110" s="65"/>
      <c r="M110" s="30">
        <v>100</v>
      </c>
      <c r="N110" s="30">
        <v>100</v>
      </c>
      <c r="O110" s="30">
        <v>100</v>
      </c>
      <c r="P110" s="69"/>
      <c r="Q110" s="30">
        <v>100</v>
      </c>
      <c r="R110" s="30">
        <v>100</v>
      </c>
      <c r="S110" s="30">
        <v>100</v>
      </c>
    </row>
    <row r="111" spans="3:19" x14ac:dyDescent="0.25">
      <c r="C111" s="2" t="s">
        <v>1856</v>
      </c>
      <c r="D111" s="2" t="s">
        <v>319</v>
      </c>
      <c r="E111" s="17" t="s">
        <v>2559</v>
      </c>
      <c r="F111" s="17" t="s">
        <v>2559</v>
      </c>
      <c r="G111" s="17" t="s">
        <v>2559</v>
      </c>
      <c r="H111" s="69"/>
      <c r="I111" s="17" t="s">
        <v>2559</v>
      </c>
      <c r="J111" s="17" t="s">
        <v>2559</v>
      </c>
      <c r="K111" s="17" t="s">
        <v>2559</v>
      </c>
      <c r="L111" s="65"/>
      <c r="M111" s="17" t="s">
        <v>2559</v>
      </c>
      <c r="N111" s="17" t="s">
        <v>2559</v>
      </c>
      <c r="O111" s="17" t="s">
        <v>2559</v>
      </c>
      <c r="P111" s="69"/>
      <c r="Q111" s="17" t="s">
        <v>2559</v>
      </c>
      <c r="R111" s="17" t="s">
        <v>2559</v>
      </c>
      <c r="S111" s="17" t="s">
        <v>2559</v>
      </c>
    </row>
    <row r="112" spans="3:19" x14ac:dyDescent="0.25">
      <c r="C112" s="2" t="s">
        <v>1855</v>
      </c>
      <c r="D112" s="2" t="s">
        <v>319</v>
      </c>
      <c r="E112" s="17" t="s">
        <v>2559</v>
      </c>
      <c r="F112" s="17" t="s">
        <v>2559</v>
      </c>
      <c r="G112" s="17" t="s">
        <v>2559</v>
      </c>
      <c r="H112" s="69"/>
      <c r="I112" s="17" t="s">
        <v>2559</v>
      </c>
      <c r="J112" s="17" t="s">
        <v>2559</v>
      </c>
      <c r="K112" s="17" t="s">
        <v>2559</v>
      </c>
      <c r="L112" s="65"/>
      <c r="M112" s="17" t="s">
        <v>2559</v>
      </c>
      <c r="N112" s="17" t="s">
        <v>2559</v>
      </c>
      <c r="O112" s="17" t="s">
        <v>2559</v>
      </c>
      <c r="P112" s="69"/>
      <c r="Q112" s="17" t="s">
        <v>2559</v>
      </c>
      <c r="R112" s="17" t="s">
        <v>2559</v>
      </c>
      <c r="S112" s="17" t="s">
        <v>2559</v>
      </c>
    </row>
    <row r="113" spans="3:19" x14ac:dyDescent="0.25">
      <c r="C113" s="2" t="s">
        <v>1857</v>
      </c>
      <c r="D113" s="2" t="s">
        <v>319</v>
      </c>
      <c r="E113" s="30">
        <v>100</v>
      </c>
      <c r="F113" s="30">
        <v>100</v>
      </c>
      <c r="G113" s="30">
        <v>100</v>
      </c>
      <c r="H113" s="69"/>
      <c r="I113" s="30">
        <v>100</v>
      </c>
      <c r="J113" s="30">
        <v>100</v>
      </c>
      <c r="K113" s="30">
        <v>100</v>
      </c>
      <c r="L113" s="65"/>
      <c r="M113" s="30">
        <v>100</v>
      </c>
      <c r="N113" s="30">
        <v>100</v>
      </c>
      <c r="O113" s="30">
        <v>100</v>
      </c>
      <c r="P113" s="69"/>
      <c r="Q113" s="30">
        <v>100</v>
      </c>
      <c r="R113" s="30">
        <v>100</v>
      </c>
      <c r="S113" s="30">
        <v>100</v>
      </c>
    </row>
    <row r="114" spans="3:19" x14ac:dyDescent="0.25">
      <c r="C114" s="2" t="s">
        <v>1858</v>
      </c>
      <c r="D114" s="2" t="s">
        <v>322</v>
      </c>
      <c r="E114" s="30">
        <v>100</v>
      </c>
      <c r="F114" s="30">
        <v>100</v>
      </c>
      <c r="G114" s="30">
        <v>80</v>
      </c>
      <c r="H114" s="69"/>
      <c r="I114" s="30">
        <v>100</v>
      </c>
      <c r="J114" s="30">
        <v>100</v>
      </c>
      <c r="K114" s="30">
        <v>80</v>
      </c>
      <c r="L114" s="65"/>
      <c r="M114" s="30">
        <v>100</v>
      </c>
      <c r="N114" s="30">
        <v>100</v>
      </c>
      <c r="O114" s="30">
        <v>80</v>
      </c>
      <c r="P114" s="69"/>
      <c r="Q114" s="30">
        <v>100</v>
      </c>
      <c r="R114" s="30">
        <v>100</v>
      </c>
      <c r="S114" s="30">
        <v>80</v>
      </c>
    </row>
    <row r="115" spans="3:19" x14ac:dyDescent="0.25">
      <c r="C115" s="2" t="s">
        <v>1859</v>
      </c>
      <c r="D115" s="2" t="s">
        <v>319</v>
      </c>
      <c r="E115" s="17" t="s">
        <v>2559</v>
      </c>
      <c r="F115" s="17" t="s">
        <v>2559</v>
      </c>
      <c r="G115" s="17" t="s">
        <v>2559</v>
      </c>
      <c r="H115" s="69"/>
      <c r="I115" s="17" t="s">
        <v>2559</v>
      </c>
      <c r="J115" s="17" t="s">
        <v>2559</v>
      </c>
      <c r="K115" s="17" t="s">
        <v>2559</v>
      </c>
      <c r="L115" s="65"/>
      <c r="M115" s="17" t="s">
        <v>2559</v>
      </c>
      <c r="N115" s="17" t="s">
        <v>2559</v>
      </c>
      <c r="O115" s="17" t="s">
        <v>2559</v>
      </c>
      <c r="P115" s="69"/>
      <c r="Q115" s="17" t="s">
        <v>2559</v>
      </c>
      <c r="R115" s="17" t="s">
        <v>2559</v>
      </c>
      <c r="S115" s="17" t="s">
        <v>2559</v>
      </c>
    </row>
    <row r="116" spans="3:19" x14ac:dyDescent="0.25">
      <c r="C116" s="18" t="s">
        <v>140</v>
      </c>
      <c r="D116" s="18" t="s">
        <v>316</v>
      </c>
      <c r="E116" s="61"/>
      <c r="F116" s="62"/>
      <c r="G116" s="63"/>
      <c r="H116" s="69"/>
      <c r="I116" s="61"/>
      <c r="J116" s="62"/>
      <c r="K116" s="63"/>
      <c r="L116" s="65"/>
      <c r="M116" s="61"/>
      <c r="N116" s="62"/>
      <c r="O116" s="63"/>
      <c r="P116" s="69"/>
      <c r="Q116" s="61"/>
      <c r="R116" s="62"/>
      <c r="S116" s="63"/>
    </row>
    <row r="117" spans="3:19" x14ac:dyDescent="0.25">
      <c r="C117" s="2" t="s">
        <v>1860</v>
      </c>
      <c r="D117" s="2" t="s">
        <v>318</v>
      </c>
      <c r="E117" s="30">
        <v>60</v>
      </c>
      <c r="F117" s="30">
        <v>60</v>
      </c>
      <c r="G117" s="30">
        <v>60</v>
      </c>
      <c r="H117" s="69"/>
      <c r="I117" s="32">
        <v>15</v>
      </c>
      <c r="J117" s="32">
        <v>15</v>
      </c>
      <c r="K117" s="32">
        <v>15</v>
      </c>
      <c r="L117" s="65"/>
      <c r="M117" s="30">
        <v>60</v>
      </c>
      <c r="N117" s="30">
        <v>60</v>
      </c>
      <c r="O117" s="30">
        <v>60</v>
      </c>
      <c r="P117" s="69"/>
      <c r="Q117" s="32">
        <v>15</v>
      </c>
      <c r="R117" s="32">
        <v>15</v>
      </c>
      <c r="S117" s="32">
        <v>15</v>
      </c>
    </row>
    <row r="118" spans="3:19" x14ac:dyDescent="0.25">
      <c r="C118" s="2" t="s">
        <v>1861</v>
      </c>
      <c r="D118" s="2" t="s">
        <v>322</v>
      </c>
      <c r="E118" s="30">
        <v>90</v>
      </c>
      <c r="F118" s="30">
        <v>90</v>
      </c>
      <c r="G118" s="30">
        <v>90</v>
      </c>
      <c r="H118" s="69"/>
      <c r="I118" s="30">
        <v>55</v>
      </c>
      <c r="J118" s="30">
        <v>55</v>
      </c>
      <c r="K118" s="30">
        <v>55</v>
      </c>
      <c r="L118" s="65"/>
      <c r="M118" s="30">
        <v>90</v>
      </c>
      <c r="N118" s="30">
        <v>90</v>
      </c>
      <c r="O118" s="30">
        <v>90</v>
      </c>
      <c r="P118" s="69"/>
      <c r="Q118" s="30">
        <v>55</v>
      </c>
      <c r="R118" s="30">
        <v>55</v>
      </c>
      <c r="S118" s="30">
        <v>55</v>
      </c>
    </row>
    <row r="119" spans="3:19" x14ac:dyDescent="0.25">
      <c r="C119" s="2" t="s">
        <v>1862</v>
      </c>
      <c r="D119" s="2" t="s">
        <v>319</v>
      </c>
      <c r="E119" s="32">
        <v>20</v>
      </c>
      <c r="F119" s="32">
        <v>20</v>
      </c>
      <c r="G119" s="32">
        <v>20</v>
      </c>
      <c r="H119" s="69"/>
      <c r="I119" s="32">
        <v>20</v>
      </c>
      <c r="J119" s="32">
        <v>20</v>
      </c>
      <c r="K119" s="32">
        <v>20</v>
      </c>
      <c r="L119" s="65"/>
      <c r="M119" s="32">
        <v>20</v>
      </c>
      <c r="N119" s="32">
        <v>20</v>
      </c>
      <c r="O119" s="32">
        <v>20</v>
      </c>
      <c r="P119" s="69"/>
      <c r="Q119" s="32">
        <v>20</v>
      </c>
      <c r="R119" s="32">
        <v>20</v>
      </c>
      <c r="S119" s="32">
        <v>20</v>
      </c>
    </row>
    <row r="120" spans="3:19" x14ac:dyDescent="0.25">
      <c r="C120" s="2" t="s">
        <v>1863</v>
      </c>
      <c r="D120" s="2" t="s">
        <v>319</v>
      </c>
      <c r="E120" s="30">
        <v>40</v>
      </c>
      <c r="F120" s="30">
        <v>40</v>
      </c>
      <c r="G120" s="30">
        <v>40</v>
      </c>
      <c r="H120" s="69"/>
      <c r="I120" s="32">
        <v>10</v>
      </c>
      <c r="J120" s="32">
        <v>10</v>
      </c>
      <c r="K120" s="32">
        <v>10</v>
      </c>
      <c r="L120" s="65"/>
      <c r="M120" s="30">
        <v>40</v>
      </c>
      <c r="N120" s="30">
        <v>40</v>
      </c>
      <c r="O120" s="30">
        <v>40</v>
      </c>
      <c r="P120" s="69"/>
      <c r="Q120" s="32">
        <v>10</v>
      </c>
      <c r="R120" s="32">
        <v>10</v>
      </c>
      <c r="S120" s="32">
        <v>10</v>
      </c>
    </row>
    <row r="121" spans="3:19" x14ac:dyDescent="0.25">
      <c r="C121" s="2" t="s">
        <v>1864</v>
      </c>
      <c r="D121" s="2" t="s">
        <v>319</v>
      </c>
      <c r="E121" s="30">
        <v>100</v>
      </c>
      <c r="F121" s="30">
        <v>100</v>
      </c>
      <c r="G121" s="30">
        <v>100</v>
      </c>
      <c r="H121" s="69"/>
      <c r="I121" s="30">
        <v>80</v>
      </c>
      <c r="J121" s="30">
        <v>80</v>
      </c>
      <c r="K121" s="30">
        <v>80</v>
      </c>
      <c r="L121" s="65"/>
      <c r="M121" s="30">
        <v>100</v>
      </c>
      <c r="N121" s="30">
        <v>100</v>
      </c>
      <c r="O121" s="30">
        <v>100</v>
      </c>
      <c r="P121" s="69"/>
      <c r="Q121" s="30">
        <v>80</v>
      </c>
      <c r="R121" s="30">
        <v>80</v>
      </c>
      <c r="S121" s="30">
        <v>80</v>
      </c>
    </row>
    <row r="122" spans="3:19" x14ac:dyDescent="0.25">
      <c r="C122" s="18" t="s">
        <v>216</v>
      </c>
      <c r="D122" s="18" t="s">
        <v>316</v>
      </c>
      <c r="E122" s="61"/>
      <c r="F122" s="62"/>
      <c r="G122" s="63"/>
      <c r="H122" s="69"/>
      <c r="I122" s="61"/>
      <c r="J122" s="62"/>
      <c r="K122" s="63"/>
      <c r="L122" s="65"/>
      <c r="M122" s="61"/>
      <c r="N122" s="62"/>
      <c r="O122" s="63"/>
      <c r="P122" s="69"/>
      <c r="Q122" s="61"/>
      <c r="R122" s="62"/>
      <c r="S122" s="63"/>
    </row>
    <row r="123" spans="3:19" x14ac:dyDescent="0.25">
      <c r="C123" s="2" t="s">
        <v>1865</v>
      </c>
      <c r="D123" s="2" t="s">
        <v>318</v>
      </c>
      <c r="E123" s="17" t="s">
        <v>2559</v>
      </c>
      <c r="F123" s="17" t="s">
        <v>2559</v>
      </c>
      <c r="G123" s="17" t="s">
        <v>2559</v>
      </c>
      <c r="H123" s="69"/>
      <c r="I123" s="17" t="s">
        <v>2559</v>
      </c>
      <c r="J123" s="17" t="s">
        <v>2559</v>
      </c>
      <c r="K123" s="17" t="s">
        <v>2559</v>
      </c>
      <c r="L123" s="65"/>
      <c r="M123" s="17" t="s">
        <v>2559</v>
      </c>
      <c r="N123" s="17" t="s">
        <v>2559</v>
      </c>
      <c r="O123" s="17" t="s">
        <v>2559</v>
      </c>
      <c r="P123" s="69"/>
      <c r="Q123" s="17" t="s">
        <v>2559</v>
      </c>
      <c r="R123" s="17" t="s">
        <v>2559</v>
      </c>
      <c r="S123" s="17" t="s">
        <v>2559</v>
      </c>
    </row>
    <row r="124" spans="3:19" x14ac:dyDescent="0.25">
      <c r="C124" s="2" t="s">
        <v>1866</v>
      </c>
      <c r="D124" s="2" t="s">
        <v>318</v>
      </c>
      <c r="E124" s="30">
        <v>30</v>
      </c>
      <c r="F124" s="30">
        <v>30</v>
      </c>
      <c r="G124" s="30">
        <v>30</v>
      </c>
      <c r="H124" s="69"/>
      <c r="I124" s="30">
        <v>30</v>
      </c>
      <c r="J124" s="30">
        <v>30</v>
      </c>
      <c r="K124" s="30">
        <v>30</v>
      </c>
      <c r="L124" s="65"/>
      <c r="M124" s="30">
        <v>30</v>
      </c>
      <c r="N124" s="30">
        <v>30</v>
      </c>
      <c r="O124" s="30">
        <v>30</v>
      </c>
      <c r="P124" s="69"/>
      <c r="Q124" s="30">
        <v>30</v>
      </c>
      <c r="R124" s="30">
        <v>30</v>
      </c>
      <c r="S124" s="30">
        <v>30</v>
      </c>
    </row>
    <row r="125" spans="3:19" x14ac:dyDescent="0.25">
      <c r="C125" s="2" t="s">
        <v>1867</v>
      </c>
      <c r="D125" s="2" t="s">
        <v>318</v>
      </c>
      <c r="E125" s="17" t="s">
        <v>2559</v>
      </c>
      <c r="F125" s="17" t="s">
        <v>2559</v>
      </c>
      <c r="G125" s="17" t="s">
        <v>2559</v>
      </c>
      <c r="H125" s="69"/>
      <c r="I125" s="17" t="s">
        <v>2559</v>
      </c>
      <c r="J125" s="17" t="s">
        <v>2559</v>
      </c>
      <c r="K125" s="17" t="s">
        <v>2559</v>
      </c>
      <c r="L125" s="65"/>
      <c r="M125" s="17" t="s">
        <v>2559</v>
      </c>
      <c r="N125" s="17" t="s">
        <v>2559</v>
      </c>
      <c r="O125" s="17" t="s">
        <v>2559</v>
      </c>
      <c r="P125" s="69"/>
      <c r="Q125" s="17" t="s">
        <v>2559</v>
      </c>
      <c r="R125" s="17" t="s">
        <v>2559</v>
      </c>
      <c r="S125" s="17" t="s">
        <v>2561</v>
      </c>
    </row>
    <row r="126" spans="3:19" x14ac:dyDescent="0.25">
      <c r="C126" s="2" t="s">
        <v>1868</v>
      </c>
      <c r="D126" s="2" t="s">
        <v>322</v>
      </c>
      <c r="E126" s="30">
        <v>30</v>
      </c>
      <c r="F126" s="30">
        <v>30</v>
      </c>
      <c r="G126" s="30">
        <v>30</v>
      </c>
      <c r="H126" s="69"/>
      <c r="I126" s="30">
        <v>30</v>
      </c>
      <c r="J126" s="30">
        <v>30</v>
      </c>
      <c r="K126" s="30">
        <v>30</v>
      </c>
      <c r="L126" s="65"/>
      <c r="M126" s="30">
        <v>30</v>
      </c>
      <c r="N126" s="30">
        <v>30</v>
      </c>
      <c r="O126" s="30">
        <v>30</v>
      </c>
      <c r="P126" s="69"/>
      <c r="Q126" s="30">
        <v>30</v>
      </c>
      <c r="R126" s="30">
        <v>30</v>
      </c>
      <c r="S126" s="30">
        <v>30</v>
      </c>
    </row>
    <row r="127" spans="3:19" x14ac:dyDescent="0.25">
      <c r="C127" s="2" t="s">
        <v>1869</v>
      </c>
      <c r="D127" s="2" t="s">
        <v>319</v>
      </c>
      <c r="E127" s="32">
        <v>0.1</v>
      </c>
      <c r="F127" s="32">
        <v>0.1</v>
      </c>
      <c r="G127" s="32">
        <v>0.1</v>
      </c>
      <c r="H127" s="69"/>
      <c r="I127" s="32">
        <v>0.1</v>
      </c>
      <c r="J127" s="32">
        <v>0.1</v>
      </c>
      <c r="K127" s="32">
        <v>0.1</v>
      </c>
      <c r="L127" s="65"/>
      <c r="M127" s="32">
        <v>0.1</v>
      </c>
      <c r="N127" s="32">
        <v>0.1</v>
      </c>
      <c r="O127" s="32">
        <v>0.1</v>
      </c>
      <c r="P127" s="69"/>
      <c r="Q127" s="32">
        <v>0.1</v>
      </c>
      <c r="R127" s="32">
        <v>0.1</v>
      </c>
      <c r="S127" s="32">
        <v>0.1</v>
      </c>
    </row>
    <row r="128" spans="3:19" x14ac:dyDescent="0.25">
      <c r="C128" s="2" t="s">
        <v>1870</v>
      </c>
      <c r="D128" s="2" t="s">
        <v>319</v>
      </c>
      <c r="E128" s="30">
        <v>40</v>
      </c>
      <c r="F128" s="30">
        <v>40</v>
      </c>
      <c r="G128" s="30">
        <v>40</v>
      </c>
      <c r="H128" s="69"/>
      <c r="I128" s="30">
        <v>40</v>
      </c>
      <c r="J128" s="30">
        <v>40</v>
      </c>
      <c r="K128" s="30">
        <v>40</v>
      </c>
      <c r="L128" s="65"/>
      <c r="M128" s="30">
        <v>40</v>
      </c>
      <c r="N128" s="30">
        <v>40</v>
      </c>
      <c r="O128" s="30">
        <v>40</v>
      </c>
      <c r="P128" s="69"/>
      <c r="Q128" s="30">
        <v>40</v>
      </c>
      <c r="R128" s="30">
        <v>40</v>
      </c>
      <c r="S128" s="30">
        <v>40</v>
      </c>
    </row>
    <row r="129" spans="3:19" x14ac:dyDescent="0.25">
      <c r="C129" s="2" t="s">
        <v>1867</v>
      </c>
      <c r="D129" s="2" t="s">
        <v>319</v>
      </c>
      <c r="E129" s="30">
        <v>30</v>
      </c>
      <c r="F129" s="30">
        <v>30</v>
      </c>
      <c r="G129" s="30">
        <v>30</v>
      </c>
      <c r="H129" s="69"/>
      <c r="I129" s="30">
        <v>30</v>
      </c>
      <c r="J129" s="30">
        <v>30</v>
      </c>
      <c r="K129" s="30">
        <v>30</v>
      </c>
      <c r="L129" s="65"/>
      <c r="M129" s="30">
        <v>30</v>
      </c>
      <c r="N129" s="30">
        <v>30</v>
      </c>
      <c r="O129" s="30">
        <v>30</v>
      </c>
      <c r="P129" s="69"/>
      <c r="Q129" s="30">
        <v>30</v>
      </c>
      <c r="R129" s="30">
        <v>30</v>
      </c>
      <c r="S129" s="30">
        <v>30</v>
      </c>
    </row>
    <row r="130" spans="3:19" x14ac:dyDescent="0.25">
      <c r="C130" s="18" t="s">
        <v>217</v>
      </c>
      <c r="D130" s="18" t="s">
        <v>316</v>
      </c>
      <c r="E130" s="61"/>
      <c r="F130" s="62"/>
      <c r="G130" s="63"/>
      <c r="H130" s="69"/>
      <c r="I130" s="61"/>
      <c r="J130" s="62"/>
      <c r="K130" s="63"/>
      <c r="L130" s="65"/>
      <c r="M130" s="61"/>
      <c r="N130" s="62"/>
      <c r="O130" s="63"/>
      <c r="P130" s="69"/>
      <c r="Q130" s="61"/>
      <c r="R130" s="62"/>
      <c r="S130" s="63"/>
    </row>
    <row r="131" spans="3:19" x14ac:dyDescent="0.25">
      <c r="C131" s="2" t="s">
        <v>1871</v>
      </c>
      <c r="D131" s="2" t="s">
        <v>318</v>
      </c>
      <c r="E131" s="32">
        <v>20</v>
      </c>
      <c r="F131" s="32">
        <v>20</v>
      </c>
      <c r="G131" s="32">
        <v>20</v>
      </c>
      <c r="H131" s="69"/>
      <c r="I131" s="32">
        <v>20</v>
      </c>
      <c r="J131" s="32">
        <v>20</v>
      </c>
      <c r="K131" s="32">
        <v>20</v>
      </c>
      <c r="L131" s="65"/>
      <c r="M131" s="32">
        <v>20</v>
      </c>
      <c r="N131" s="32">
        <v>20</v>
      </c>
      <c r="O131" s="32">
        <v>20</v>
      </c>
      <c r="P131" s="69"/>
      <c r="Q131" s="32">
        <v>20</v>
      </c>
      <c r="R131" s="32">
        <v>20</v>
      </c>
      <c r="S131" s="32">
        <v>20</v>
      </c>
    </row>
    <row r="132" spans="3:19" x14ac:dyDescent="0.25">
      <c r="C132" s="2" t="s">
        <v>1872</v>
      </c>
      <c r="D132" s="2" t="s">
        <v>319</v>
      </c>
      <c r="E132" s="17" t="s">
        <v>2559</v>
      </c>
      <c r="F132" s="17" t="s">
        <v>2559</v>
      </c>
      <c r="G132" s="17" t="s">
        <v>2559</v>
      </c>
      <c r="H132" s="69"/>
      <c r="I132" s="17" t="s">
        <v>2559</v>
      </c>
      <c r="J132" s="17" t="s">
        <v>2559</v>
      </c>
      <c r="K132" s="17" t="s">
        <v>2559</v>
      </c>
      <c r="L132" s="65"/>
      <c r="M132" s="17" t="s">
        <v>2559</v>
      </c>
      <c r="N132" s="17" t="s">
        <v>2559</v>
      </c>
      <c r="O132" s="17" t="s">
        <v>2559</v>
      </c>
      <c r="P132" s="69"/>
      <c r="Q132" s="17" t="s">
        <v>2559</v>
      </c>
      <c r="R132" s="17" t="s">
        <v>2559</v>
      </c>
      <c r="S132" s="17" t="s">
        <v>2559</v>
      </c>
    </row>
    <row r="133" spans="3:19" x14ac:dyDescent="0.25">
      <c r="C133" s="2" t="s">
        <v>1873</v>
      </c>
      <c r="D133" s="2" t="s">
        <v>319</v>
      </c>
      <c r="E133" s="32">
        <v>10</v>
      </c>
      <c r="F133" s="32">
        <v>10</v>
      </c>
      <c r="G133" s="32">
        <v>10</v>
      </c>
      <c r="H133" s="69"/>
      <c r="I133" s="32">
        <v>7</v>
      </c>
      <c r="J133" s="32">
        <v>7</v>
      </c>
      <c r="K133" s="32">
        <v>7</v>
      </c>
      <c r="L133" s="65"/>
      <c r="M133" s="32">
        <v>10</v>
      </c>
      <c r="N133" s="32">
        <v>10</v>
      </c>
      <c r="O133" s="32">
        <v>10</v>
      </c>
      <c r="P133" s="69"/>
      <c r="Q133" s="32">
        <v>7</v>
      </c>
      <c r="R133" s="32">
        <v>7</v>
      </c>
      <c r="S133" s="32">
        <v>7</v>
      </c>
    </row>
    <row r="134" spans="3:19" x14ac:dyDescent="0.25">
      <c r="C134" s="2" t="s">
        <v>1874</v>
      </c>
      <c r="D134" s="2" t="s">
        <v>319</v>
      </c>
      <c r="E134" s="17" t="s">
        <v>2559</v>
      </c>
      <c r="F134" s="17" t="s">
        <v>2559</v>
      </c>
      <c r="G134" s="17" t="s">
        <v>2559</v>
      </c>
      <c r="H134" s="69"/>
      <c r="I134" s="17" t="s">
        <v>2559</v>
      </c>
      <c r="J134" s="17" t="s">
        <v>2559</v>
      </c>
      <c r="K134" s="17" t="s">
        <v>2559</v>
      </c>
      <c r="L134" s="65"/>
      <c r="M134" s="17" t="s">
        <v>2559</v>
      </c>
      <c r="N134" s="17" t="s">
        <v>2559</v>
      </c>
      <c r="O134" s="17" t="s">
        <v>2559</v>
      </c>
      <c r="P134" s="69"/>
      <c r="Q134" s="17" t="s">
        <v>2559</v>
      </c>
      <c r="R134" s="17" t="s">
        <v>2559</v>
      </c>
      <c r="S134" s="17" t="s">
        <v>2559</v>
      </c>
    </row>
    <row r="135" spans="3:19" x14ac:dyDescent="0.25">
      <c r="C135" s="2" t="s">
        <v>1875</v>
      </c>
      <c r="D135" s="2" t="s">
        <v>322</v>
      </c>
      <c r="E135" s="32">
        <v>12</v>
      </c>
      <c r="F135" s="32">
        <v>12</v>
      </c>
      <c r="G135" s="32">
        <v>10</v>
      </c>
      <c r="H135" s="69"/>
      <c r="I135" s="32">
        <v>12</v>
      </c>
      <c r="J135" s="32">
        <v>12</v>
      </c>
      <c r="K135" s="32">
        <v>10</v>
      </c>
      <c r="L135" s="65"/>
      <c r="M135" s="32">
        <v>12</v>
      </c>
      <c r="N135" s="32">
        <v>12</v>
      </c>
      <c r="O135" s="32">
        <v>10</v>
      </c>
      <c r="P135" s="69"/>
      <c r="Q135" s="32">
        <v>12</v>
      </c>
      <c r="R135" s="32">
        <v>12</v>
      </c>
      <c r="S135" s="32">
        <v>10</v>
      </c>
    </row>
    <row r="136" spans="3:19" x14ac:dyDescent="0.25">
      <c r="C136" s="2" t="s">
        <v>1876</v>
      </c>
      <c r="D136" s="2" t="s">
        <v>319</v>
      </c>
      <c r="E136" s="32">
        <v>20</v>
      </c>
      <c r="F136" s="32">
        <v>20</v>
      </c>
      <c r="G136" s="32">
        <v>20</v>
      </c>
      <c r="H136" s="69"/>
      <c r="I136" s="32">
        <v>20</v>
      </c>
      <c r="J136" s="32">
        <v>20</v>
      </c>
      <c r="K136" s="32">
        <v>20</v>
      </c>
      <c r="L136" s="65"/>
      <c r="M136" s="32">
        <v>20</v>
      </c>
      <c r="N136" s="32">
        <v>20</v>
      </c>
      <c r="O136" s="32">
        <v>20</v>
      </c>
      <c r="P136" s="69"/>
      <c r="Q136" s="32">
        <v>20</v>
      </c>
      <c r="R136" s="32">
        <v>20</v>
      </c>
      <c r="S136" s="32">
        <v>20</v>
      </c>
    </row>
    <row r="137" spans="3:19" x14ac:dyDescent="0.25">
      <c r="C137" s="2" t="s">
        <v>1877</v>
      </c>
      <c r="D137" s="2" t="s">
        <v>319</v>
      </c>
      <c r="E137" s="17" t="s">
        <v>2559</v>
      </c>
      <c r="F137" s="17" t="s">
        <v>2559</v>
      </c>
      <c r="G137" s="17" t="s">
        <v>2559</v>
      </c>
      <c r="H137" s="69"/>
      <c r="I137" s="17" t="s">
        <v>2559</v>
      </c>
      <c r="J137" s="17" t="s">
        <v>2559</v>
      </c>
      <c r="K137" s="17" t="s">
        <v>2559</v>
      </c>
      <c r="L137" s="65"/>
      <c r="M137" s="17" t="s">
        <v>2559</v>
      </c>
      <c r="N137" s="17" t="s">
        <v>2559</v>
      </c>
      <c r="O137" s="17" t="s">
        <v>2559</v>
      </c>
      <c r="P137" s="69"/>
      <c r="Q137" s="17" t="s">
        <v>2559</v>
      </c>
      <c r="R137" s="17" t="s">
        <v>2559</v>
      </c>
      <c r="S137" s="17" t="s">
        <v>2559</v>
      </c>
    </row>
    <row r="138" spans="3:19" x14ac:dyDescent="0.25">
      <c r="C138" s="2" t="s">
        <v>1878</v>
      </c>
      <c r="D138" s="2" t="s">
        <v>319</v>
      </c>
      <c r="E138" s="32">
        <v>20</v>
      </c>
      <c r="F138" s="32">
        <v>20</v>
      </c>
      <c r="G138" s="32">
        <v>20</v>
      </c>
      <c r="H138" s="69"/>
      <c r="I138" s="32">
        <v>20</v>
      </c>
      <c r="J138" s="32">
        <v>20</v>
      </c>
      <c r="K138" s="32">
        <v>20</v>
      </c>
      <c r="L138" s="65"/>
      <c r="M138" s="32">
        <v>20</v>
      </c>
      <c r="N138" s="32">
        <v>20</v>
      </c>
      <c r="O138" s="32">
        <v>20</v>
      </c>
      <c r="P138" s="69"/>
      <c r="Q138" s="32">
        <v>20</v>
      </c>
      <c r="R138" s="32">
        <v>20</v>
      </c>
      <c r="S138" s="32">
        <v>20</v>
      </c>
    </row>
    <row r="139" spans="3:19" x14ac:dyDescent="0.25">
      <c r="C139" s="2" t="s">
        <v>1879</v>
      </c>
      <c r="D139" s="2" t="s">
        <v>319</v>
      </c>
      <c r="E139" s="30">
        <v>60</v>
      </c>
      <c r="F139" s="30">
        <v>60</v>
      </c>
      <c r="G139" s="30">
        <v>60</v>
      </c>
      <c r="H139" s="69"/>
      <c r="I139" s="30">
        <v>40</v>
      </c>
      <c r="J139" s="30">
        <v>40</v>
      </c>
      <c r="K139" s="30">
        <v>40</v>
      </c>
      <c r="L139" s="65"/>
      <c r="M139" s="30">
        <v>60</v>
      </c>
      <c r="N139" s="30">
        <v>60</v>
      </c>
      <c r="O139" s="30">
        <v>60</v>
      </c>
      <c r="P139" s="69"/>
      <c r="Q139" s="30">
        <v>40</v>
      </c>
      <c r="R139" s="30">
        <v>40</v>
      </c>
      <c r="S139" s="30">
        <v>40</v>
      </c>
    </row>
    <row r="140" spans="3:19" x14ac:dyDescent="0.25">
      <c r="C140" s="2" t="s">
        <v>1871</v>
      </c>
      <c r="D140" s="2" t="s">
        <v>319</v>
      </c>
      <c r="E140" s="32">
        <v>20</v>
      </c>
      <c r="F140" s="32">
        <v>20</v>
      </c>
      <c r="G140" s="32">
        <v>20</v>
      </c>
      <c r="H140" s="69"/>
      <c r="I140" s="32">
        <v>20</v>
      </c>
      <c r="J140" s="32">
        <v>20</v>
      </c>
      <c r="K140" s="32">
        <v>20</v>
      </c>
      <c r="L140" s="65"/>
      <c r="M140" s="32">
        <v>20</v>
      </c>
      <c r="N140" s="32">
        <v>20</v>
      </c>
      <c r="O140" s="32">
        <v>20</v>
      </c>
      <c r="P140" s="69"/>
      <c r="Q140" s="32">
        <v>20</v>
      </c>
      <c r="R140" s="32">
        <v>20</v>
      </c>
      <c r="S140" s="32">
        <v>20</v>
      </c>
    </row>
    <row r="141" spans="3:19" x14ac:dyDescent="0.25">
      <c r="C141" s="18" t="s">
        <v>218</v>
      </c>
      <c r="D141" s="18" t="s">
        <v>316</v>
      </c>
      <c r="E141" s="61"/>
      <c r="F141" s="62"/>
      <c r="G141" s="63"/>
      <c r="H141" s="69"/>
      <c r="I141" s="61"/>
      <c r="J141" s="62"/>
      <c r="K141" s="63"/>
      <c r="L141" s="65"/>
      <c r="M141" s="61"/>
      <c r="N141" s="62"/>
      <c r="O141" s="63"/>
      <c r="P141" s="69"/>
      <c r="Q141" s="61"/>
      <c r="R141" s="62"/>
      <c r="S141" s="63"/>
    </row>
    <row r="142" spans="3:19" x14ac:dyDescent="0.25">
      <c r="C142" s="2" t="s">
        <v>1880</v>
      </c>
      <c r="D142" s="2" t="s">
        <v>322</v>
      </c>
      <c r="E142" s="32">
        <v>15</v>
      </c>
      <c r="F142" s="32">
        <v>15</v>
      </c>
      <c r="G142" s="32">
        <v>15</v>
      </c>
      <c r="H142" s="69"/>
      <c r="I142" s="32">
        <v>15</v>
      </c>
      <c r="J142" s="32">
        <v>15</v>
      </c>
      <c r="K142" s="32">
        <v>15</v>
      </c>
      <c r="L142" s="65"/>
      <c r="M142" s="32">
        <v>15</v>
      </c>
      <c r="N142" s="32">
        <v>15</v>
      </c>
      <c r="O142" s="32">
        <v>15</v>
      </c>
      <c r="P142" s="69"/>
      <c r="Q142" s="32">
        <v>15</v>
      </c>
      <c r="R142" s="32">
        <v>15</v>
      </c>
      <c r="S142" s="32">
        <v>15</v>
      </c>
    </row>
    <row r="143" spans="3:19" x14ac:dyDescent="0.25">
      <c r="C143" s="2" t="s">
        <v>1881</v>
      </c>
      <c r="D143" s="2" t="s">
        <v>318</v>
      </c>
      <c r="E143" s="32">
        <v>20</v>
      </c>
      <c r="F143" s="32">
        <v>20</v>
      </c>
      <c r="G143" s="32">
        <v>20</v>
      </c>
      <c r="H143" s="69"/>
      <c r="I143" s="32">
        <v>20</v>
      </c>
      <c r="J143" s="32">
        <v>20</v>
      </c>
      <c r="K143" s="32">
        <v>20</v>
      </c>
      <c r="L143" s="65"/>
      <c r="M143" s="32">
        <v>20</v>
      </c>
      <c r="N143" s="32">
        <v>20</v>
      </c>
      <c r="O143" s="32">
        <v>20</v>
      </c>
      <c r="P143" s="69"/>
      <c r="Q143" s="32">
        <v>20</v>
      </c>
      <c r="R143" s="32">
        <v>20</v>
      </c>
      <c r="S143" s="32">
        <v>20</v>
      </c>
    </row>
    <row r="144" spans="3:19" x14ac:dyDescent="0.25">
      <c r="C144" s="2" t="s">
        <v>1882</v>
      </c>
      <c r="D144" s="2" t="s">
        <v>318</v>
      </c>
      <c r="E144" s="17" t="s">
        <v>2559</v>
      </c>
      <c r="F144" s="17" t="s">
        <v>2559</v>
      </c>
      <c r="G144" s="17" t="s">
        <v>2559</v>
      </c>
      <c r="H144" s="69"/>
      <c r="I144" s="17" t="s">
        <v>2559</v>
      </c>
      <c r="J144" s="17" t="s">
        <v>2559</v>
      </c>
      <c r="K144" s="17" t="s">
        <v>2559</v>
      </c>
      <c r="L144" s="65"/>
      <c r="M144" s="17" t="s">
        <v>2559</v>
      </c>
      <c r="N144" s="17" t="s">
        <v>2559</v>
      </c>
      <c r="O144" s="17" t="s">
        <v>2559</v>
      </c>
      <c r="P144" s="69"/>
      <c r="Q144" s="17" t="s">
        <v>2559</v>
      </c>
      <c r="R144" s="17" t="s">
        <v>2559</v>
      </c>
      <c r="S144" s="17" t="s">
        <v>2559</v>
      </c>
    </row>
    <row r="145" spans="3:19" x14ac:dyDescent="0.25">
      <c r="C145" s="2" t="s">
        <v>1883</v>
      </c>
      <c r="D145" s="2" t="s">
        <v>319</v>
      </c>
      <c r="E145" s="30">
        <v>100</v>
      </c>
      <c r="F145" s="30">
        <v>100</v>
      </c>
      <c r="G145" s="30">
        <v>100</v>
      </c>
      <c r="H145" s="69"/>
      <c r="I145" s="30">
        <v>100</v>
      </c>
      <c r="J145" s="30">
        <v>100</v>
      </c>
      <c r="K145" s="30">
        <v>100</v>
      </c>
      <c r="L145" s="65"/>
      <c r="M145" s="30">
        <v>100</v>
      </c>
      <c r="N145" s="30">
        <v>100</v>
      </c>
      <c r="O145" s="30">
        <v>100</v>
      </c>
      <c r="P145" s="69"/>
      <c r="Q145" s="30">
        <v>100</v>
      </c>
      <c r="R145" s="30">
        <v>100</v>
      </c>
      <c r="S145" s="30">
        <v>100</v>
      </c>
    </row>
    <row r="146" spans="3:19" x14ac:dyDescent="0.25">
      <c r="C146" s="2" t="s">
        <v>1884</v>
      </c>
      <c r="D146" s="2" t="s">
        <v>319</v>
      </c>
      <c r="E146" s="30">
        <v>100</v>
      </c>
      <c r="F146" s="30">
        <v>100</v>
      </c>
      <c r="G146" s="30">
        <v>100</v>
      </c>
      <c r="H146" s="69"/>
      <c r="I146" s="30">
        <v>100</v>
      </c>
      <c r="J146" s="30">
        <v>100</v>
      </c>
      <c r="K146" s="30">
        <v>100</v>
      </c>
      <c r="L146" s="65"/>
      <c r="M146" s="30">
        <v>100</v>
      </c>
      <c r="N146" s="30">
        <v>100</v>
      </c>
      <c r="O146" s="30">
        <v>100</v>
      </c>
      <c r="P146" s="69"/>
      <c r="Q146" s="30">
        <v>100</v>
      </c>
      <c r="R146" s="30">
        <v>100</v>
      </c>
      <c r="S146" s="30">
        <v>100</v>
      </c>
    </row>
    <row r="147" spans="3:19" x14ac:dyDescent="0.25">
      <c r="C147" s="2" t="s">
        <v>1885</v>
      </c>
      <c r="D147" s="2" t="s">
        <v>319</v>
      </c>
      <c r="E147" s="32">
        <v>20</v>
      </c>
      <c r="F147" s="32">
        <v>20</v>
      </c>
      <c r="G147" s="32">
        <v>20</v>
      </c>
      <c r="H147" s="69"/>
      <c r="I147" s="32">
        <v>20</v>
      </c>
      <c r="J147" s="32">
        <v>20</v>
      </c>
      <c r="K147" s="32">
        <v>20</v>
      </c>
      <c r="L147" s="65"/>
      <c r="M147" s="32">
        <v>20</v>
      </c>
      <c r="N147" s="32">
        <v>20</v>
      </c>
      <c r="O147" s="32">
        <v>20</v>
      </c>
      <c r="P147" s="69"/>
      <c r="Q147" s="32">
        <v>20</v>
      </c>
      <c r="R147" s="32">
        <v>20</v>
      </c>
      <c r="S147" s="32">
        <v>20</v>
      </c>
    </row>
    <row r="148" spans="3:19" x14ac:dyDescent="0.25">
      <c r="C148" s="2" t="s">
        <v>1886</v>
      </c>
      <c r="D148" s="2" t="s">
        <v>319</v>
      </c>
      <c r="E148" s="17" t="s">
        <v>2559</v>
      </c>
      <c r="F148" s="17" t="s">
        <v>2559</v>
      </c>
      <c r="G148" s="17" t="s">
        <v>2559</v>
      </c>
      <c r="H148" s="69"/>
      <c r="I148" s="17" t="s">
        <v>2559</v>
      </c>
      <c r="J148" s="17" t="s">
        <v>2559</v>
      </c>
      <c r="K148" s="17" t="s">
        <v>2559</v>
      </c>
      <c r="L148" s="65"/>
      <c r="M148" s="17" t="s">
        <v>2559</v>
      </c>
      <c r="N148" s="17" t="s">
        <v>2559</v>
      </c>
      <c r="O148" s="17" t="s">
        <v>2559</v>
      </c>
      <c r="P148" s="69"/>
      <c r="Q148" s="17" t="s">
        <v>2559</v>
      </c>
      <c r="R148" s="17" t="s">
        <v>2559</v>
      </c>
      <c r="S148" s="17" t="s">
        <v>2559</v>
      </c>
    </row>
    <row r="149" spans="3:19" x14ac:dyDescent="0.25">
      <c r="C149" s="2" t="s">
        <v>490</v>
      </c>
      <c r="D149" s="2" t="s">
        <v>319</v>
      </c>
      <c r="E149" s="30">
        <v>40</v>
      </c>
      <c r="F149" s="30">
        <v>40</v>
      </c>
      <c r="G149" s="30">
        <v>40</v>
      </c>
      <c r="H149" s="69"/>
      <c r="I149" s="30">
        <v>40</v>
      </c>
      <c r="J149" s="30">
        <v>40</v>
      </c>
      <c r="K149" s="30">
        <v>40</v>
      </c>
      <c r="L149" s="65"/>
      <c r="M149" s="30">
        <v>40</v>
      </c>
      <c r="N149" s="30">
        <v>40</v>
      </c>
      <c r="O149" s="30">
        <v>40</v>
      </c>
      <c r="P149" s="69"/>
      <c r="Q149" s="30">
        <v>40</v>
      </c>
      <c r="R149" s="30">
        <v>40</v>
      </c>
      <c r="S149" s="30">
        <v>40</v>
      </c>
    </row>
    <row r="150" spans="3:19" x14ac:dyDescent="0.25">
      <c r="C150" s="2" t="s">
        <v>1887</v>
      </c>
      <c r="D150" s="2" t="s">
        <v>322</v>
      </c>
      <c r="E150" s="30">
        <v>30</v>
      </c>
      <c r="F150" s="30">
        <v>30</v>
      </c>
      <c r="G150" s="30">
        <v>30</v>
      </c>
      <c r="H150" s="69"/>
      <c r="I150" s="30">
        <v>30</v>
      </c>
      <c r="J150" s="30">
        <v>30</v>
      </c>
      <c r="K150" s="30">
        <v>30</v>
      </c>
      <c r="L150" s="65"/>
      <c r="M150" s="30">
        <v>30</v>
      </c>
      <c r="N150" s="30">
        <v>30</v>
      </c>
      <c r="O150" s="30">
        <v>30</v>
      </c>
      <c r="P150" s="69"/>
      <c r="Q150" s="30">
        <v>30</v>
      </c>
      <c r="R150" s="30">
        <v>30</v>
      </c>
      <c r="S150" s="30">
        <v>30</v>
      </c>
    </row>
    <row r="151" spans="3:19" x14ac:dyDescent="0.25">
      <c r="C151" s="2" t="s">
        <v>1881</v>
      </c>
      <c r="D151" s="2" t="s">
        <v>319</v>
      </c>
      <c r="E151" s="17" t="s">
        <v>2559</v>
      </c>
      <c r="F151" s="17" t="s">
        <v>2559</v>
      </c>
      <c r="G151" s="17" t="s">
        <v>2559</v>
      </c>
      <c r="H151" s="69"/>
      <c r="I151" s="17" t="s">
        <v>2559</v>
      </c>
      <c r="J151" s="17" t="s">
        <v>2559</v>
      </c>
      <c r="K151" s="17" t="s">
        <v>2559</v>
      </c>
      <c r="L151" s="65"/>
      <c r="M151" s="17" t="s">
        <v>2559</v>
      </c>
      <c r="N151" s="17" t="s">
        <v>2559</v>
      </c>
      <c r="O151" s="17" t="s">
        <v>2559</v>
      </c>
      <c r="P151" s="69"/>
      <c r="Q151" s="17" t="s">
        <v>2559</v>
      </c>
      <c r="R151" s="17" t="s">
        <v>2559</v>
      </c>
      <c r="S151" s="17" t="s">
        <v>2559</v>
      </c>
    </row>
    <row r="152" spans="3:19" x14ac:dyDescent="0.25">
      <c r="C152" s="2" t="s">
        <v>1888</v>
      </c>
      <c r="D152" s="2" t="s">
        <v>319</v>
      </c>
      <c r="E152" s="30">
        <v>100</v>
      </c>
      <c r="F152" s="30">
        <v>80</v>
      </c>
      <c r="G152" s="30">
        <v>80</v>
      </c>
      <c r="H152" s="69"/>
      <c r="I152" s="30">
        <v>100</v>
      </c>
      <c r="J152" s="30">
        <v>80</v>
      </c>
      <c r="K152" s="30">
        <v>80</v>
      </c>
      <c r="L152" s="65"/>
      <c r="M152" s="30">
        <v>100</v>
      </c>
      <c r="N152" s="30">
        <v>80</v>
      </c>
      <c r="O152" s="30">
        <v>80</v>
      </c>
      <c r="P152" s="69"/>
      <c r="Q152" s="30">
        <v>100</v>
      </c>
      <c r="R152" s="30">
        <v>80</v>
      </c>
      <c r="S152" s="30">
        <v>80</v>
      </c>
    </row>
    <row r="153" spans="3:19" x14ac:dyDescent="0.25">
      <c r="C153" s="2" t="s">
        <v>1882</v>
      </c>
      <c r="D153" s="2" t="s">
        <v>319</v>
      </c>
      <c r="E153" s="17" t="s">
        <v>2559</v>
      </c>
      <c r="F153" s="17" t="s">
        <v>2559</v>
      </c>
      <c r="G153" s="17" t="s">
        <v>2559</v>
      </c>
      <c r="H153" s="69"/>
      <c r="I153" s="17" t="s">
        <v>2559</v>
      </c>
      <c r="J153" s="17" t="s">
        <v>2559</v>
      </c>
      <c r="K153" s="17" t="s">
        <v>2559</v>
      </c>
      <c r="L153" s="65"/>
      <c r="M153" s="17" t="s">
        <v>2559</v>
      </c>
      <c r="N153" s="17" t="s">
        <v>2559</v>
      </c>
      <c r="O153" s="17" t="s">
        <v>2559</v>
      </c>
      <c r="P153" s="69"/>
      <c r="Q153" s="17" t="s">
        <v>2559</v>
      </c>
      <c r="R153" s="17" t="s">
        <v>2559</v>
      </c>
      <c r="S153" s="17" t="s">
        <v>2559</v>
      </c>
    </row>
    <row r="154" spans="3:19" x14ac:dyDescent="0.25">
      <c r="C154" s="2" t="s">
        <v>1889</v>
      </c>
      <c r="D154" s="2" t="s">
        <v>319</v>
      </c>
      <c r="E154" s="30">
        <v>50</v>
      </c>
      <c r="F154" s="30">
        <v>50</v>
      </c>
      <c r="G154" s="30">
        <v>50</v>
      </c>
      <c r="H154" s="69"/>
      <c r="I154" s="30">
        <v>50</v>
      </c>
      <c r="J154" s="30">
        <v>50</v>
      </c>
      <c r="K154" s="30">
        <v>50</v>
      </c>
      <c r="L154" s="65"/>
      <c r="M154" s="30">
        <v>50</v>
      </c>
      <c r="N154" s="30">
        <v>50</v>
      </c>
      <c r="O154" s="30">
        <v>50</v>
      </c>
      <c r="P154" s="69"/>
      <c r="Q154" s="30">
        <v>50</v>
      </c>
      <c r="R154" s="30">
        <v>50</v>
      </c>
      <c r="S154" s="30">
        <v>50</v>
      </c>
    </row>
    <row r="155" spans="3:19" x14ac:dyDescent="0.25">
      <c r="C155" s="18" t="s">
        <v>219</v>
      </c>
      <c r="D155" s="18" t="s">
        <v>316</v>
      </c>
      <c r="E155" s="61"/>
      <c r="F155" s="62"/>
      <c r="G155" s="63"/>
      <c r="H155" s="69"/>
      <c r="I155" s="61"/>
      <c r="J155" s="62"/>
      <c r="K155" s="63"/>
      <c r="L155" s="65"/>
      <c r="M155" s="61"/>
      <c r="N155" s="62"/>
      <c r="O155" s="63"/>
      <c r="P155" s="69"/>
      <c r="Q155" s="61"/>
      <c r="R155" s="62"/>
      <c r="S155" s="63"/>
    </row>
    <row r="156" spans="3:19" x14ac:dyDescent="0.25">
      <c r="C156" s="2" t="s">
        <v>1890</v>
      </c>
      <c r="D156" s="2" t="s">
        <v>318</v>
      </c>
      <c r="E156" s="30">
        <v>150</v>
      </c>
      <c r="F156" s="30">
        <v>150</v>
      </c>
      <c r="G156" s="30">
        <v>150</v>
      </c>
      <c r="H156" s="69"/>
      <c r="I156" s="30">
        <v>150</v>
      </c>
      <c r="J156" s="30">
        <v>150</v>
      </c>
      <c r="K156" s="30">
        <v>150</v>
      </c>
      <c r="L156" s="65"/>
      <c r="M156" s="30">
        <v>150</v>
      </c>
      <c r="N156" s="30">
        <v>150</v>
      </c>
      <c r="O156" s="30">
        <v>150</v>
      </c>
      <c r="P156" s="69"/>
      <c r="Q156" s="30">
        <v>150</v>
      </c>
      <c r="R156" s="30">
        <v>150</v>
      </c>
      <c r="S156" s="30">
        <v>150</v>
      </c>
    </row>
    <row r="157" spans="3:19" x14ac:dyDescent="0.25">
      <c r="C157" s="2" t="s">
        <v>1891</v>
      </c>
      <c r="D157" s="2" t="s">
        <v>322</v>
      </c>
      <c r="E157" s="17" t="s">
        <v>2559</v>
      </c>
      <c r="F157" s="17" t="s">
        <v>2559</v>
      </c>
      <c r="G157" s="17" t="s">
        <v>2559</v>
      </c>
      <c r="H157" s="69"/>
      <c r="I157" s="17" t="s">
        <v>2559</v>
      </c>
      <c r="J157" s="17" t="s">
        <v>2559</v>
      </c>
      <c r="K157" s="17" t="s">
        <v>2559</v>
      </c>
      <c r="L157" s="65"/>
      <c r="M157" s="17" t="s">
        <v>2559</v>
      </c>
      <c r="N157" s="17" t="s">
        <v>2559</v>
      </c>
      <c r="O157" s="17" t="s">
        <v>2559</v>
      </c>
      <c r="P157" s="69"/>
      <c r="Q157" s="17" t="s">
        <v>2559</v>
      </c>
      <c r="R157" s="17" t="s">
        <v>2559</v>
      </c>
      <c r="S157" s="17" t="s">
        <v>2559</v>
      </c>
    </row>
    <row r="158" spans="3:19" x14ac:dyDescent="0.25">
      <c r="C158" s="2" t="s">
        <v>1892</v>
      </c>
      <c r="D158" s="2" t="s">
        <v>319</v>
      </c>
      <c r="E158" s="17" t="s">
        <v>2559</v>
      </c>
      <c r="F158" s="17" t="s">
        <v>2559</v>
      </c>
      <c r="G158" s="17" t="s">
        <v>2559</v>
      </c>
      <c r="H158" s="69"/>
      <c r="I158" s="17" t="s">
        <v>2559</v>
      </c>
      <c r="J158" s="17" t="s">
        <v>2559</v>
      </c>
      <c r="K158" s="17" t="s">
        <v>2559</v>
      </c>
      <c r="L158" s="65"/>
      <c r="M158" s="17" t="s">
        <v>2559</v>
      </c>
      <c r="N158" s="17" t="s">
        <v>2559</v>
      </c>
      <c r="O158" s="17" t="s">
        <v>2559</v>
      </c>
      <c r="P158" s="69"/>
      <c r="Q158" s="17" t="s">
        <v>2559</v>
      </c>
      <c r="R158" s="17" t="s">
        <v>2559</v>
      </c>
      <c r="S158" s="17" t="s">
        <v>2559</v>
      </c>
    </row>
    <row r="159" spans="3:19" x14ac:dyDescent="0.25">
      <c r="C159" s="2" t="s">
        <v>1893</v>
      </c>
      <c r="D159" s="2" t="s">
        <v>322</v>
      </c>
      <c r="E159" s="17" t="s">
        <v>2559</v>
      </c>
      <c r="F159" s="17" t="s">
        <v>2559</v>
      </c>
      <c r="G159" s="17" t="s">
        <v>2559</v>
      </c>
      <c r="H159" s="69"/>
      <c r="I159" s="17" t="s">
        <v>2559</v>
      </c>
      <c r="J159" s="17" t="s">
        <v>2559</v>
      </c>
      <c r="K159" s="17" t="s">
        <v>2559</v>
      </c>
      <c r="L159" s="65"/>
      <c r="M159" s="17" t="s">
        <v>2559</v>
      </c>
      <c r="N159" s="17" t="s">
        <v>2559</v>
      </c>
      <c r="O159" s="17" t="s">
        <v>2559</v>
      </c>
      <c r="P159" s="69"/>
      <c r="Q159" s="17" t="s">
        <v>2559</v>
      </c>
      <c r="R159" s="17" t="s">
        <v>2559</v>
      </c>
      <c r="S159" s="17" t="s">
        <v>2559</v>
      </c>
    </row>
    <row r="160" spans="3:19" x14ac:dyDescent="0.25">
      <c r="C160" s="2" t="s">
        <v>1894</v>
      </c>
      <c r="D160" s="2" t="s">
        <v>319</v>
      </c>
      <c r="E160" s="32">
        <v>20</v>
      </c>
      <c r="F160" s="32">
        <v>20</v>
      </c>
      <c r="G160" s="32">
        <v>20</v>
      </c>
      <c r="H160" s="69"/>
      <c r="I160" s="32">
        <v>20</v>
      </c>
      <c r="J160" s="32">
        <v>20</v>
      </c>
      <c r="K160" s="32">
        <v>20</v>
      </c>
      <c r="L160" s="65"/>
      <c r="M160" s="32">
        <v>20</v>
      </c>
      <c r="N160" s="32">
        <v>20</v>
      </c>
      <c r="O160" s="32">
        <v>20</v>
      </c>
      <c r="P160" s="69"/>
      <c r="Q160" s="32">
        <v>20</v>
      </c>
      <c r="R160" s="32">
        <v>20</v>
      </c>
      <c r="S160" s="32">
        <v>20</v>
      </c>
    </row>
    <row r="161" spans="3:27" x14ac:dyDescent="0.25">
      <c r="C161" s="2" t="s">
        <v>1890</v>
      </c>
      <c r="D161" s="2" t="s">
        <v>319</v>
      </c>
      <c r="E161" s="17" t="s">
        <v>2559</v>
      </c>
      <c r="F161" s="17" t="s">
        <v>2559</v>
      </c>
      <c r="G161" s="17" t="s">
        <v>2559</v>
      </c>
      <c r="H161" s="69"/>
      <c r="I161" s="17" t="s">
        <v>2559</v>
      </c>
      <c r="J161" s="17" t="s">
        <v>2559</v>
      </c>
      <c r="K161" s="17" t="s">
        <v>2559</v>
      </c>
      <c r="L161" s="65"/>
      <c r="M161" s="17" t="s">
        <v>2559</v>
      </c>
      <c r="N161" s="17" t="s">
        <v>2559</v>
      </c>
      <c r="O161" s="17" t="s">
        <v>2559</v>
      </c>
      <c r="P161" s="69"/>
      <c r="Q161" s="17" t="s">
        <v>2559</v>
      </c>
      <c r="R161" s="17" t="s">
        <v>2559</v>
      </c>
      <c r="S161" s="17" t="s">
        <v>2559</v>
      </c>
    </row>
    <row r="162" spans="3:27" x14ac:dyDescent="0.25">
      <c r="C162" s="18" t="s">
        <v>220</v>
      </c>
      <c r="D162" s="18" t="s">
        <v>316</v>
      </c>
      <c r="E162" s="61"/>
      <c r="F162" s="62"/>
      <c r="G162" s="63"/>
      <c r="H162" s="69"/>
      <c r="I162" s="61"/>
      <c r="J162" s="62"/>
      <c r="K162" s="63"/>
      <c r="L162" s="65"/>
      <c r="M162" s="61"/>
      <c r="N162" s="62"/>
      <c r="O162" s="63"/>
      <c r="P162" s="69"/>
      <c r="Q162" s="61"/>
      <c r="R162" s="62"/>
      <c r="S162" s="63"/>
    </row>
    <row r="163" spans="3:27" x14ac:dyDescent="0.25">
      <c r="C163" s="2" t="s">
        <v>1895</v>
      </c>
      <c r="D163" s="2" t="s">
        <v>318</v>
      </c>
      <c r="E163" s="17" t="s">
        <v>2559</v>
      </c>
      <c r="F163" s="17" t="s">
        <v>2559</v>
      </c>
      <c r="G163" s="17" t="s">
        <v>2559</v>
      </c>
      <c r="H163" s="69"/>
      <c r="I163" s="17" t="s">
        <v>2559</v>
      </c>
      <c r="J163" s="17" t="s">
        <v>2559</v>
      </c>
      <c r="K163" s="17" t="s">
        <v>2559</v>
      </c>
      <c r="L163" s="65"/>
      <c r="M163" s="17" t="s">
        <v>2559</v>
      </c>
      <c r="N163" s="17" t="s">
        <v>2559</v>
      </c>
      <c r="O163" s="17" t="s">
        <v>2559</v>
      </c>
      <c r="P163" s="69"/>
      <c r="Q163" s="17" t="s">
        <v>2559</v>
      </c>
      <c r="R163" s="17" t="s">
        <v>2559</v>
      </c>
      <c r="S163" s="17" t="s">
        <v>2559</v>
      </c>
    </row>
    <row r="164" spans="3:27" x14ac:dyDescent="0.25">
      <c r="C164" s="2" t="s">
        <v>1896</v>
      </c>
      <c r="D164" s="2" t="s">
        <v>318</v>
      </c>
      <c r="E164" s="30">
        <v>40</v>
      </c>
      <c r="F164" s="30">
        <v>40</v>
      </c>
      <c r="G164" s="30">
        <v>40</v>
      </c>
      <c r="H164" s="69"/>
      <c r="I164" s="30">
        <v>40</v>
      </c>
      <c r="J164" s="30">
        <v>40</v>
      </c>
      <c r="K164" s="30">
        <v>40</v>
      </c>
      <c r="L164" s="65"/>
      <c r="M164" s="30">
        <v>40</v>
      </c>
      <c r="N164" s="30">
        <v>40</v>
      </c>
      <c r="O164" s="30">
        <v>40</v>
      </c>
      <c r="P164" s="69"/>
      <c r="Q164" s="30">
        <v>40</v>
      </c>
      <c r="R164" s="30">
        <v>40</v>
      </c>
      <c r="S164" s="30">
        <v>40</v>
      </c>
    </row>
    <row r="165" spans="3:27" x14ac:dyDescent="0.25">
      <c r="C165" s="2" t="s">
        <v>1897</v>
      </c>
      <c r="D165" s="2" t="s">
        <v>318</v>
      </c>
      <c r="E165" s="30">
        <v>150</v>
      </c>
      <c r="F165" s="30">
        <v>150</v>
      </c>
      <c r="G165" s="30">
        <v>150</v>
      </c>
      <c r="H165" s="69"/>
      <c r="I165" s="30">
        <v>150</v>
      </c>
      <c r="J165" s="30">
        <v>150</v>
      </c>
      <c r="K165" s="30">
        <v>150</v>
      </c>
      <c r="L165" s="65"/>
      <c r="M165" s="30">
        <v>150</v>
      </c>
      <c r="N165" s="30">
        <v>150</v>
      </c>
      <c r="O165" s="30">
        <v>150</v>
      </c>
      <c r="P165" s="69"/>
      <c r="Q165" s="30">
        <v>150</v>
      </c>
      <c r="R165" s="30">
        <v>150</v>
      </c>
      <c r="S165" s="30">
        <v>150</v>
      </c>
    </row>
    <row r="166" spans="3:27" x14ac:dyDescent="0.25">
      <c r="C166" s="2" t="s">
        <v>1898</v>
      </c>
      <c r="D166" s="2" t="s">
        <v>319</v>
      </c>
      <c r="E166" s="17" t="s">
        <v>2559</v>
      </c>
      <c r="F166" s="17" t="s">
        <v>2559</v>
      </c>
      <c r="G166" s="17" t="s">
        <v>2559</v>
      </c>
      <c r="H166" s="69"/>
      <c r="I166" s="17" t="s">
        <v>2559</v>
      </c>
      <c r="J166" s="17" t="s">
        <v>2559</v>
      </c>
      <c r="K166" s="17" t="s">
        <v>2559</v>
      </c>
      <c r="L166" s="65"/>
      <c r="M166" s="17" t="s">
        <v>2559</v>
      </c>
      <c r="N166" s="17" t="s">
        <v>2559</v>
      </c>
      <c r="O166" s="17" t="s">
        <v>2559</v>
      </c>
      <c r="P166" s="69"/>
      <c r="Q166" s="17" t="s">
        <v>2559</v>
      </c>
      <c r="R166" s="17" t="s">
        <v>2559</v>
      </c>
      <c r="S166" s="17" t="s">
        <v>2559</v>
      </c>
    </row>
    <row r="167" spans="3:27" x14ac:dyDescent="0.25">
      <c r="C167" s="2" t="s">
        <v>1899</v>
      </c>
      <c r="D167" s="2" t="s">
        <v>319</v>
      </c>
      <c r="E167" s="32">
        <v>20</v>
      </c>
      <c r="F167" s="32">
        <v>20</v>
      </c>
      <c r="G167" s="32">
        <v>20</v>
      </c>
      <c r="H167" s="69"/>
      <c r="I167" s="32">
        <v>20</v>
      </c>
      <c r="J167" s="32">
        <v>20</v>
      </c>
      <c r="K167" s="32">
        <v>20</v>
      </c>
      <c r="L167" s="65"/>
      <c r="M167" s="32">
        <v>20</v>
      </c>
      <c r="N167" s="32">
        <v>20</v>
      </c>
      <c r="O167" s="32">
        <v>20</v>
      </c>
      <c r="P167" s="69"/>
      <c r="Q167" s="32">
        <v>20</v>
      </c>
      <c r="R167" s="32">
        <v>20</v>
      </c>
      <c r="S167" s="32">
        <v>20</v>
      </c>
    </row>
    <row r="168" spans="3:27" x14ac:dyDescent="0.25">
      <c r="C168" s="2" t="s">
        <v>1900</v>
      </c>
      <c r="D168" s="2" t="s">
        <v>319</v>
      </c>
      <c r="E168" s="32">
        <v>20</v>
      </c>
      <c r="F168" s="32">
        <v>20</v>
      </c>
      <c r="G168" s="32">
        <v>12</v>
      </c>
      <c r="H168" s="69"/>
      <c r="I168" s="32">
        <v>20</v>
      </c>
      <c r="J168" s="32">
        <v>20</v>
      </c>
      <c r="K168" s="32">
        <v>12</v>
      </c>
      <c r="L168" s="65"/>
      <c r="M168" s="32">
        <v>20</v>
      </c>
      <c r="N168" s="32">
        <v>20</v>
      </c>
      <c r="O168" s="32">
        <v>12</v>
      </c>
      <c r="P168" s="69"/>
      <c r="Q168" s="32">
        <v>20</v>
      </c>
      <c r="R168" s="32">
        <v>20</v>
      </c>
      <c r="S168" s="32">
        <v>12</v>
      </c>
    </row>
    <row r="169" spans="3:27" x14ac:dyDescent="0.25">
      <c r="C169" s="2" t="s">
        <v>1901</v>
      </c>
      <c r="D169" s="2" t="s">
        <v>319</v>
      </c>
      <c r="E169" s="30">
        <v>140</v>
      </c>
      <c r="F169" s="30">
        <v>140</v>
      </c>
      <c r="G169" s="30">
        <v>140</v>
      </c>
      <c r="H169" s="69"/>
      <c r="I169" s="30">
        <v>140</v>
      </c>
      <c r="J169" s="30">
        <v>140</v>
      </c>
      <c r="K169" s="30">
        <v>140</v>
      </c>
      <c r="L169" s="65"/>
      <c r="M169" s="30">
        <v>140</v>
      </c>
      <c r="N169" s="30">
        <v>140</v>
      </c>
      <c r="O169" s="30">
        <v>140</v>
      </c>
      <c r="P169" s="69"/>
      <c r="Q169" s="30">
        <v>140</v>
      </c>
      <c r="R169" s="30">
        <v>140</v>
      </c>
      <c r="S169" s="30">
        <v>140</v>
      </c>
    </row>
    <row r="170" spans="3:27" x14ac:dyDescent="0.25">
      <c r="C170" s="2" t="s">
        <v>1902</v>
      </c>
      <c r="D170" s="2" t="s">
        <v>319</v>
      </c>
      <c r="E170" s="30">
        <v>30</v>
      </c>
      <c r="F170" s="30">
        <v>30</v>
      </c>
      <c r="G170" s="30">
        <v>30</v>
      </c>
      <c r="H170" s="69"/>
      <c r="I170" s="30">
        <v>30</v>
      </c>
      <c r="J170" s="30">
        <v>30</v>
      </c>
      <c r="K170" s="30">
        <v>30</v>
      </c>
      <c r="L170" s="65"/>
      <c r="M170" s="30">
        <v>30</v>
      </c>
      <c r="N170" s="30">
        <v>30</v>
      </c>
      <c r="O170" s="30">
        <v>30</v>
      </c>
      <c r="P170" s="69"/>
      <c r="Q170" s="30">
        <v>30</v>
      </c>
      <c r="R170" s="30">
        <v>30</v>
      </c>
      <c r="S170" s="30">
        <v>30</v>
      </c>
    </row>
    <row r="171" spans="3:27" x14ac:dyDescent="0.25">
      <c r="C171" s="2" t="s">
        <v>1903</v>
      </c>
      <c r="D171" s="2" t="s">
        <v>319</v>
      </c>
      <c r="E171" s="30">
        <v>30</v>
      </c>
      <c r="F171" s="30">
        <v>30</v>
      </c>
      <c r="G171" s="30">
        <v>30</v>
      </c>
      <c r="H171" s="69"/>
      <c r="I171" s="30">
        <v>30</v>
      </c>
      <c r="J171" s="30">
        <v>30</v>
      </c>
      <c r="K171" s="30">
        <v>30</v>
      </c>
      <c r="L171" s="65"/>
      <c r="M171" s="30">
        <v>30</v>
      </c>
      <c r="N171" s="30">
        <v>30</v>
      </c>
      <c r="O171" s="30">
        <v>30</v>
      </c>
      <c r="P171" s="69"/>
      <c r="Q171" s="30">
        <v>30</v>
      </c>
      <c r="R171" s="30">
        <v>30</v>
      </c>
      <c r="S171" s="30">
        <v>30</v>
      </c>
    </row>
    <row r="172" spans="3:27" x14ac:dyDescent="0.25">
      <c r="C172" s="2" t="s">
        <v>1897</v>
      </c>
      <c r="D172" s="2" t="s">
        <v>319</v>
      </c>
      <c r="E172" s="17" t="s">
        <v>2559</v>
      </c>
      <c r="F172" s="17" t="s">
        <v>2559</v>
      </c>
      <c r="G172" s="17" t="s">
        <v>2559</v>
      </c>
      <c r="H172" s="69"/>
      <c r="I172" s="17" t="s">
        <v>2559</v>
      </c>
      <c r="J172" s="17" t="s">
        <v>2559</v>
      </c>
      <c r="K172" s="17" t="s">
        <v>2559</v>
      </c>
      <c r="L172" s="65"/>
      <c r="M172" s="17" t="s">
        <v>2559</v>
      </c>
      <c r="N172" s="17" t="s">
        <v>2559</v>
      </c>
      <c r="O172" s="17" t="s">
        <v>2559</v>
      </c>
      <c r="P172" s="69"/>
      <c r="Q172" s="17" t="s">
        <v>2559</v>
      </c>
      <c r="R172" s="17" t="s">
        <v>2559</v>
      </c>
      <c r="S172" s="17" t="s">
        <v>2559</v>
      </c>
    </row>
    <row r="173" spans="3:27" x14ac:dyDescent="0.25">
      <c r="C173" s="18" t="s">
        <v>221</v>
      </c>
      <c r="D173" s="18" t="s">
        <v>316</v>
      </c>
      <c r="E173" s="61"/>
      <c r="F173" s="62"/>
      <c r="G173" s="63"/>
      <c r="H173" s="69"/>
      <c r="I173" s="61"/>
      <c r="J173" s="62"/>
      <c r="K173" s="63"/>
      <c r="L173" s="65"/>
      <c r="M173" s="61"/>
      <c r="N173" s="62"/>
      <c r="O173" s="63"/>
      <c r="P173" s="69"/>
      <c r="Q173" s="61"/>
      <c r="R173" s="62"/>
      <c r="S173" s="63"/>
    </row>
    <row r="174" spans="3:27" x14ac:dyDescent="0.25">
      <c r="C174" s="2" t="s">
        <v>1904</v>
      </c>
      <c r="D174" s="2" t="s">
        <v>322</v>
      </c>
      <c r="E174" s="32">
        <v>20</v>
      </c>
      <c r="F174" s="32">
        <v>20</v>
      </c>
      <c r="G174" s="32">
        <v>20</v>
      </c>
      <c r="H174" s="69"/>
      <c r="I174" s="32">
        <v>14</v>
      </c>
      <c r="J174" s="32">
        <v>14</v>
      </c>
      <c r="K174" s="32">
        <v>14</v>
      </c>
      <c r="L174" s="65"/>
      <c r="M174" s="32">
        <v>20</v>
      </c>
      <c r="N174" s="32">
        <v>20</v>
      </c>
      <c r="O174" s="32">
        <v>20</v>
      </c>
      <c r="P174" s="69"/>
      <c r="Q174" s="32">
        <v>14</v>
      </c>
      <c r="R174" s="32">
        <v>14</v>
      </c>
      <c r="S174" s="32">
        <v>14</v>
      </c>
    </row>
    <row r="175" spans="3:27" x14ac:dyDescent="0.25">
      <c r="C175" s="2" t="s">
        <v>1905</v>
      </c>
      <c r="D175" s="2" t="s">
        <v>319</v>
      </c>
      <c r="E175" s="17" t="s">
        <v>2559</v>
      </c>
      <c r="F175" s="17" t="s">
        <v>2559</v>
      </c>
      <c r="G175" s="17" t="s">
        <v>2559</v>
      </c>
      <c r="H175" s="69"/>
      <c r="I175" s="17" t="s">
        <v>2559</v>
      </c>
      <c r="J175" s="17" t="s">
        <v>2559</v>
      </c>
      <c r="K175" s="17" t="s">
        <v>2559</v>
      </c>
      <c r="L175" s="65"/>
      <c r="M175" s="17" t="s">
        <v>2559</v>
      </c>
      <c r="N175" s="17" t="s">
        <v>2559</v>
      </c>
      <c r="O175" s="17" t="s">
        <v>2559</v>
      </c>
      <c r="P175" s="69"/>
      <c r="Q175" s="17" t="s">
        <v>2559</v>
      </c>
      <c r="R175" s="17" t="s">
        <v>2559</v>
      </c>
      <c r="S175" s="17" t="s">
        <v>2559</v>
      </c>
    </row>
    <row r="176" spans="3:27" x14ac:dyDescent="0.25">
      <c r="C176" s="2" t="s">
        <v>1906</v>
      </c>
      <c r="D176" s="2" t="s">
        <v>319</v>
      </c>
      <c r="E176" s="17" t="s">
        <v>2559</v>
      </c>
      <c r="F176" s="17" t="s">
        <v>2559</v>
      </c>
      <c r="G176" s="17" t="s">
        <v>2559</v>
      </c>
      <c r="H176" s="69"/>
      <c r="I176" s="17" t="s">
        <v>2559</v>
      </c>
      <c r="J176" s="17" t="s">
        <v>2559</v>
      </c>
      <c r="K176" s="17" t="s">
        <v>2559</v>
      </c>
      <c r="L176" s="65"/>
      <c r="M176" s="17" t="s">
        <v>2559</v>
      </c>
      <c r="N176" s="17" t="s">
        <v>2559</v>
      </c>
      <c r="O176" s="17" t="s">
        <v>2559</v>
      </c>
      <c r="P176" s="69"/>
      <c r="Q176" s="17" t="s">
        <v>2559</v>
      </c>
      <c r="R176" s="17" t="s">
        <v>2559</v>
      </c>
      <c r="S176" s="17" t="s">
        <v>2559</v>
      </c>
      <c r="U176" s="42"/>
      <c r="V176" s="42"/>
      <c r="W176" s="42"/>
      <c r="X176" s="42"/>
      <c r="Y176" s="42"/>
      <c r="Z176" s="42"/>
      <c r="AA176" s="42"/>
    </row>
    <row r="177" spans="3:27" x14ac:dyDescent="0.25">
      <c r="C177" s="2" t="s">
        <v>1907</v>
      </c>
      <c r="D177" s="2" t="s">
        <v>319</v>
      </c>
      <c r="E177" s="32">
        <v>4</v>
      </c>
      <c r="F177" s="32">
        <v>4</v>
      </c>
      <c r="G177" s="32">
        <v>4</v>
      </c>
      <c r="H177" s="69"/>
      <c r="I177" s="32">
        <v>14</v>
      </c>
      <c r="J177" s="32">
        <v>14</v>
      </c>
      <c r="K177" s="32">
        <v>14</v>
      </c>
      <c r="L177" s="65"/>
      <c r="M177" s="32">
        <v>4</v>
      </c>
      <c r="N177" s="32">
        <v>4</v>
      </c>
      <c r="O177" s="32">
        <v>4</v>
      </c>
      <c r="P177" s="69"/>
      <c r="Q177" s="32">
        <v>14</v>
      </c>
      <c r="R177" s="32">
        <v>14</v>
      </c>
      <c r="S177" s="32">
        <v>14</v>
      </c>
      <c r="U177" s="42"/>
      <c r="V177" s="42"/>
      <c r="W177" s="42"/>
      <c r="X177" s="42"/>
      <c r="Y177" s="42"/>
      <c r="Z177" s="42"/>
      <c r="AA177" s="42"/>
    </row>
    <row r="178" spans="3:27" x14ac:dyDescent="0.25">
      <c r="C178" s="2" t="s">
        <v>1908</v>
      </c>
      <c r="D178" s="2" t="s">
        <v>322</v>
      </c>
      <c r="E178" s="30">
        <v>50</v>
      </c>
      <c r="F178" s="30">
        <v>50</v>
      </c>
      <c r="G178" s="30">
        <v>50</v>
      </c>
      <c r="H178" s="69"/>
      <c r="I178" s="32">
        <v>10</v>
      </c>
      <c r="J178" s="32">
        <v>10</v>
      </c>
      <c r="K178" s="32">
        <v>10</v>
      </c>
      <c r="L178" s="65"/>
      <c r="M178" s="30">
        <v>50</v>
      </c>
      <c r="N178" s="30">
        <v>50</v>
      </c>
      <c r="O178" s="30">
        <v>50</v>
      </c>
      <c r="P178" s="69"/>
      <c r="Q178" s="32">
        <v>10</v>
      </c>
      <c r="R178" s="32">
        <v>10</v>
      </c>
      <c r="S178" s="32">
        <v>10</v>
      </c>
      <c r="U178" s="42"/>
      <c r="V178" s="42"/>
      <c r="W178" s="42"/>
      <c r="X178" s="42"/>
      <c r="Y178" s="42"/>
      <c r="Z178" s="42"/>
      <c r="AA178" s="42"/>
    </row>
    <row r="179" spans="3:27" x14ac:dyDescent="0.25">
      <c r="D179" s="43" t="s">
        <v>2584</v>
      </c>
      <c r="E179" s="17">
        <f>AVERAGE(E45:E46,E48:E49,E54,E57,E59:E60,E63,E66:E67,E70:E72,E74,E77,E79:E81,E83,E85:E86,E88,E90,E93:E95,E97,E104:E107,E110,E113:E114,E117:E121,E124,E126:E129,E131,E133,E135:E136,E138:E140,E142:E143,E145:E147,E149:E150,E152,E154,E156,E160,E164:E165,E167:E171,E174,E177:E178)</f>
        <v>42.741095890410961</v>
      </c>
      <c r="F179" s="17">
        <f t="shared" ref="F179:G179" si="4">AVERAGE(F45:F46,F48:F49,F54,F57,F59:F60,F63,F66:F67,F70:F72,F74,F77,F79:F81,F83,F85:F86,F88,F90,F93:F95,F97,F104:F107,F110,F113:F114,F117:F121,F124,F126:F129,F131,F133,F135:F136,F138:F140,F142:F143,F145:F147,F149:F150,F152,F154,F156,F160,F164:F165,F167:F171,F174,F177:F178)</f>
        <v>41.672602739726024</v>
      </c>
      <c r="G179" s="17">
        <f t="shared" si="4"/>
        <v>40.439726027397256</v>
      </c>
      <c r="H179" s="69"/>
      <c r="I179" s="17">
        <f t="shared" ref="I179:K179" si="5">AVERAGE(I45:I46,I48:I49,I54,I57,I59:I60,I63,I66:I67,I70:I72,I74,I77,I79:I81,I83,I85:I86,I88,I90,I93:I95,I97,I104:I107,I110,I113:I114,I117:I121,I124,I126:I129,I131,I133,I135:I136,I138:I140,I142:I143,I145:I147,I149:I150,I152,I154,I156,I160,I164:I165,I167:I171,I174,I177:I178)</f>
        <v>39.960273972602735</v>
      </c>
      <c r="J179" s="17">
        <f t="shared" si="5"/>
        <v>38.960273972602735</v>
      </c>
      <c r="K179" s="17">
        <f t="shared" si="5"/>
        <v>37.754794520547946</v>
      </c>
      <c r="L179" s="65"/>
      <c r="M179" s="17">
        <f t="shared" ref="M179:O179" si="6">AVERAGE(M45:M46,M48:M49,M54,M57,M59:M60,M63,M66:M67,M70:M72,M74,M77,M79:M81,M83,M85:M86,M88,M90,M93:M95,M97,M104:M107,M110,M113:M114,M117:M121,M124,M126:M129,M131,M133,M135:M136,M138:M140,M142:M143,M145:M147,M149:M150,M152,M154,M156,M160,M164:M165,M167:M171,M174,M177:M178)</f>
        <v>42.741095890410961</v>
      </c>
      <c r="N179" s="17">
        <f t="shared" si="6"/>
        <v>41.672602739726024</v>
      </c>
      <c r="O179" s="17">
        <f t="shared" si="6"/>
        <v>40.439726027397256</v>
      </c>
      <c r="P179" s="69"/>
      <c r="Q179" s="17">
        <f t="shared" ref="Q179:S179" si="7">AVERAGE(Q45:Q46,Q48:Q49,Q54,Q57,Q59:Q60,Q63,Q66:Q67,Q70:Q72,Q74,Q77,Q79:Q81,Q83,Q85:Q86,Q88,Q90,Q93:Q95,Q97,Q104:Q107,Q110,Q113:Q114,Q117:Q121,Q124,Q126:Q129,Q131,Q133,Q135:Q136,Q138:Q140,Q142:Q143,Q145:Q147,Q149:Q150,Q152,Q154,Q156,Q160,Q164:Q165,Q167:Q171,Q174,Q177:Q178)</f>
        <v>39.960273972602735</v>
      </c>
      <c r="R179" s="17">
        <f t="shared" si="7"/>
        <v>38.960273972602735</v>
      </c>
      <c r="S179" s="17">
        <f t="shared" si="7"/>
        <v>37.754794520547946</v>
      </c>
      <c r="T179" s="49"/>
      <c r="U179" s="42"/>
      <c r="V179" s="42"/>
      <c r="W179" s="42"/>
      <c r="X179" s="49"/>
      <c r="Y179" s="42"/>
      <c r="Z179" s="42"/>
      <c r="AA179" s="42"/>
    </row>
    <row r="180" spans="3:27" x14ac:dyDescent="0.25">
      <c r="D180" s="46"/>
      <c r="E180" s="42"/>
      <c r="F180" s="42"/>
      <c r="G180" s="42"/>
      <c r="H180" s="69"/>
      <c r="I180" s="42"/>
      <c r="J180" s="42"/>
      <c r="K180" s="42"/>
      <c r="L180" s="65"/>
      <c r="M180" s="42"/>
      <c r="N180" s="42"/>
      <c r="O180" s="42"/>
      <c r="P180" s="69"/>
      <c r="Q180" s="42"/>
      <c r="R180" s="42"/>
      <c r="S180" s="42"/>
      <c r="T180" s="49"/>
      <c r="U180" s="42"/>
      <c r="V180" s="42"/>
      <c r="W180" s="42"/>
      <c r="X180" s="49"/>
      <c r="Y180" s="42"/>
      <c r="Z180" s="42"/>
      <c r="AA180" s="42"/>
    </row>
    <row r="181" spans="3:27" x14ac:dyDescent="0.25">
      <c r="D181" s="46"/>
      <c r="E181" s="42"/>
      <c r="F181" s="42"/>
      <c r="G181" s="42"/>
      <c r="H181" s="69"/>
      <c r="I181" s="42"/>
      <c r="J181" s="42"/>
      <c r="K181" s="42"/>
      <c r="L181" s="65"/>
      <c r="M181" s="42"/>
      <c r="N181" s="42"/>
      <c r="O181" s="42"/>
      <c r="P181" s="69"/>
      <c r="Q181" s="42"/>
      <c r="R181" s="42"/>
      <c r="S181" s="42"/>
      <c r="T181" s="49"/>
      <c r="U181" s="42"/>
      <c r="V181" s="42"/>
      <c r="W181" s="42"/>
      <c r="X181" s="49"/>
      <c r="Y181" s="42"/>
      <c r="Z181" s="42"/>
      <c r="AA181" s="42"/>
    </row>
    <row r="182" spans="3:27" x14ac:dyDescent="0.25">
      <c r="C182" s="18" t="s">
        <v>1909</v>
      </c>
      <c r="D182" s="18" t="s">
        <v>472</v>
      </c>
      <c r="E182" s="61"/>
      <c r="F182" s="62"/>
      <c r="G182" s="63"/>
      <c r="H182" s="69"/>
      <c r="I182" s="61"/>
      <c r="J182" s="62"/>
      <c r="K182" s="63"/>
      <c r="L182" s="65"/>
      <c r="M182" s="61"/>
      <c r="N182" s="62"/>
      <c r="O182" s="63"/>
      <c r="P182" s="69"/>
      <c r="Q182" s="61"/>
      <c r="R182" s="62"/>
      <c r="S182" s="63"/>
      <c r="U182" s="42"/>
      <c r="V182" s="42"/>
      <c r="W182" s="42"/>
      <c r="X182" s="42"/>
      <c r="Y182" s="42"/>
      <c r="Z182" s="42"/>
      <c r="AA182" s="42"/>
    </row>
    <row r="183" spans="3:27" x14ac:dyDescent="0.25">
      <c r="C183" s="18"/>
      <c r="D183" s="18" t="s">
        <v>2562</v>
      </c>
      <c r="E183" s="30">
        <v>100</v>
      </c>
      <c r="F183" s="32">
        <v>20</v>
      </c>
      <c r="G183" s="32">
        <v>20</v>
      </c>
      <c r="H183" s="69"/>
      <c r="I183" s="30">
        <v>100</v>
      </c>
      <c r="J183" s="32">
        <v>20</v>
      </c>
      <c r="K183" s="32">
        <v>20</v>
      </c>
      <c r="L183" s="65"/>
      <c r="M183" s="30">
        <v>100</v>
      </c>
      <c r="N183" s="32">
        <v>20</v>
      </c>
      <c r="O183" s="32">
        <v>20</v>
      </c>
      <c r="P183" s="69"/>
      <c r="Q183" s="30">
        <v>100</v>
      </c>
      <c r="R183" s="32">
        <v>20</v>
      </c>
      <c r="S183" s="32">
        <v>20</v>
      </c>
      <c r="U183" s="42"/>
      <c r="V183" s="42"/>
      <c r="W183" s="42"/>
      <c r="X183" s="42"/>
      <c r="Y183" s="42"/>
      <c r="Z183" s="42"/>
      <c r="AA183" s="42"/>
    </row>
    <row r="184" spans="3:27" x14ac:dyDescent="0.25">
      <c r="C184" s="18"/>
      <c r="D184" s="18" t="s">
        <v>2563</v>
      </c>
      <c r="E184" s="30">
        <v>100</v>
      </c>
      <c r="F184" s="32">
        <v>20</v>
      </c>
      <c r="G184" s="32">
        <v>20</v>
      </c>
      <c r="H184" s="69"/>
      <c r="I184" s="30">
        <v>100</v>
      </c>
      <c r="J184" s="32">
        <v>20</v>
      </c>
      <c r="K184" s="32">
        <v>20</v>
      </c>
      <c r="L184" s="65"/>
      <c r="M184" s="30">
        <v>100</v>
      </c>
      <c r="N184" s="32">
        <v>20</v>
      </c>
      <c r="O184" s="32">
        <v>20</v>
      </c>
      <c r="P184" s="69"/>
      <c r="Q184" s="30">
        <v>100</v>
      </c>
      <c r="R184" s="32">
        <v>20</v>
      </c>
      <c r="S184" s="32">
        <v>20</v>
      </c>
      <c r="U184" s="42"/>
      <c r="V184" s="42"/>
      <c r="W184" s="42"/>
      <c r="X184" s="42"/>
      <c r="Y184" s="42"/>
      <c r="Z184" s="42"/>
      <c r="AA184" s="42"/>
    </row>
    <row r="185" spans="3:27" x14ac:dyDescent="0.25">
      <c r="C185" s="18"/>
      <c r="D185" s="18" t="s">
        <v>2566</v>
      </c>
      <c r="E185" s="30">
        <v>100</v>
      </c>
      <c r="F185" s="32">
        <v>10</v>
      </c>
      <c r="G185" s="32">
        <v>10</v>
      </c>
      <c r="H185" s="69"/>
      <c r="I185" s="30">
        <v>100</v>
      </c>
      <c r="J185" s="32">
        <v>10</v>
      </c>
      <c r="K185" s="32">
        <v>10</v>
      </c>
      <c r="L185" s="65"/>
      <c r="M185" s="30">
        <v>100</v>
      </c>
      <c r="N185" s="32">
        <v>10</v>
      </c>
      <c r="O185" s="32">
        <v>10</v>
      </c>
      <c r="P185" s="69"/>
      <c r="Q185" s="30">
        <v>100</v>
      </c>
      <c r="R185" s="32">
        <v>10</v>
      </c>
      <c r="S185" s="32">
        <v>10</v>
      </c>
      <c r="U185" s="42"/>
      <c r="V185" s="42"/>
      <c r="W185" s="42"/>
      <c r="X185" s="42"/>
      <c r="Y185" s="42"/>
      <c r="Z185" s="42"/>
      <c r="AA185" s="42"/>
    </row>
    <row r="186" spans="3:27" x14ac:dyDescent="0.25">
      <c r="C186" s="18"/>
      <c r="D186" s="18" t="s">
        <v>2565</v>
      </c>
      <c r="E186" s="30">
        <v>100</v>
      </c>
      <c r="F186" s="32">
        <v>10</v>
      </c>
      <c r="G186" s="32">
        <v>10</v>
      </c>
      <c r="H186" s="69"/>
      <c r="I186" s="30">
        <v>100</v>
      </c>
      <c r="J186" s="32">
        <v>10</v>
      </c>
      <c r="K186" s="32">
        <v>10</v>
      </c>
      <c r="L186" s="65"/>
      <c r="M186" s="30">
        <v>100</v>
      </c>
      <c r="N186" s="32">
        <v>10</v>
      </c>
      <c r="O186" s="32">
        <v>10</v>
      </c>
      <c r="P186" s="69"/>
      <c r="Q186" s="30">
        <v>100</v>
      </c>
      <c r="R186" s="32">
        <v>10</v>
      </c>
      <c r="S186" s="32">
        <v>10</v>
      </c>
      <c r="U186" s="42"/>
      <c r="V186" s="42"/>
      <c r="W186" s="42"/>
      <c r="X186" s="42"/>
      <c r="Y186" s="42"/>
      <c r="Z186" s="42"/>
      <c r="AA186" s="42"/>
    </row>
    <row r="187" spans="3:27" x14ac:dyDescent="0.25">
      <c r="C187" s="2" t="s">
        <v>1909</v>
      </c>
      <c r="D187" s="2" t="s">
        <v>318</v>
      </c>
      <c r="E187" s="17" t="s">
        <v>2559</v>
      </c>
      <c r="F187" s="17" t="s">
        <v>2559</v>
      </c>
      <c r="G187" s="17" t="s">
        <v>2559</v>
      </c>
      <c r="H187" s="69"/>
      <c r="I187" s="17" t="s">
        <v>2559</v>
      </c>
      <c r="J187" s="17" t="s">
        <v>2559</v>
      </c>
      <c r="K187" s="17" t="s">
        <v>2559</v>
      </c>
      <c r="L187" s="65"/>
      <c r="M187" s="17" t="s">
        <v>2559</v>
      </c>
      <c r="N187" s="17" t="s">
        <v>2559</v>
      </c>
      <c r="O187" s="17" t="s">
        <v>2559</v>
      </c>
      <c r="P187" s="69"/>
      <c r="Q187" s="17" t="s">
        <v>2559</v>
      </c>
      <c r="R187" s="17" t="s">
        <v>2559</v>
      </c>
      <c r="S187" s="17" t="s">
        <v>2559</v>
      </c>
      <c r="U187" s="42"/>
      <c r="V187" s="42"/>
      <c r="W187" s="42"/>
      <c r="X187" s="42"/>
      <c r="Y187" s="42"/>
      <c r="Z187" s="42"/>
      <c r="AA187" s="42"/>
    </row>
    <row r="188" spans="3:27" x14ac:dyDescent="0.25">
      <c r="C188" s="18" t="s">
        <v>1910</v>
      </c>
      <c r="D188" s="18" t="s">
        <v>472</v>
      </c>
      <c r="E188" s="61"/>
      <c r="F188" s="62"/>
      <c r="G188" s="63"/>
      <c r="H188" s="69"/>
      <c r="I188" s="61"/>
      <c r="J188" s="62"/>
      <c r="K188" s="63"/>
      <c r="L188" s="65"/>
      <c r="M188" s="61"/>
      <c r="N188" s="62"/>
      <c r="O188" s="63"/>
      <c r="P188" s="69"/>
      <c r="Q188" s="61"/>
      <c r="R188" s="62"/>
      <c r="S188" s="63"/>
      <c r="U188" s="42"/>
      <c r="V188" s="42"/>
      <c r="W188" s="42"/>
      <c r="X188" s="42"/>
      <c r="Y188" s="42"/>
      <c r="Z188" s="42"/>
      <c r="AA188" s="42"/>
    </row>
    <row r="189" spans="3:27" x14ac:dyDescent="0.25">
      <c r="C189" s="18"/>
      <c r="D189" s="18"/>
      <c r="E189" s="17" t="s">
        <v>2559</v>
      </c>
      <c r="F189" s="17" t="s">
        <v>2559</v>
      </c>
      <c r="G189" s="17" t="s">
        <v>2559</v>
      </c>
      <c r="H189" s="69"/>
      <c r="I189" s="17" t="s">
        <v>2559</v>
      </c>
      <c r="J189" s="17" t="s">
        <v>2559</v>
      </c>
      <c r="K189" s="17" t="s">
        <v>2559</v>
      </c>
      <c r="L189" s="65"/>
      <c r="M189" s="17" t="s">
        <v>2559</v>
      </c>
      <c r="N189" s="17" t="s">
        <v>2559</v>
      </c>
      <c r="O189" s="17" t="s">
        <v>2559</v>
      </c>
      <c r="P189" s="69"/>
      <c r="Q189" s="17" t="s">
        <v>2559</v>
      </c>
      <c r="R189" s="17" t="s">
        <v>2559</v>
      </c>
      <c r="S189" s="17" t="s">
        <v>2559</v>
      </c>
      <c r="U189" s="42"/>
      <c r="V189" s="42"/>
      <c r="W189" s="42"/>
      <c r="X189" s="42"/>
      <c r="Y189" s="42"/>
      <c r="Z189" s="42"/>
      <c r="AA189" s="42"/>
    </row>
    <row r="190" spans="3:27" x14ac:dyDescent="0.25">
      <c r="C190" s="2" t="s">
        <v>1910</v>
      </c>
      <c r="D190" s="2" t="s">
        <v>318</v>
      </c>
      <c r="E190" s="17" t="s">
        <v>2559</v>
      </c>
      <c r="F190" s="17" t="s">
        <v>2559</v>
      </c>
      <c r="G190" s="17" t="s">
        <v>2559</v>
      </c>
      <c r="H190" s="69"/>
      <c r="I190" s="17" t="s">
        <v>2559</v>
      </c>
      <c r="J190" s="17" t="s">
        <v>2559</v>
      </c>
      <c r="K190" s="17" t="s">
        <v>2559</v>
      </c>
      <c r="L190" s="65"/>
      <c r="M190" s="17" t="s">
        <v>2559</v>
      </c>
      <c r="N190" s="17" t="s">
        <v>2559</v>
      </c>
      <c r="O190" s="17" t="s">
        <v>2559</v>
      </c>
      <c r="P190" s="69"/>
      <c r="Q190" s="17" t="s">
        <v>2559</v>
      </c>
      <c r="R190" s="17" t="s">
        <v>2559</v>
      </c>
      <c r="S190" s="17" t="s">
        <v>2559</v>
      </c>
      <c r="U190" s="42"/>
      <c r="V190" s="42"/>
      <c r="W190" s="42"/>
      <c r="X190" s="42"/>
      <c r="Y190" s="42"/>
      <c r="Z190" s="42"/>
      <c r="AA190" s="42"/>
    </row>
    <row r="191" spans="3:27" x14ac:dyDescent="0.25">
      <c r="C191" s="18" t="s">
        <v>1878</v>
      </c>
      <c r="D191" s="18" t="s">
        <v>472</v>
      </c>
      <c r="E191" s="61"/>
      <c r="F191" s="62"/>
      <c r="G191" s="63"/>
      <c r="H191" s="69"/>
      <c r="I191" s="61"/>
      <c r="J191" s="62"/>
      <c r="K191" s="63"/>
      <c r="L191" s="65"/>
      <c r="M191" s="61"/>
      <c r="N191" s="62"/>
      <c r="O191" s="63"/>
      <c r="P191" s="69"/>
      <c r="Q191" s="61"/>
      <c r="R191" s="62"/>
      <c r="S191" s="63"/>
      <c r="U191" s="42"/>
      <c r="V191" s="42"/>
      <c r="W191" s="42"/>
      <c r="X191" s="42"/>
      <c r="Y191" s="42"/>
      <c r="Z191" s="42"/>
      <c r="AA191" s="42"/>
    </row>
    <row r="192" spans="3:27" x14ac:dyDescent="0.25">
      <c r="C192" s="18"/>
      <c r="D192" s="18"/>
      <c r="E192" s="17" t="s">
        <v>2559</v>
      </c>
      <c r="F192" s="17" t="s">
        <v>2559</v>
      </c>
      <c r="G192" s="17" t="s">
        <v>2559</v>
      </c>
      <c r="H192" s="69"/>
      <c r="I192" s="17" t="s">
        <v>2559</v>
      </c>
      <c r="J192" s="17" t="s">
        <v>2559</v>
      </c>
      <c r="K192" s="17" t="s">
        <v>2559</v>
      </c>
      <c r="L192" s="65"/>
      <c r="M192" s="17" t="s">
        <v>2559</v>
      </c>
      <c r="N192" s="17" t="s">
        <v>2559</v>
      </c>
      <c r="O192" s="17" t="s">
        <v>2559</v>
      </c>
      <c r="P192" s="69"/>
      <c r="Q192" s="17" t="s">
        <v>2559</v>
      </c>
      <c r="R192" s="17" t="s">
        <v>2559</v>
      </c>
      <c r="S192" s="17" t="s">
        <v>2559</v>
      </c>
      <c r="U192" s="42"/>
      <c r="V192" s="42"/>
      <c r="W192" s="42"/>
      <c r="X192" s="42"/>
      <c r="Y192" s="42"/>
      <c r="Z192" s="42"/>
      <c r="AA192" s="42"/>
    </row>
    <row r="193" spans="3:27" x14ac:dyDescent="0.25">
      <c r="C193" s="2" t="s">
        <v>1878</v>
      </c>
      <c r="D193" s="2" t="s">
        <v>318</v>
      </c>
      <c r="E193" s="17" t="s">
        <v>2559</v>
      </c>
      <c r="F193" s="17" t="s">
        <v>2559</v>
      </c>
      <c r="G193" s="17" t="s">
        <v>2559</v>
      </c>
      <c r="H193" s="69"/>
      <c r="I193" s="17" t="s">
        <v>2559</v>
      </c>
      <c r="J193" s="17" t="s">
        <v>2559</v>
      </c>
      <c r="K193" s="17" t="s">
        <v>2559</v>
      </c>
      <c r="L193" s="65"/>
      <c r="M193" s="17" t="s">
        <v>2559</v>
      </c>
      <c r="N193" s="17" t="s">
        <v>2559</v>
      </c>
      <c r="O193" s="17" t="s">
        <v>2559</v>
      </c>
      <c r="P193" s="69"/>
      <c r="Q193" s="17" t="s">
        <v>2559</v>
      </c>
      <c r="R193" s="17" t="s">
        <v>2559</v>
      </c>
      <c r="S193" s="17" t="s">
        <v>2559</v>
      </c>
      <c r="U193" s="42"/>
      <c r="V193" s="42"/>
      <c r="W193" s="42"/>
      <c r="X193" s="42"/>
      <c r="Y193" s="42"/>
      <c r="Z193" s="42"/>
      <c r="AA193" s="42"/>
    </row>
    <row r="194" spans="3:27" x14ac:dyDescent="0.25">
      <c r="C194" s="18" t="s">
        <v>1911</v>
      </c>
      <c r="D194" s="18" t="s">
        <v>472</v>
      </c>
      <c r="E194" s="61"/>
      <c r="F194" s="62"/>
      <c r="G194" s="63"/>
      <c r="H194" s="69"/>
      <c r="I194" s="61"/>
      <c r="J194" s="62"/>
      <c r="K194" s="63"/>
      <c r="L194" s="65"/>
      <c r="M194" s="61"/>
      <c r="N194" s="62"/>
      <c r="O194" s="63"/>
      <c r="P194" s="69"/>
      <c r="Q194" s="61"/>
      <c r="R194" s="62"/>
      <c r="S194" s="63"/>
      <c r="U194" s="42"/>
      <c r="V194" s="42"/>
      <c r="W194" s="42"/>
      <c r="X194" s="42"/>
      <c r="Y194" s="42"/>
      <c r="Z194" s="42"/>
      <c r="AA194" s="42"/>
    </row>
    <row r="195" spans="3:27" x14ac:dyDescent="0.25">
      <c r="C195" s="18"/>
      <c r="D195" s="18" t="s">
        <v>2562</v>
      </c>
      <c r="E195" s="17" t="s">
        <v>2559</v>
      </c>
      <c r="F195" s="17" t="s">
        <v>2559</v>
      </c>
      <c r="G195" s="17" t="s">
        <v>2559</v>
      </c>
      <c r="H195" s="69"/>
      <c r="I195" s="17" t="s">
        <v>2559</v>
      </c>
      <c r="J195" s="17" t="s">
        <v>2559</v>
      </c>
      <c r="K195" s="17" t="s">
        <v>2559</v>
      </c>
      <c r="L195" s="65"/>
      <c r="M195" s="17" t="s">
        <v>2559</v>
      </c>
      <c r="N195" s="17" t="s">
        <v>2559</v>
      </c>
      <c r="O195" s="17" t="s">
        <v>2559</v>
      </c>
      <c r="P195" s="69"/>
      <c r="Q195" s="17" t="s">
        <v>2559</v>
      </c>
      <c r="R195" s="17" t="s">
        <v>2559</v>
      </c>
      <c r="S195" s="17" t="s">
        <v>2559</v>
      </c>
      <c r="U195" s="42"/>
      <c r="V195" s="42"/>
      <c r="W195" s="42"/>
      <c r="X195" s="42"/>
      <c r="Y195" s="42"/>
      <c r="Z195" s="42"/>
      <c r="AA195" s="42"/>
    </row>
    <row r="196" spans="3:27" x14ac:dyDescent="0.25">
      <c r="C196" s="18"/>
      <c r="D196" s="18" t="s">
        <v>2563</v>
      </c>
      <c r="E196" s="30">
        <v>50</v>
      </c>
      <c r="F196" s="30">
        <v>50</v>
      </c>
      <c r="G196" s="30">
        <v>50</v>
      </c>
      <c r="H196" s="69"/>
      <c r="I196" s="30">
        <v>50</v>
      </c>
      <c r="J196" s="30">
        <v>50</v>
      </c>
      <c r="K196" s="30">
        <v>50</v>
      </c>
      <c r="L196" s="65"/>
      <c r="M196" s="30">
        <v>50</v>
      </c>
      <c r="N196" s="30">
        <v>50</v>
      </c>
      <c r="O196" s="30">
        <v>50</v>
      </c>
      <c r="P196" s="69"/>
      <c r="Q196" s="30">
        <v>50</v>
      </c>
      <c r="R196" s="30">
        <v>50</v>
      </c>
      <c r="S196" s="30">
        <v>50</v>
      </c>
      <c r="U196" s="42"/>
      <c r="V196" s="42"/>
      <c r="W196" s="42"/>
      <c r="X196" s="42"/>
      <c r="Y196" s="42"/>
      <c r="Z196" s="42"/>
      <c r="AA196" s="42"/>
    </row>
    <row r="197" spans="3:27" x14ac:dyDescent="0.25">
      <c r="C197" s="18"/>
      <c r="D197" s="18" t="s">
        <v>2566</v>
      </c>
      <c r="E197" s="30">
        <v>30</v>
      </c>
      <c r="F197" s="30">
        <v>30</v>
      </c>
      <c r="G197" s="30">
        <v>30</v>
      </c>
      <c r="H197" s="69"/>
      <c r="I197" s="30">
        <v>30</v>
      </c>
      <c r="J197" s="30">
        <v>30</v>
      </c>
      <c r="K197" s="30">
        <v>30</v>
      </c>
      <c r="L197" s="65"/>
      <c r="M197" s="30">
        <v>30</v>
      </c>
      <c r="N197" s="30">
        <v>30</v>
      </c>
      <c r="O197" s="30">
        <v>30</v>
      </c>
      <c r="P197" s="69"/>
      <c r="Q197" s="30">
        <v>30</v>
      </c>
      <c r="R197" s="30">
        <v>30</v>
      </c>
      <c r="S197" s="30">
        <v>30</v>
      </c>
      <c r="U197" s="42"/>
      <c r="V197" s="42"/>
      <c r="W197" s="42"/>
      <c r="X197" s="42"/>
      <c r="Y197" s="42"/>
      <c r="Z197" s="42"/>
      <c r="AA197" s="42"/>
    </row>
    <row r="198" spans="3:27" x14ac:dyDescent="0.25">
      <c r="C198" s="18"/>
      <c r="D198" s="18" t="s">
        <v>2565</v>
      </c>
      <c r="E198" s="32">
        <v>15</v>
      </c>
      <c r="F198" s="32">
        <v>15</v>
      </c>
      <c r="G198" s="32">
        <v>15</v>
      </c>
      <c r="H198" s="69"/>
      <c r="I198" s="32">
        <v>15</v>
      </c>
      <c r="J198" s="32">
        <v>15</v>
      </c>
      <c r="K198" s="32">
        <v>15</v>
      </c>
      <c r="L198" s="65"/>
      <c r="M198" s="32">
        <v>15</v>
      </c>
      <c r="N198" s="32">
        <v>15</v>
      </c>
      <c r="O198" s="32">
        <v>15</v>
      </c>
      <c r="P198" s="69"/>
      <c r="Q198" s="32">
        <v>15</v>
      </c>
      <c r="R198" s="32">
        <v>15</v>
      </c>
      <c r="S198" s="32">
        <v>15</v>
      </c>
      <c r="U198" s="42"/>
      <c r="V198" s="42"/>
      <c r="W198" s="42"/>
      <c r="X198" s="42"/>
      <c r="Y198" s="42"/>
      <c r="Z198" s="42"/>
      <c r="AA198" s="42"/>
    </row>
    <row r="199" spans="3:27" x14ac:dyDescent="0.25">
      <c r="C199" s="2" t="s">
        <v>1911</v>
      </c>
      <c r="D199" s="2" t="s">
        <v>318</v>
      </c>
      <c r="E199" s="17" t="s">
        <v>2559</v>
      </c>
      <c r="F199" s="17" t="s">
        <v>2559</v>
      </c>
      <c r="G199" s="17" t="s">
        <v>2559</v>
      </c>
      <c r="H199" s="69"/>
      <c r="I199" s="17" t="s">
        <v>2559</v>
      </c>
      <c r="J199" s="17" t="s">
        <v>2559</v>
      </c>
      <c r="K199" s="17" t="s">
        <v>2559</v>
      </c>
      <c r="L199" s="65"/>
      <c r="M199" s="17" t="s">
        <v>2559</v>
      </c>
      <c r="N199" s="17" t="s">
        <v>2559</v>
      </c>
      <c r="O199" s="17" t="s">
        <v>2559</v>
      </c>
      <c r="P199" s="69"/>
      <c r="Q199" s="17" t="s">
        <v>2559</v>
      </c>
      <c r="R199" s="17" t="s">
        <v>2559</v>
      </c>
      <c r="S199" s="17" t="s">
        <v>2559</v>
      </c>
      <c r="U199" s="42"/>
      <c r="V199" s="42"/>
      <c r="W199" s="42"/>
      <c r="X199" s="42"/>
      <c r="Y199" s="42"/>
      <c r="Z199" s="42"/>
      <c r="AA199" s="42"/>
    </row>
    <row r="200" spans="3:27" x14ac:dyDescent="0.25">
      <c r="D200" s="43" t="s">
        <v>2584</v>
      </c>
      <c r="E200" s="17">
        <f>AVERAGE(E183:E186,E196:E198)</f>
        <v>70.714285714285708</v>
      </c>
      <c r="F200" s="17">
        <f t="shared" ref="F200:G200" si="8">AVERAGE(F183:F186,F196:F198)</f>
        <v>22.142857142857142</v>
      </c>
      <c r="G200" s="17">
        <f t="shared" si="8"/>
        <v>22.142857142857142</v>
      </c>
      <c r="H200" s="69"/>
      <c r="I200" s="17">
        <f t="shared" ref="I200:K200" si="9">AVERAGE(I183:I186,I196:I198)</f>
        <v>70.714285714285708</v>
      </c>
      <c r="J200" s="17">
        <f t="shared" si="9"/>
        <v>22.142857142857142</v>
      </c>
      <c r="K200" s="17">
        <f t="shared" si="9"/>
        <v>22.142857142857142</v>
      </c>
      <c r="L200" s="65"/>
      <c r="M200" s="17">
        <f t="shared" ref="M200:O200" si="10">AVERAGE(M183:M186,M196:M198)</f>
        <v>70.714285714285708</v>
      </c>
      <c r="N200" s="17">
        <f t="shared" si="10"/>
        <v>22.142857142857142</v>
      </c>
      <c r="O200" s="17">
        <f t="shared" si="10"/>
        <v>22.142857142857142</v>
      </c>
      <c r="P200" s="69"/>
      <c r="Q200" s="17">
        <f t="shared" ref="Q200:S200" si="11">AVERAGE(Q183:Q186,Q196:Q198)</f>
        <v>70.714285714285708</v>
      </c>
      <c r="R200" s="17">
        <f t="shared" si="11"/>
        <v>22.142857142857142</v>
      </c>
      <c r="S200" s="17">
        <f t="shared" si="11"/>
        <v>22.142857142857142</v>
      </c>
      <c r="T200" s="49"/>
      <c r="U200" s="50"/>
      <c r="V200" s="42"/>
      <c r="W200" s="42"/>
      <c r="X200" s="49"/>
      <c r="Y200" s="42"/>
      <c r="Z200" s="42"/>
      <c r="AA200" s="42"/>
    </row>
  </sheetData>
  <mergeCells count="110">
    <mergeCell ref="E155:G155"/>
    <mergeCell ref="I155:K155"/>
    <mergeCell ref="M155:O155"/>
    <mergeCell ref="Q155:S155"/>
    <mergeCell ref="E162:G162"/>
    <mergeCell ref="I162:K162"/>
    <mergeCell ref="M162:O162"/>
    <mergeCell ref="Q162:S162"/>
    <mergeCell ref="E173:G173"/>
    <mergeCell ref="I173:K173"/>
    <mergeCell ref="M173:O173"/>
    <mergeCell ref="Q173:S173"/>
    <mergeCell ref="H42:H200"/>
    <mergeCell ref="L41:L200"/>
    <mergeCell ref="P42:P200"/>
    <mergeCell ref="E122:G122"/>
    <mergeCell ref="I122:K122"/>
    <mergeCell ref="M122:O122"/>
    <mergeCell ref="Q122:S122"/>
    <mergeCell ref="E130:G130"/>
    <mergeCell ref="I130:K130"/>
    <mergeCell ref="M130:O130"/>
    <mergeCell ref="Q130:S130"/>
    <mergeCell ref="E141:G141"/>
    <mergeCell ref="I141:K141"/>
    <mergeCell ref="M141:O141"/>
    <mergeCell ref="Q141:S141"/>
    <mergeCell ref="E103:G103"/>
    <mergeCell ref="I103:K103"/>
    <mergeCell ref="M103:O103"/>
    <mergeCell ref="Q103:S103"/>
    <mergeCell ref="E109:G109"/>
    <mergeCell ref="I109:K109"/>
    <mergeCell ref="M109:O109"/>
    <mergeCell ref="Q109:S109"/>
    <mergeCell ref="E116:G116"/>
    <mergeCell ref="I116:K116"/>
    <mergeCell ref="M116:O116"/>
    <mergeCell ref="Q116:S116"/>
    <mergeCell ref="Q55:S55"/>
    <mergeCell ref="E61:G61"/>
    <mergeCell ref="I61:K61"/>
    <mergeCell ref="M61:O61"/>
    <mergeCell ref="Q61:S61"/>
    <mergeCell ref="I87:K87"/>
    <mergeCell ref="M87:O87"/>
    <mergeCell ref="Q87:S87"/>
    <mergeCell ref="E96:G96"/>
    <mergeCell ref="I96:K96"/>
    <mergeCell ref="M96:O96"/>
    <mergeCell ref="Q96:S96"/>
    <mergeCell ref="A15:C17"/>
    <mergeCell ref="E15:K15"/>
    <mergeCell ref="L15:L33"/>
    <mergeCell ref="M15:S15"/>
    <mergeCell ref="M16:O16"/>
    <mergeCell ref="P16:P33"/>
    <mergeCell ref="Q16:S16"/>
    <mergeCell ref="E44:G44"/>
    <mergeCell ref="I44:K44"/>
    <mergeCell ref="M44:O44"/>
    <mergeCell ref="Q44:S44"/>
    <mergeCell ref="Q194:S194"/>
    <mergeCell ref="M194:O194"/>
    <mergeCell ref="I194:K194"/>
    <mergeCell ref="E194:G194"/>
    <mergeCell ref="Q191:S191"/>
    <mergeCell ref="M191:O191"/>
    <mergeCell ref="I191:K191"/>
    <mergeCell ref="E191:G191"/>
    <mergeCell ref="A41:C43"/>
    <mergeCell ref="E41:K41"/>
    <mergeCell ref="M41:S41"/>
    <mergeCell ref="E42:G42"/>
    <mergeCell ref="Q42:S42"/>
    <mergeCell ref="I42:K42"/>
    <mergeCell ref="M42:O42"/>
    <mergeCell ref="E69:G69"/>
    <mergeCell ref="I69:K69"/>
    <mergeCell ref="M69:O69"/>
    <mergeCell ref="Q69:S69"/>
    <mergeCell ref="E78:G78"/>
    <mergeCell ref="I78:K78"/>
    <mergeCell ref="M78:O78"/>
    <mergeCell ref="Q78:S78"/>
    <mergeCell ref="E87:G87"/>
    <mergeCell ref="E3:V3"/>
    <mergeCell ref="Q188:S188"/>
    <mergeCell ref="M188:O188"/>
    <mergeCell ref="I188:K188"/>
    <mergeCell ref="E188:G188"/>
    <mergeCell ref="Q182:S182"/>
    <mergeCell ref="M182:O182"/>
    <mergeCell ref="I182:K182"/>
    <mergeCell ref="E182:G182"/>
    <mergeCell ref="E16:G16"/>
    <mergeCell ref="H16:H33"/>
    <mergeCell ref="I16:K16"/>
    <mergeCell ref="E8:K8"/>
    <mergeCell ref="L8:L11"/>
    <mergeCell ref="M8:S8"/>
    <mergeCell ref="E9:G9"/>
    <mergeCell ref="H9:H11"/>
    <mergeCell ref="I9:K9"/>
    <mergeCell ref="M9:O9"/>
    <mergeCell ref="P9:P11"/>
    <mergeCell ref="Q9:S9"/>
    <mergeCell ref="E55:G55"/>
    <mergeCell ref="I55:K55"/>
    <mergeCell ref="M55:O55"/>
  </mergeCells>
  <pageMargins left="0.7" right="0.7" top="0.75" bottom="0.75" header="0.3" footer="0.3"/>
  <pageSetup paperSize="9" scale="5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297"/>
  <sheetViews>
    <sheetView zoomScale="70" zoomScaleNormal="70" workbookViewId="0">
      <selection activeCell="F35" sqref="F35:G35"/>
    </sheetView>
  </sheetViews>
  <sheetFormatPr defaultRowHeight="15" x14ac:dyDescent="0.25"/>
  <cols>
    <col min="1" max="1" width="3.7109375" customWidth="1"/>
    <col min="2" max="2" width="4.5703125" customWidth="1"/>
    <col min="3" max="4" width="17.5703125" customWidth="1"/>
  </cols>
  <sheetData>
    <row r="3" spans="1:27" x14ac:dyDescent="0.25">
      <c r="E3" s="60" t="s">
        <v>2579</v>
      </c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</row>
    <row r="6" spans="1:27" x14ac:dyDescent="0.25">
      <c r="B6" s="1"/>
      <c r="C6" t="s">
        <v>0</v>
      </c>
    </row>
    <row r="8" spans="1:27" x14ac:dyDescent="0.25">
      <c r="E8" s="67" t="s">
        <v>6</v>
      </c>
      <c r="F8" s="67"/>
      <c r="G8" s="67"/>
      <c r="H8" s="67"/>
      <c r="I8" s="67"/>
      <c r="J8" s="67"/>
      <c r="K8" s="67"/>
      <c r="L8" s="64"/>
      <c r="M8" s="67" t="s">
        <v>7</v>
      </c>
      <c r="N8" s="67"/>
      <c r="O8" s="67"/>
      <c r="P8" s="67"/>
      <c r="Q8" s="67"/>
      <c r="R8" s="67"/>
      <c r="S8" s="67"/>
      <c r="T8" s="64"/>
      <c r="U8" s="67" t="s">
        <v>8</v>
      </c>
      <c r="V8" s="67"/>
      <c r="W8" s="67"/>
      <c r="X8" s="67"/>
      <c r="Y8" s="67"/>
      <c r="Z8" s="67"/>
      <c r="AA8" s="67"/>
    </row>
    <row r="9" spans="1:27" x14ac:dyDescent="0.25">
      <c r="E9" s="67" t="s">
        <v>4</v>
      </c>
      <c r="F9" s="67"/>
      <c r="G9" s="67"/>
      <c r="H9" s="68"/>
      <c r="I9" s="67" t="s">
        <v>5</v>
      </c>
      <c r="J9" s="67"/>
      <c r="K9" s="67"/>
      <c r="L9" s="65"/>
      <c r="M9" s="67" t="s">
        <v>4</v>
      </c>
      <c r="N9" s="67"/>
      <c r="O9" s="67"/>
      <c r="P9" s="68"/>
      <c r="Q9" s="67" t="s">
        <v>5</v>
      </c>
      <c r="R9" s="67"/>
      <c r="S9" s="67"/>
      <c r="T9" s="65"/>
      <c r="U9" s="67" t="s">
        <v>4</v>
      </c>
      <c r="V9" s="67"/>
      <c r="W9" s="67"/>
      <c r="X9" s="68"/>
      <c r="Y9" s="67" t="s">
        <v>5</v>
      </c>
      <c r="Z9" s="67"/>
      <c r="AA9" s="67"/>
    </row>
    <row r="10" spans="1:27" ht="60" x14ac:dyDescent="0.25">
      <c r="E10" s="23" t="s">
        <v>1</v>
      </c>
      <c r="F10" s="23" t="s">
        <v>2</v>
      </c>
      <c r="G10" s="23" t="s">
        <v>3</v>
      </c>
      <c r="H10" s="69"/>
      <c r="I10" s="23" t="s">
        <v>1</v>
      </c>
      <c r="J10" s="17" t="s">
        <v>2</v>
      </c>
      <c r="K10" s="23" t="s">
        <v>3</v>
      </c>
      <c r="L10" s="65"/>
      <c r="M10" s="23" t="s">
        <v>1</v>
      </c>
      <c r="N10" s="23" t="s">
        <v>2</v>
      </c>
      <c r="O10" s="23" t="s">
        <v>3</v>
      </c>
      <c r="P10" s="69"/>
      <c r="Q10" s="23" t="s">
        <v>1</v>
      </c>
      <c r="R10" s="17" t="s">
        <v>2</v>
      </c>
      <c r="S10" s="23" t="s">
        <v>3</v>
      </c>
      <c r="T10" s="65"/>
      <c r="U10" s="23" t="s">
        <v>1</v>
      </c>
      <c r="V10" s="23" t="s">
        <v>2</v>
      </c>
      <c r="W10" s="23" t="s">
        <v>3</v>
      </c>
      <c r="X10" s="69"/>
      <c r="Y10" s="23" t="s">
        <v>1</v>
      </c>
      <c r="Z10" s="17" t="s">
        <v>2</v>
      </c>
      <c r="AA10" s="23" t="s">
        <v>3</v>
      </c>
    </row>
    <row r="11" spans="1:27" x14ac:dyDescent="0.25">
      <c r="E11" s="30">
        <v>30</v>
      </c>
      <c r="F11" s="30">
        <v>30</v>
      </c>
      <c r="G11" s="30">
        <v>30</v>
      </c>
      <c r="H11" s="70"/>
      <c r="I11" s="30">
        <v>30</v>
      </c>
      <c r="J11" s="30">
        <v>30</v>
      </c>
      <c r="K11" s="30">
        <v>30</v>
      </c>
      <c r="L11" s="66"/>
      <c r="M11" s="30">
        <v>30</v>
      </c>
      <c r="N11" s="30">
        <v>30</v>
      </c>
      <c r="O11" s="30">
        <v>30</v>
      </c>
      <c r="P11" s="70"/>
      <c r="Q11" s="30">
        <v>30</v>
      </c>
      <c r="R11" s="30">
        <v>30</v>
      </c>
      <c r="S11" s="30">
        <v>30</v>
      </c>
      <c r="T11" s="66"/>
      <c r="U11" s="30">
        <v>30</v>
      </c>
      <c r="V11" s="30">
        <v>30</v>
      </c>
      <c r="W11" s="30">
        <v>30</v>
      </c>
      <c r="X11" s="70"/>
      <c r="Y11" s="30">
        <v>30</v>
      </c>
      <c r="Z11" s="30">
        <v>30</v>
      </c>
      <c r="AA11" s="30">
        <v>30</v>
      </c>
    </row>
    <row r="13" spans="1:27" x14ac:dyDescent="0.25">
      <c r="B13" s="1"/>
      <c r="C13" t="s">
        <v>9</v>
      </c>
    </row>
    <row r="15" spans="1:27" x14ac:dyDescent="0.25">
      <c r="A15" s="71"/>
      <c r="B15" s="72"/>
      <c r="C15" s="73"/>
      <c r="D15" s="6"/>
      <c r="E15" s="89" t="s">
        <v>6</v>
      </c>
      <c r="F15" s="89"/>
      <c r="G15" s="89"/>
      <c r="H15" s="89"/>
      <c r="I15" s="89"/>
      <c r="J15" s="89"/>
      <c r="K15" s="89"/>
      <c r="L15" s="86"/>
      <c r="M15" s="89" t="s">
        <v>7</v>
      </c>
      <c r="N15" s="89"/>
      <c r="O15" s="89"/>
      <c r="P15" s="89"/>
      <c r="Q15" s="89"/>
      <c r="R15" s="89"/>
      <c r="S15" s="89"/>
      <c r="T15" s="86"/>
      <c r="U15" s="89" t="s">
        <v>8</v>
      </c>
      <c r="V15" s="89"/>
      <c r="W15" s="89"/>
      <c r="X15" s="89"/>
      <c r="Y15" s="89"/>
      <c r="Z15" s="89"/>
      <c r="AA15" s="89"/>
    </row>
    <row r="16" spans="1:27" x14ac:dyDescent="0.25">
      <c r="A16" s="74"/>
      <c r="B16" s="75"/>
      <c r="C16" s="76"/>
      <c r="D16" s="8"/>
      <c r="E16" s="89" t="s">
        <v>4</v>
      </c>
      <c r="F16" s="89"/>
      <c r="G16" s="89"/>
      <c r="H16" s="83"/>
      <c r="I16" s="89" t="s">
        <v>5</v>
      </c>
      <c r="J16" s="89"/>
      <c r="K16" s="89"/>
      <c r="L16" s="87"/>
      <c r="M16" s="89" t="s">
        <v>4</v>
      </c>
      <c r="N16" s="89"/>
      <c r="O16" s="89"/>
      <c r="P16" s="83"/>
      <c r="Q16" s="89" t="s">
        <v>5</v>
      </c>
      <c r="R16" s="89"/>
      <c r="S16" s="89"/>
      <c r="T16" s="87"/>
      <c r="U16" s="89" t="s">
        <v>4</v>
      </c>
      <c r="V16" s="89"/>
      <c r="W16" s="89"/>
      <c r="X16" s="83"/>
      <c r="Y16" s="89" t="s">
        <v>5</v>
      </c>
      <c r="Z16" s="89"/>
      <c r="AA16" s="89"/>
    </row>
    <row r="17" spans="1:27" ht="60" x14ac:dyDescent="0.25">
      <c r="A17" s="77"/>
      <c r="B17" s="78"/>
      <c r="C17" s="82"/>
      <c r="D17" s="9"/>
      <c r="E17" s="3" t="s">
        <v>1</v>
      </c>
      <c r="F17" s="3" t="s">
        <v>2</v>
      </c>
      <c r="G17" s="3" t="s">
        <v>3</v>
      </c>
      <c r="H17" s="84"/>
      <c r="I17" s="3" t="s">
        <v>1</v>
      </c>
      <c r="J17" s="2" t="s">
        <v>2</v>
      </c>
      <c r="K17" s="3" t="s">
        <v>3</v>
      </c>
      <c r="L17" s="87"/>
      <c r="M17" s="3" t="s">
        <v>1</v>
      </c>
      <c r="N17" s="3" t="s">
        <v>2</v>
      </c>
      <c r="O17" s="3" t="s">
        <v>3</v>
      </c>
      <c r="P17" s="84"/>
      <c r="Q17" s="3" t="s">
        <v>1</v>
      </c>
      <c r="R17" s="2" t="s">
        <v>2</v>
      </c>
      <c r="S17" s="3" t="s">
        <v>3</v>
      </c>
      <c r="T17" s="87"/>
      <c r="U17" s="3" t="s">
        <v>1</v>
      </c>
      <c r="V17" s="3" t="s">
        <v>2</v>
      </c>
      <c r="W17" s="3" t="s">
        <v>3</v>
      </c>
      <c r="X17" s="84"/>
      <c r="Y17" s="3" t="s">
        <v>1</v>
      </c>
      <c r="Z17" s="2" t="s">
        <v>2</v>
      </c>
      <c r="AA17" s="3" t="s">
        <v>3</v>
      </c>
    </row>
    <row r="18" spans="1:27" x14ac:dyDescent="0.25">
      <c r="A18" s="18">
        <v>24</v>
      </c>
      <c r="B18" s="18">
        <v>1</v>
      </c>
      <c r="C18" s="18" t="s">
        <v>222</v>
      </c>
      <c r="D18" s="18"/>
      <c r="E18" s="30">
        <v>40</v>
      </c>
      <c r="F18" s="30">
        <v>40</v>
      </c>
      <c r="G18" s="30">
        <v>40</v>
      </c>
      <c r="H18" s="84"/>
      <c r="I18" s="30">
        <v>40</v>
      </c>
      <c r="J18" s="30">
        <v>40</v>
      </c>
      <c r="K18" s="30">
        <v>40</v>
      </c>
      <c r="L18" s="87"/>
      <c r="M18" s="30">
        <v>40</v>
      </c>
      <c r="N18" s="30">
        <v>40</v>
      </c>
      <c r="O18" s="30">
        <v>40</v>
      </c>
      <c r="P18" s="84"/>
      <c r="Q18" s="30">
        <v>40</v>
      </c>
      <c r="R18" s="30">
        <v>40</v>
      </c>
      <c r="S18" s="30">
        <v>40</v>
      </c>
      <c r="T18" s="87"/>
      <c r="U18" s="30">
        <v>40</v>
      </c>
      <c r="V18" s="30">
        <v>40</v>
      </c>
      <c r="W18" s="30">
        <v>40</v>
      </c>
      <c r="X18" s="84"/>
      <c r="Y18" s="30">
        <v>40</v>
      </c>
      <c r="Z18" s="30">
        <v>40</v>
      </c>
      <c r="AA18" s="30">
        <v>40</v>
      </c>
    </row>
    <row r="19" spans="1:27" x14ac:dyDescent="0.25">
      <c r="A19" s="18">
        <v>24</v>
      </c>
      <c r="B19" s="18">
        <v>2</v>
      </c>
      <c r="C19" s="18" t="s">
        <v>195</v>
      </c>
      <c r="D19" s="18"/>
      <c r="E19" s="30">
        <v>30</v>
      </c>
      <c r="F19" s="30">
        <v>30</v>
      </c>
      <c r="G19" s="30">
        <v>30</v>
      </c>
      <c r="H19" s="84"/>
      <c r="I19" s="30">
        <v>30</v>
      </c>
      <c r="J19" s="30">
        <v>30</v>
      </c>
      <c r="K19" s="30">
        <v>30</v>
      </c>
      <c r="L19" s="87"/>
      <c r="M19" s="30">
        <v>30</v>
      </c>
      <c r="N19" s="30">
        <v>30</v>
      </c>
      <c r="O19" s="30">
        <v>30</v>
      </c>
      <c r="P19" s="84"/>
      <c r="Q19" s="30">
        <v>30</v>
      </c>
      <c r="R19" s="30">
        <v>30</v>
      </c>
      <c r="S19" s="30">
        <v>30</v>
      </c>
      <c r="T19" s="87"/>
      <c r="U19" s="30">
        <v>30</v>
      </c>
      <c r="V19" s="30">
        <v>30</v>
      </c>
      <c r="W19" s="30">
        <v>30</v>
      </c>
      <c r="X19" s="84"/>
      <c r="Y19" s="30">
        <v>30</v>
      </c>
      <c r="Z19" s="30">
        <v>30</v>
      </c>
      <c r="AA19" s="30">
        <v>30</v>
      </c>
    </row>
    <row r="20" spans="1:27" x14ac:dyDescent="0.25">
      <c r="A20" s="18">
        <v>24</v>
      </c>
      <c r="B20" s="18">
        <v>3</v>
      </c>
      <c r="C20" s="18" t="s">
        <v>223</v>
      </c>
      <c r="D20" s="18"/>
      <c r="E20" s="32">
        <v>20</v>
      </c>
      <c r="F20" s="32">
        <v>20</v>
      </c>
      <c r="G20" s="32">
        <v>20</v>
      </c>
      <c r="H20" s="84"/>
      <c r="I20" s="32">
        <v>20</v>
      </c>
      <c r="J20" s="32">
        <v>20</v>
      </c>
      <c r="K20" s="32">
        <v>20</v>
      </c>
      <c r="L20" s="87"/>
      <c r="M20" s="32">
        <v>20</v>
      </c>
      <c r="N20" s="32">
        <v>20</v>
      </c>
      <c r="O20" s="32">
        <v>20</v>
      </c>
      <c r="P20" s="84"/>
      <c r="Q20" s="32">
        <v>20</v>
      </c>
      <c r="R20" s="32">
        <v>20</v>
      </c>
      <c r="S20" s="32">
        <v>20</v>
      </c>
      <c r="T20" s="87"/>
      <c r="U20" s="32">
        <v>20</v>
      </c>
      <c r="V20" s="32">
        <v>20</v>
      </c>
      <c r="W20" s="32">
        <v>20</v>
      </c>
      <c r="X20" s="84"/>
      <c r="Y20" s="32">
        <v>20</v>
      </c>
      <c r="Z20" s="32">
        <v>20</v>
      </c>
      <c r="AA20" s="32">
        <v>20</v>
      </c>
    </row>
    <row r="21" spans="1:27" x14ac:dyDescent="0.25">
      <c r="A21" s="18">
        <v>24</v>
      </c>
      <c r="B21" s="18">
        <v>4</v>
      </c>
      <c r="C21" s="18" t="s">
        <v>224</v>
      </c>
      <c r="D21" s="18"/>
      <c r="E21" s="32">
        <v>15</v>
      </c>
      <c r="F21" s="32">
        <v>15</v>
      </c>
      <c r="G21" s="32">
        <v>15</v>
      </c>
      <c r="H21" s="84"/>
      <c r="I21" s="32">
        <v>15</v>
      </c>
      <c r="J21" s="32">
        <v>15</v>
      </c>
      <c r="K21" s="32">
        <v>15</v>
      </c>
      <c r="L21" s="87"/>
      <c r="M21" s="32">
        <v>15</v>
      </c>
      <c r="N21" s="32">
        <v>15</v>
      </c>
      <c r="O21" s="32">
        <v>15</v>
      </c>
      <c r="P21" s="84"/>
      <c r="Q21" s="32">
        <v>15</v>
      </c>
      <c r="R21" s="32">
        <v>15</v>
      </c>
      <c r="S21" s="32">
        <v>15</v>
      </c>
      <c r="T21" s="87"/>
      <c r="U21" s="32">
        <v>15</v>
      </c>
      <c r="V21" s="32">
        <v>15</v>
      </c>
      <c r="W21" s="32">
        <v>15</v>
      </c>
      <c r="X21" s="84"/>
      <c r="Y21" s="32">
        <v>15</v>
      </c>
      <c r="Z21" s="32">
        <v>15</v>
      </c>
      <c r="AA21" s="32">
        <v>15</v>
      </c>
    </row>
    <row r="22" spans="1:27" x14ac:dyDescent="0.25">
      <c r="A22" s="18">
        <v>24</v>
      </c>
      <c r="B22" s="18">
        <v>5</v>
      </c>
      <c r="C22" s="18" t="s">
        <v>225</v>
      </c>
      <c r="D22" s="18"/>
      <c r="E22" s="30">
        <v>50</v>
      </c>
      <c r="F22" s="30">
        <v>50</v>
      </c>
      <c r="G22" s="30">
        <v>50</v>
      </c>
      <c r="H22" s="84"/>
      <c r="I22" s="30">
        <v>50</v>
      </c>
      <c r="J22" s="30">
        <v>50</v>
      </c>
      <c r="K22" s="30">
        <v>50</v>
      </c>
      <c r="L22" s="87"/>
      <c r="M22" s="30">
        <v>50</v>
      </c>
      <c r="N22" s="30">
        <v>50</v>
      </c>
      <c r="O22" s="30">
        <v>50</v>
      </c>
      <c r="P22" s="84"/>
      <c r="Q22" s="30">
        <v>50</v>
      </c>
      <c r="R22" s="30">
        <v>50</v>
      </c>
      <c r="S22" s="30">
        <v>50</v>
      </c>
      <c r="T22" s="87"/>
      <c r="U22" s="30">
        <v>50</v>
      </c>
      <c r="V22" s="30">
        <v>50</v>
      </c>
      <c r="W22" s="30">
        <v>50</v>
      </c>
      <c r="X22" s="84"/>
      <c r="Y22" s="30">
        <v>50</v>
      </c>
      <c r="Z22" s="30">
        <v>50</v>
      </c>
      <c r="AA22" s="30">
        <v>50</v>
      </c>
    </row>
    <row r="23" spans="1:27" x14ac:dyDescent="0.25">
      <c r="A23" s="18">
        <v>24</v>
      </c>
      <c r="B23" s="18">
        <v>6</v>
      </c>
      <c r="C23" s="18" t="s">
        <v>226</v>
      </c>
      <c r="D23" s="18"/>
      <c r="E23" s="32">
        <v>20</v>
      </c>
      <c r="F23" s="32">
        <v>20</v>
      </c>
      <c r="G23" s="32">
        <v>20</v>
      </c>
      <c r="H23" s="84"/>
      <c r="I23" s="32">
        <v>20</v>
      </c>
      <c r="J23" s="32">
        <v>20</v>
      </c>
      <c r="K23" s="32">
        <v>20</v>
      </c>
      <c r="L23" s="87"/>
      <c r="M23" s="32">
        <v>20</v>
      </c>
      <c r="N23" s="32">
        <v>20</v>
      </c>
      <c r="O23" s="32">
        <v>20</v>
      </c>
      <c r="P23" s="84"/>
      <c r="Q23" s="32">
        <v>20</v>
      </c>
      <c r="R23" s="32">
        <v>20</v>
      </c>
      <c r="S23" s="32">
        <v>20</v>
      </c>
      <c r="T23" s="87"/>
      <c r="U23" s="32">
        <v>20</v>
      </c>
      <c r="V23" s="32">
        <v>20</v>
      </c>
      <c r="W23" s="32">
        <v>20</v>
      </c>
      <c r="X23" s="84"/>
      <c r="Y23" s="32">
        <v>20</v>
      </c>
      <c r="Z23" s="32">
        <v>20</v>
      </c>
      <c r="AA23" s="32">
        <v>20</v>
      </c>
    </row>
    <row r="24" spans="1:27" x14ac:dyDescent="0.25">
      <c r="A24" s="18">
        <v>24</v>
      </c>
      <c r="B24" s="18">
        <v>7</v>
      </c>
      <c r="C24" s="18" t="s">
        <v>227</v>
      </c>
      <c r="D24" s="18"/>
      <c r="E24" s="17" t="s">
        <v>2559</v>
      </c>
      <c r="F24" s="17" t="s">
        <v>2559</v>
      </c>
      <c r="G24" s="17" t="s">
        <v>2559</v>
      </c>
      <c r="H24" s="84"/>
      <c r="I24" s="17" t="s">
        <v>2559</v>
      </c>
      <c r="J24" s="17" t="s">
        <v>2559</v>
      </c>
      <c r="K24" s="17" t="s">
        <v>2559</v>
      </c>
      <c r="L24" s="87"/>
      <c r="M24" s="17" t="s">
        <v>2559</v>
      </c>
      <c r="N24" s="17" t="s">
        <v>2559</v>
      </c>
      <c r="O24" s="17" t="s">
        <v>2559</v>
      </c>
      <c r="P24" s="84"/>
      <c r="Q24" s="17" t="s">
        <v>2559</v>
      </c>
      <c r="R24" s="17" t="s">
        <v>2559</v>
      </c>
      <c r="S24" s="17" t="s">
        <v>2559</v>
      </c>
      <c r="T24" s="87"/>
      <c r="U24" s="17" t="s">
        <v>2559</v>
      </c>
      <c r="V24" s="17" t="s">
        <v>2559</v>
      </c>
      <c r="W24" s="17" t="s">
        <v>2559</v>
      </c>
      <c r="X24" s="84"/>
      <c r="Y24" s="17" t="s">
        <v>2559</v>
      </c>
      <c r="Z24" s="17" t="s">
        <v>2559</v>
      </c>
      <c r="AA24" s="17" t="s">
        <v>2559</v>
      </c>
    </row>
    <row r="25" spans="1:27" x14ac:dyDescent="0.25">
      <c r="A25" s="18">
        <v>24</v>
      </c>
      <c r="B25" s="18">
        <v>8</v>
      </c>
      <c r="C25" s="18" t="s">
        <v>228</v>
      </c>
      <c r="D25" s="18"/>
      <c r="E25" s="30">
        <v>200</v>
      </c>
      <c r="F25" s="30">
        <v>200</v>
      </c>
      <c r="G25" s="30">
        <v>200</v>
      </c>
      <c r="H25" s="84"/>
      <c r="I25" s="30">
        <v>200</v>
      </c>
      <c r="J25" s="30">
        <v>200</v>
      </c>
      <c r="K25" s="30">
        <v>200</v>
      </c>
      <c r="L25" s="87"/>
      <c r="M25" s="30">
        <v>200</v>
      </c>
      <c r="N25" s="30">
        <v>200</v>
      </c>
      <c r="O25" s="30">
        <v>200</v>
      </c>
      <c r="P25" s="84"/>
      <c r="Q25" s="30">
        <v>200</v>
      </c>
      <c r="R25" s="30">
        <v>200</v>
      </c>
      <c r="S25" s="30">
        <v>200</v>
      </c>
      <c r="T25" s="87"/>
      <c r="U25" s="30">
        <v>200</v>
      </c>
      <c r="V25" s="30">
        <v>200</v>
      </c>
      <c r="W25" s="30">
        <v>200</v>
      </c>
      <c r="X25" s="84"/>
      <c r="Y25" s="30">
        <v>200</v>
      </c>
      <c r="Z25" s="30">
        <v>200</v>
      </c>
      <c r="AA25" s="30">
        <v>200</v>
      </c>
    </row>
    <row r="26" spans="1:27" x14ac:dyDescent="0.25">
      <c r="A26" s="18">
        <v>24</v>
      </c>
      <c r="B26" s="18">
        <v>9</v>
      </c>
      <c r="C26" s="18" t="s">
        <v>229</v>
      </c>
      <c r="D26" s="18"/>
      <c r="E26" s="32">
        <v>20</v>
      </c>
      <c r="F26" s="32">
        <v>20</v>
      </c>
      <c r="G26" s="32">
        <v>20</v>
      </c>
      <c r="H26" s="84"/>
      <c r="I26" s="32">
        <v>20</v>
      </c>
      <c r="J26" s="32">
        <v>20</v>
      </c>
      <c r="K26" s="32">
        <v>20</v>
      </c>
      <c r="L26" s="87"/>
      <c r="M26" s="32">
        <v>20</v>
      </c>
      <c r="N26" s="32">
        <v>20</v>
      </c>
      <c r="O26" s="32">
        <v>20</v>
      </c>
      <c r="P26" s="84"/>
      <c r="Q26" s="32">
        <v>20</v>
      </c>
      <c r="R26" s="32">
        <v>20</v>
      </c>
      <c r="S26" s="32">
        <v>20</v>
      </c>
      <c r="T26" s="87"/>
      <c r="U26" s="32">
        <v>20</v>
      </c>
      <c r="V26" s="32">
        <v>20</v>
      </c>
      <c r="W26" s="32">
        <v>20</v>
      </c>
      <c r="X26" s="84"/>
      <c r="Y26" s="32">
        <v>20</v>
      </c>
      <c r="Z26" s="32">
        <v>20</v>
      </c>
      <c r="AA26" s="32">
        <v>20</v>
      </c>
    </row>
    <row r="27" spans="1:27" x14ac:dyDescent="0.25">
      <c r="A27" s="18">
        <v>24</v>
      </c>
      <c r="B27" s="18">
        <v>10</v>
      </c>
      <c r="C27" s="18" t="s">
        <v>230</v>
      </c>
      <c r="D27" s="18"/>
      <c r="E27" s="30">
        <v>40</v>
      </c>
      <c r="F27" s="30">
        <v>40</v>
      </c>
      <c r="G27" s="30">
        <v>40</v>
      </c>
      <c r="H27" s="84"/>
      <c r="I27" s="30">
        <v>40</v>
      </c>
      <c r="J27" s="30">
        <v>40</v>
      </c>
      <c r="K27" s="30">
        <v>40</v>
      </c>
      <c r="L27" s="87"/>
      <c r="M27" s="30">
        <v>40</v>
      </c>
      <c r="N27" s="30">
        <v>40</v>
      </c>
      <c r="O27" s="30">
        <v>40</v>
      </c>
      <c r="P27" s="84"/>
      <c r="Q27" s="30">
        <v>40</v>
      </c>
      <c r="R27" s="30">
        <v>40</v>
      </c>
      <c r="S27" s="30">
        <v>40</v>
      </c>
      <c r="T27" s="87"/>
      <c r="U27" s="30">
        <v>40</v>
      </c>
      <c r="V27" s="30">
        <v>40</v>
      </c>
      <c r="W27" s="30">
        <v>40</v>
      </c>
      <c r="X27" s="84"/>
      <c r="Y27" s="30">
        <v>40</v>
      </c>
      <c r="Z27" s="30">
        <v>40</v>
      </c>
      <c r="AA27" s="30">
        <v>40</v>
      </c>
    </row>
    <row r="28" spans="1:27" x14ac:dyDescent="0.25">
      <c r="A28" s="18">
        <v>24</v>
      </c>
      <c r="B28" s="18">
        <v>11</v>
      </c>
      <c r="C28" s="18" t="s">
        <v>231</v>
      </c>
      <c r="D28" s="18"/>
      <c r="E28" s="30">
        <v>50</v>
      </c>
      <c r="F28" s="30">
        <v>50</v>
      </c>
      <c r="G28" s="30">
        <v>50</v>
      </c>
      <c r="H28" s="84"/>
      <c r="I28" s="32">
        <v>20</v>
      </c>
      <c r="J28" s="32">
        <v>20</v>
      </c>
      <c r="K28" s="32">
        <v>20</v>
      </c>
      <c r="L28" s="87"/>
      <c r="M28" s="30">
        <v>50</v>
      </c>
      <c r="N28" s="30">
        <v>50</v>
      </c>
      <c r="O28" s="30">
        <v>50</v>
      </c>
      <c r="P28" s="84"/>
      <c r="Q28" s="32">
        <v>20</v>
      </c>
      <c r="R28" s="32">
        <v>20</v>
      </c>
      <c r="S28" s="32">
        <v>20</v>
      </c>
      <c r="T28" s="87"/>
      <c r="U28" s="30">
        <v>50</v>
      </c>
      <c r="V28" s="30">
        <v>50</v>
      </c>
      <c r="W28" s="30">
        <v>50</v>
      </c>
      <c r="X28" s="84"/>
      <c r="Y28" s="32">
        <v>20</v>
      </c>
      <c r="Z28" s="32">
        <v>20</v>
      </c>
      <c r="AA28" s="32">
        <v>20</v>
      </c>
    </row>
    <row r="29" spans="1:27" x14ac:dyDescent="0.25">
      <c r="A29" s="18">
        <v>24</v>
      </c>
      <c r="B29" s="18">
        <v>12</v>
      </c>
      <c r="C29" s="18" t="s">
        <v>232</v>
      </c>
      <c r="D29" s="18"/>
      <c r="E29" s="32">
        <v>10</v>
      </c>
      <c r="F29" s="32">
        <v>10</v>
      </c>
      <c r="G29" s="32">
        <v>10</v>
      </c>
      <c r="H29" s="84"/>
      <c r="I29" s="32">
        <v>10</v>
      </c>
      <c r="J29" s="32">
        <v>10</v>
      </c>
      <c r="K29" s="32">
        <v>10</v>
      </c>
      <c r="L29" s="87"/>
      <c r="M29" s="32">
        <v>10</v>
      </c>
      <c r="N29" s="32">
        <v>10</v>
      </c>
      <c r="O29" s="32">
        <v>10</v>
      </c>
      <c r="P29" s="84"/>
      <c r="Q29" s="32">
        <v>10</v>
      </c>
      <c r="R29" s="32">
        <v>10</v>
      </c>
      <c r="S29" s="32">
        <v>10</v>
      </c>
      <c r="T29" s="87"/>
      <c r="U29" s="32">
        <v>10</v>
      </c>
      <c r="V29" s="32">
        <v>10</v>
      </c>
      <c r="W29" s="32">
        <v>10</v>
      </c>
      <c r="X29" s="84"/>
      <c r="Y29" s="32">
        <v>10</v>
      </c>
      <c r="Z29" s="32">
        <v>10</v>
      </c>
      <c r="AA29" s="32">
        <v>10</v>
      </c>
    </row>
    <row r="30" spans="1:27" x14ac:dyDescent="0.25">
      <c r="A30" s="18">
        <v>24</v>
      </c>
      <c r="B30" s="18">
        <v>13</v>
      </c>
      <c r="C30" s="18" t="s">
        <v>233</v>
      </c>
      <c r="D30" s="18"/>
      <c r="E30" s="30">
        <v>30</v>
      </c>
      <c r="F30" s="30">
        <v>30</v>
      </c>
      <c r="G30" s="30">
        <v>30</v>
      </c>
      <c r="H30" s="84"/>
      <c r="I30" s="30">
        <v>30</v>
      </c>
      <c r="J30" s="30">
        <v>30</v>
      </c>
      <c r="K30" s="30">
        <v>30</v>
      </c>
      <c r="L30" s="87"/>
      <c r="M30" s="30">
        <v>30</v>
      </c>
      <c r="N30" s="30">
        <v>30</v>
      </c>
      <c r="O30" s="30">
        <v>30</v>
      </c>
      <c r="P30" s="84"/>
      <c r="Q30" s="30">
        <v>30</v>
      </c>
      <c r="R30" s="30">
        <v>30</v>
      </c>
      <c r="S30" s="30">
        <v>30</v>
      </c>
      <c r="T30" s="87"/>
      <c r="U30" s="30">
        <v>30</v>
      </c>
      <c r="V30" s="30">
        <v>30</v>
      </c>
      <c r="W30" s="30">
        <v>30</v>
      </c>
      <c r="X30" s="84"/>
      <c r="Y30" s="30">
        <v>30</v>
      </c>
      <c r="Z30" s="30">
        <v>30</v>
      </c>
      <c r="AA30" s="30">
        <v>30</v>
      </c>
    </row>
    <row r="31" spans="1:27" x14ac:dyDescent="0.25">
      <c r="A31" s="18">
        <v>24</v>
      </c>
      <c r="B31" s="18">
        <v>14</v>
      </c>
      <c r="C31" s="18" t="s">
        <v>234</v>
      </c>
      <c r="D31" s="18"/>
      <c r="E31" s="30">
        <v>30</v>
      </c>
      <c r="F31" s="30">
        <v>30</v>
      </c>
      <c r="G31" s="30">
        <v>30</v>
      </c>
      <c r="H31" s="84"/>
      <c r="I31" s="30">
        <v>30</v>
      </c>
      <c r="J31" s="30">
        <v>30</v>
      </c>
      <c r="K31" s="30">
        <v>30</v>
      </c>
      <c r="L31" s="87"/>
      <c r="M31" s="30">
        <v>30</v>
      </c>
      <c r="N31" s="30">
        <v>30</v>
      </c>
      <c r="O31" s="30">
        <v>30</v>
      </c>
      <c r="P31" s="84"/>
      <c r="Q31" s="30">
        <v>30</v>
      </c>
      <c r="R31" s="30">
        <v>30</v>
      </c>
      <c r="S31" s="30">
        <v>30</v>
      </c>
      <c r="T31" s="87"/>
      <c r="U31" s="30">
        <v>30</v>
      </c>
      <c r="V31" s="30">
        <v>30</v>
      </c>
      <c r="W31" s="30">
        <v>30</v>
      </c>
      <c r="X31" s="84"/>
      <c r="Y31" s="30">
        <v>30</v>
      </c>
      <c r="Z31" s="30">
        <v>30</v>
      </c>
      <c r="AA31" s="30">
        <v>30</v>
      </c>
    </row>
    <row r="32" spans="1:27" x14ac:dyDescent="0.25">
      <c r="A32" s="18">
        <v>24</v>
      </c>
      <c r="B32" s="18">
        <v>15</v>
      </c>
      <c r="C32" s="18" t="s">
        <v>235</v>
      </c>
      <c r="D32" s="18"/>
      <c r="E32" s="32">
        <v>15</v>
      </c>
      <c r="F32" s="32">
        <v>15</v>
      </c>
      <c r="G32" s="32">
        <v>15</v>
      </c>
      <c r="H32" s="84"/>
      <c r="I32" s="32">
        <v>15</v>
      </c>
      <c r="J32" s="32">
        <v>15</v>
      </c>
      <c r="K32" s="32">
        <v>15</v>
      </c>
      <c r="L32" s="87"/>
      <c r="M32" s="32">
        <v>15</v>
      </c>
      <c r="N32" s="32">
        <v>15</v>
      </c>
      <c r="O32" s="32">
        <v>15</v>
      </c>
      <c r="P32" s="84"/>
      <c r="Q32" s="32">
        <v>15</v>
      </c>
      <c r="R32" s="32">
        <v>15</v>
      </c>
      <c r="S32" s="32">
        <v>15</v>
      </c>
      <c r="T32" s="87"/>
      <c r="U32" s="32">
        <v>15</v>
      </c>
      <c r="V32" s="32">
        <v>15</v>
      </c>
      <c r="W32" s="32">
        <v>15</v>
      </c>
      <c r="X32" s="84"/>
      <c r="Y32" s="32">
        <v>15</v>
      </c>
      <c r="Z32" s="32">
        <v>15</v>
      </c>
      <c r="AA32" s="32">
        <v>15</v>
      </c>
    </row>
    <row r="33" spans="1:27" x14ac:dyDescent="0.25">
      <c r="A33" s="18">
        <v>24</v>
      </c>
      <c r="B33" s="18">
        <v>16</v>
      </c>
      <c r="C33" s="18" t="s">
        <v>236</v>
      </c>
      <c r="D33" s="18"/>
      <c r="E33" s="30">
        <v>30</v>
      </c>
      <c r="F33" s="30">
        <v>30</v>
      </c>
      <c r="G33" s="30">
        <v>30</v>
      </c>
      <c r="H33" s="84"/>
      <c r="I33" s="30">
        <v>30</v>
      </c>
      <c r="J33" s="30">
        <v>30</v>
      </c>
      <c r="K33" s="30">
        <v>30</v>
      </c>
      <c r="L33" s="87"/>
      <c r="M33" s="30">
        <v>30</v>
      </c>
      <c r="N33" s="30">
        <v>30</v>
      </c>
      <c r="O33" s="30">
        <v>30</v>
      </c>
      <c r="P33" s="84"/>
      <c r="Q33" s="30">
        <v>30</v>
      </c>
      <c r="R33" s="30">
        <v>30</v>
      </c>
      <c r="S33" s="30">
        <v>30</v>
      </c>
      <c r="T33" s="87"/>
      <c r="U33" s="30">
        <v>30</v>
      </c>
      <c r="V33" s="30">
        <v>30</v>
      </c>
      <c r="W33" s="30">
        <v>30</v>
      </c>
      <c r="X33" s="84"/>
      <c r="Y33" s="30">
        <v>30</v>
      </c>
      <c r="Z33" s="30">
        <v>30</v>
      </c>
      <c r="AA33" s="30">
        <v>30</v>
      </c>
    </row>
    <row r="34" spans="1:27" x14ac:dyDescent="0.25">
      <c r="A34" s="18">
        <v>24</v>
      </c>
      <c r="B34" s="18">
        <v>17</v>
      </c>
      <c r="C34" s="18" t="s">
        <v>237</v>
      </c>
      <c r="D34" s="18"/>
      <c r="E34" s="32">
        <v>18.3</v>
      </c>
      <c r="F34" s="32">
        <v>18.3</v>
      </c>
      <c r="G34" s="32">
        <v>18.3</v>
      </c>
      <c r="H34" s="84"/>
      <c r="I34" s="32">
        <v>18.3</v>
      </c>
      <c r="J34" s="32">
        <v>18.3</v>
      </c>
      <c r="K34" s="32">
        <v>18.3</v>
      </c>
      <c r="L34" s="87"/>
      <c r="M34" s="32">
        <v>18.3</v>
      </c>
      <c r="N34" s="32">
        <v>18.3</v>
      </c>
      <c r="O34" s="32">
        <v>18.3</v>
      </c>
      <c r="P34" s="84"/>
      <c r="Q34" s="32">
        <v>18.3</v>
      </c>
      <c r="R34" s="32">
        <v>18.3</v>
      </c>
      <c r="S34" s="32">
        <v>18.3</v>
      </c>
      <c r="T34" s="87"/>
      <c r="U34" s="32">
        <v>18.3</v>
      </c>
      <c r="V34" s="32">
        <v>18.3</v>
      </c>
      <c r="W34" s="32">
        <v>18.3</v>
      </c>
      <c r="X34" s="84"/>
      <c r="Y34" s="32">
        <v>18.3</v>
      </c>
      <c r="Z34" s="32">
        <v>18.3</v>
      </c>
      <c r="AA34" s="32">
        <v>18.3</v>
      </c>
    </row>
    <row r="35" spans="1:27" x14ac:dyDescent="0.25">
      <c r="D35" s="43" t="s">
        <v>2584</v>
      </c>
      <c r="E35" s="17">
        <f>AVERAGE(E18:E23,E25:E34)</f>
        <v>38.643749999999997</v>
      </c>
      <c r="F35" s="17">
        <f t="shared" ref="F35:G35" si="0">AVERAGE(F18:F23,F25:F34)</f>
        <v>38.643749999999997</v>
      </c>
      <c r="G35" s="17">
        <f t="shared" si="0"/>
        <v>38.643749999999997</v>
      </c>
      <c r="H35" s="25"/>
      <c r="I35" s="17">
        <f t="shared" ref="I35:K35" si="1">AVERAGE(I18:I23,I25:I34)</f>
        <v>36.768749999999997</v>
      </c>
      <c r="J35" s="17">
        <f t="shared" si="1"/>
        <v>36.768749999999997</v>
      </c>
      <c r="K35" s="17">
        <f t="shared" si="1"/>
        <v>36.768749999999997</v>
      </c>
      <c r="L35" s="87"/>
      <c r="M35" s="17">
        <f t="shared" ref="M35:O35" si="2">AVERAGE(M18:M23,M25:M34)</f>
        <v>38.643749999999997</v>
      </c>
      <c r="N35" s="17">
        <f t="shared" si="2"/>
        <v>38.643749999999997</v>
      </c>
      <c r="O35" s="17">
        <f t="shared" si="2"/>
        <v>38.643749999999997</v>
      </c>
      <c r="P35" s="84"/>
      <c r="Q35" s="17">
        <f t="shared" ref="Q35:S35" si="3">AVERAGE(Q18:Q23,Q25:Q34)</f>
        <v>36.768749999999997</v>
      </c>
      <c r="R35" s="17">
        <f t="shared" si="3"/>
        <v>36.768749999999997</v>
      </c>
      <c r="S35" s="17">
        <f t="shared" si="3"/>
        <v>36.768749999999997</v>
      </c>
      <c r="T35" s="87"/>
      <c r="U35" s="17">
        <f t="shared" ref="U35:W35" si="4">AVERAGE(U18:U23,U25:U34)</f>
        <v>38.643749999999997</v>
      </c>
      <c r="V35" s="17">
        <f t="shared" si="4"/>
        <v>38.643749999999997</v>
      </c>
      <c r="W35" s="17">
        <f t="shared" si="4"/>
        <v>38.643749999999997</v>
      </c>
      <c r="X35" s="84"/>
      <c r="Y35" s="17">
        <f t="shared" ref="Y35:AA35" si="5">AVERAGE(Y18:Y23,Y25:Y34)</f>
        <v>36.768749999999997</v>
      </c>
      <c r="Z35" s="17">
        <f t="shared" si="5"/>
        <v>36.768749999999997</v>
      </c>
      <c r="AA35" s="17">
        <f t="shared" si="5"/>
        <v>36.768749999999997</v>
      </c>
    </row>
    <row r="36" spans="1:27" x14ac:dyDescent="0.25">
      <c r="D36" s="46"/>
      <c r="E36" s="42"/>
      <c r="F36" s="42"/>
      <c r="G36" s="42"/>
      <c r="H36" s="49"/>
      <c r="I36" s="42"/>
      <c r="J36" s="42"/>
      <c r="K36" s="42"/>
      <c r="L36" s="49"/>
      <c r="M36" s="42"/>
      <c r="N36" s="42"/>
      <c r="O36" s="42"/>
      <c r="P36" s="49"/>
      <c r="Q36" s="42"/>
      <c r="R36" s="42"/>
      <c r="S36" s="42"/>
      <c r="T36" s="49"/>
      <c r="U36" s="42"/>
      <c r="V36" s="42"/>
      <c r="W36" s="42"/>
      <c r="X36" s="49"/>
      <c r="Y36" s="42"/>
      <c r="Z36" s="42"/>
      <c r="AA36" s="42"/>
    </row>
    <row r="37" spans="1:27" x14ac:dyDescent="0.25">
      <c r="D37" s="46"/>
      <c r="E37" s="42"/>
      <c r="F37" s="42"/>
      <c r="G37" s="42"/>
      <c r="H37" s="49"/>
      <c r="I37" s="42"/>
      <c r="J37" s="42"/>
      <c r="K37" s="42"/>
      <c r="L37" s="49"/>
      <c r="M37" s="42"/>
      <c r="N37" s="42"/>
      <c r="O37" s="42"/>
      <c r="P37" s="49"/>
      <c r="Q37" s="42"/>
      <c r="R37" s="42"/>
      <c r="S37" s="42"/>
      <c r="T37" s="49"/>
      <c r="U37" s="42"/>
      <c r="V37" s="42"/>
      <c r="W37" s="42"/>
      <c r="X37" s="49"/>
      <c r="Y37" s="42"/>
      <c r="Z37" s="42"/>
      <c r="AA37" s="42"/>
    </row>
    <row r="40" spans="1:27" x14ac:dyDescent="0.25">
      <c r="C40" s="19" t="s">
        <v>36</v>
      </c>
      <c r="D40" s="19"/>
    </row>
    <row r="42" spans="1:27" x14ac:dyDescent="0.25">
      <c r="A42" s="71"/>
      <c r="B42" s="72"/>
      <c r="C42" s="73"/>
      <c r="D42" s="6"/>
      <c r="E42" s="67" t="s">
        <v>6</v>
      </c>
      <c r="F42" s="67"/>
      <c r="G42" s="67"/>
      <c r="H42" s="67"/>
      <c r="I42" s="67"/>
      <c r="J42" s="67"/>
      <c r="K42" s="67"/>
      <c r="L42" s="64"/>
      <c r="M42" s="67" t="s">
        <v>7</v>
      </c>
      <c r="N42" s="67"/>
      <c r="O42" s="67"/>
      <c r="P42" s="67"/>
      <c r="Q42" s="67"/>
      <c r="R42" s="67"/>
      <c r="S42" s="67"/>
      <c r="T42" s="64"/>
      <c r="U42" s="67" t="s">
        <v>8</v>
      </c>
      <c r="V42" s="67"/>
      <c r="W42" s="67"/>
      <c r="X42" s="67"/>
      <c r="Y42" s="67"/>
      <c r="Z42" s="67"/>
      <c r="AA42" s="67"/>
    </row>
    <row r="43" spans="1:27" x14ac:dyDescent="0.25">
      <c r="A43" s="74"/>
      <c r="B43" s="75"/>
      <c r="C43" s="76"/>
      <c r="D43" s="8"/>
      <c r="E43" s="67" t="s">
        <v>4</v>
      </c>
      <c r="F43" s="67"/>
      <c r="G43" s="67"/>
      <c r="H43" s="68"/>
      <c r="I43" s="67" t="s">
        <v>5</v>
      </c>
      <c r="J43" s="67"/>
      <c r="K43" s="67"/>
      <c r="L43" s="65"/>
      <c r="M43" s="67" t="s">
        <v>4</v>
      </c>
      <c r="N43" s="67"/>
      <c r="O43" s="67"/>
      <c r="P43" s="68"/>
      <c r="Q43" s="67" t="s">
        <v>5</v>
      </c>
      <c r="R43" s="67"/>
      <c r="S43" s="67"/>
      <c r="T43" s="65"/>
      <c r="U43" s="67" t="s">
        <v>4</v>
      </c>
      <c r="V43" s="67"/>
      <c r="W43" s="67"/>
      <c r="X43" s="68"/>
      <c r="Y43" s="67" t="s">
        <v>5</v>
      </c>
      <c r="Z43" s="67"/>
      <c r="AA43" s="67"/>
    </row>
    <row r="44" spans="1:27" ht="60" x14ac:dyDescent="0.25">
      <c r="A44" s="77"/>
      <c r="B44" s="78"/>
      <c r="C44" s="76"/>
      <c r="D44" s="8"/>
      <c r="E44" s="20" t="s">
        <v>1</v>
      </c>
      <c r="F44" s="20" t="s">
        <v>2</v>
      </c>
      <c r="G44" s="20" t="s">
        <v>3</v>
      </c>
      <c r="H44" s="69"/>
      <c r="I44" s="20" t="s">
        <v>1</v>
      </c>
      <c r="J44" s="21" t="s">
        <v>2</v>
      </c>
      <c r="K44" s="20" t="s">
        <v>3</v>
      </c>
      <c r="L44" s="65"/>
      <c r="M44" s="20" t="s">
        <v>1</v>
      </c>
      <c r="N44" s="20" t="s">
        <v>2</v>
      </c>
      <c r="O44" s="20" t="s">
        <v>3</v>
      </c>
      <c r="P44" s="69"/>
      <c r="Q44" s="20" t="s">
        <v>1</v>
      </c>
      <c r="R44" s="21" t="s">
        <v>2</v>
      </c>
      <c r="S44" s="20" t="s">
        <v>3</v>
      </c>
      <c r="T44" s="65"/>
      <c r="U44" s="20" t="s">
        <v>1</v>
      </c>
      <c r="V44" s="20" t="s">
        <v>2</v>
      </c>
      <c r="W44" s="20" t="s">
        <v>3</v>
      </c>
      <c r="X44" s="69"/>
      <c r="Y44" s="20" t="s">
        <v>1</v>
      </c>
      <c r="Z44" s="21" t="s">
        <v>2</v>
      </c>
      <c r="AA44" s="20" t="s">
        <v>3</v>
      </c>
    </row>
    <row r="45" spans="1:27" x14ac:dyDescent="0.25">
      <c r="C45" s="18" t="s">
        <v>222</v>
      </c>
      <c r="D45" s="18" t="s">
        <v>316</v>
      </c>
      <c r="E45" s="61"/>
      <c r="F45" s="62"/>
      <c r="G45" s="63"/>
      <c r="H45" s="69"/>
      <c r="I45" s="61"/>
      <c r="J45" s="62"/>
      <c r="K45" s="63"/>
      <c r="L45" s="65"/>
      <c r="M45" s="61"/>
      <c r="N45" s="62"/>
      <c r="O45" s="63"/>
      <c r="P45" s="69"/>
      <c r="Q45" s="61"/>
      <c r="R45" s="62"/>
      <c r="S45" s="63"/>
      <c r="T45" s="65"/>
      <c r="U45" s="61"/>
      <c r="V45" s="62"/>
      <c r="W45" s="63"/>
      <c r="X45" s="69"/>
      <c r="Y45" s="61"/>
      <c r="Z45" s="62"/>
      <c r="AA45" s="63"/>
    </row>
    <row r="46" spans="1:27" x14ac:dyDescent="0.25">
      <c r="C46" s="2" t="s">
        <v>1912</v>
      </c>
      <c r="D46" s="2" t="s">
        <v>318</v>
      </c>
      <c r="E46" s="17" t="s">
        <v>2559</v>
      </c>
      <c r="F46" s="17" t="s">
        <v>2559</v>
      </c>
      <c r="G46" s="17" t="s">
        <v>2559</v>
      </c>
      <c r="H46" s="69"/>
      <c r="I46" s="17" t="s">
        <v>2559</v>
      </c>
      <c r="J46" s="17" t="s">
        <v>2559</v>
      </c>
      <c r="K46" s="17" t="s">
        <v>2559</v>
      </c>
      <c r="L46" s="65"/>
      <c r="M46" s="17" t="s">
        <v>2559</v>
      </c>
      <c r="N46" s="17" t="s">
        <v>2559</v>
      </c>
      <c r="O46" s="17" t="s">
        <v>2559</v>
      </c>
      <c r="P46" s="69"/>
      <c r="Q46" s="17" t="s">
        <v>2559</v>
      </c>
      <c r="R46" s="17" t="s">
        <v>2559</v>
      </c>
      <c r="S46" s="17" t="s">
        <v>2559</v>
      </c>
      <c r="T46" s="65"/>
      <c r="U46" s="17" t="s">
        <v>2559</v>
      </c>
      <c r="V46" s="17" t="s">
        <v>2559</v>
      </c>
      <c r="W46" s="17" t="s">
        <v>2559</v>
      </c>
      <c r="X46" s="69"/>
      <c r="Y46" s="17" t="s">
        <v>2559</v>
      </c>
      <c r="Z46" s="17" t="s">
        <v>2559</v>
      </c>
      <c r="AA46" s="17" t="s">
        <v>2559</v>
      </c>
    </row>
    <row r="47" spans="1:27" x14ac:dyDescent="0.25">
      <c r="C47" s="2" t="s">
        <v>1913</v>
      </c>
      <c r="D47" s="2" t="s">
        <v>318</v>
      </c>
      <c r="E47" s="17" t="s">
        <v>2559</v>
      </c>
      <c r="F47" s="17" t="s">
        <v>2559</v>
      </c>
      <c r="G47" s="17" t="s">
        <v>2559</v>
      </c>
      <c r="H47" s="69"/>
      <c r="I47" s="17" t="s">
        <v>2559</v>
      </c>
      <c r="J47" s="17" t="s">
        <v>2559</v>
      </c>
      <c r="K47" s="17" t="s">
        <v>2559</v>
      </c>
      <c r="L47" s="65"/>
      <c r="M47" s="17" t="s">
        <v>2559</v>
      </c>
      <c r="N47" s="17" t="s">
        <v>2559</v>
      </c>
      <c r="O47" s="17" t="s">
        <v>2559</v>
      </c>
      <c r="P47" s="69"/>
      <c r="Q47" s="17" t="s">
        <v>2559</v>
      </c>
      <c r="R47" s="17" t="s">
        <v>2559</v>
      </c>
      <c r="S47" s="17" t="s">
        <v>2559</v>
      </c>
      <c r="T47" s="65"/>
      <c r="U47" s="17" t="s">
        <v>2559</v>
      </c>
      <c r="V47" s="17" t="s">
        <v>2559</v>
      </c>
      <c r="W47" s="17" t="s">
        <v>2559</v>
      </c>
      <c r="X47" s="69"/>
      <c r="Y47" s="17" t="s">
        <v>2559</v>
      </c>
      <c r="Z47" s="17" t="s">
        <v>2559</v>
      </c>
      <c r="AA47" s="17" t="s">
        <v>2559</v>
      </c>
    </row>
    <row r="48" spans="1:27" x14ac:dyDescent="0.25">
      <c r="C48" s="2" t="s">
        <v>1914</v>
      </c>
      <c r="D48" s="2" t="s">
        <v>318</v>
      </c>
      <c r="E48" s="30">
        <v>30</v>
      </c>
      <c r="F48" s="30">
        <v>30</v>
      </c>
      <c r="G48" s="30">
        <v>30</v>
      </c>
      <c r="H48" s="69"/>
      <c r="I48" s="30">
        <v>30</v>
      </c>
      <c r="J48" s="30">
        <v>30</v>
      </c>
      <c r="K48" s="30">
        <v>30</v>
      </c>
      <c r="L48" s="65"/>
      <c r="M48" s="30">
        <v>30</v>
      </c>
      <c r="N48" s="30">
        <v>30</v>
      </c>
      <c r="O48" s="30">
        <v>30</v>
      </c>
      <c r="P48" s="69"/>
      <c r="Q48" s="30">
        <v>30</v>
      </c>
      <c r="R48" s="30">
        <v>30</v>
      </c>
      <c r="S48" s="30">
        <v>30</v>
      </c>
      <c r="T48" s="65"/>
      <c r="U48" s="30">
        <v>30</v>
      </c>
      <c r="V48" s="30">
        <v>30</v>
      </c>
      <c r="W48" s="30">
        <v>30</v>
      </c>
      <c r="X48" s="69"/>
      <c r="Y48" s="30">
        <v>30</v>
      </c>
      <c r="Z48" s="30">
        <v>30</v>
      </c>
      <c r="AA48" s="30">
        <v>30</v>
      </c>
    </row>
    <row r="49" spans="3:27" x14ac:dyDescent="0.25">
      <c r="C49" s="2" t="s">
        <v>527</v>
      </c>
      <c r="D49" s="2" t="s">
        <v>319</v>
      </c>
      <c r="E49" s="17" t="s">
        <v>2559</v>
      </c>
      <c r="F49" s="17" t="s">
        <v>2559</v>
      </c>
      <c r="G49" s="17" t="s">
        <v>2559</v>
      </c>
      <c r="H49" s="69"/>
      <c r="I49" s="17" t="s">
        <v>2559</v>
      </c>
      <c r="J49" s="17" t="s">
        <v>2559</v>
      </c>
      <c r="K49" s="17" t="s">
        <v>2559</v>
      </c>
      <c r="L49" s="65"/>
      <c r="M49" s="17" t="s">
        <v>2559</v>
      </c>
      <c r="N49" s="17" t="s">
        <v>2559</v>
      </c>
      <c r="O49" s="17" t="s">
        <v>2559</v>
      </c>
      <c r="P49" s="69"/>
      <c r="Q49" s="17" t="s">
        <v>2559</v>
      </c>
      <c r="R49" s="17" t="s">
        <v>2559</v>
      </c>
      <c r="S49" s="17" t="s">
        <v>2559</v>
      </c>
      <c r="T49" s="65"/>
      <c r="U49" s="17" t="s">
        <v>2559</v>
      </c>
      <c r="V49" s="17" t="s">
        <v>2559</v>
      </c>
      <c r="W49" s="17" t="s">
        <v>2559</v>
      </c>
      <c r="X49" s="69"/>
      <c r="Y49" s="17" t="s">
        <v>2559</v>
      </c>
      <c r="Z49" s="17" t="s">
        <v>2559</v>
      </c>
      <c r="AA49" s="17" t="s">
        <v>2559</v>
      </c>
    </row>
    <row r="50" spans="3:27" x14ac:dyDescent="0.25">
      <c r="C50" s="2" t="s">
        <v>1915</v>
      </c>
      <c r="D50" s="2" t="s">
        <v>319</v>
      </c>
      <c r="E50" s="17" t="s">
        <v>2559</v>
      </c>
      <c r="F50" s="17" t="s">
        <v>2559</v>
      </c>
      <c r="G50" s="17" t="s">
        <v>2559</v>
      </c>
      <c r="H50" s="69"/>
      <c r="I50" s="17" t="s">
        <v>2559</v>
      </c>
      <c r="J50" s="17" t="s">
        <v>2559</v>
      </c>
      <c r="K50" s="17" t="s">
        <v>2559</v>
      </c>
      <c r="L50" s="65"/>
      <c r="M50" s="17" t="s">
        <v>2559</v>
      </c>
      <c r="N50" s="17" t="s">
        <v>2559</v>
      </c>
      <c r="O50" s="17" t="s">
        <v>2559</v>
      </c>
      <c r="P50" s="69"/>
      <c r="Q50" s="17" t="s">
        <v>2559</v>
      </c>
      <c r="R50" s="17" t="s">
        <v>2559</v>
      </c>
      <c r="S50" s="17" t="s">
        <v>2559</v>
      </c>
      <c r="T50" s="65"/>
      <c r="U50" s="17" t="s">
        <v>2559</v>
      </c>
      <c r="V50" s="17" t="s">
        <v>2559</v>
      </c>
      <c r="W50" s="17" t="s">
        <v>2559</v>
      </c>
      <c r="X50" s="69"/>
      <c r="Y50" s="17" t="s">
        <v>2559</v>
      </c>
      <c r="Z50" s="17" t="s">
        <v>2559</v>
      </c>
      <c r="AA50" s="17" t="s">
        <v>2559</v>
      </c>
    </row>
    <row r="51" spans="3:27" x14ac:dyDescent="0.25">
      <c r="C51" s="2" t="s">
        <v>1916</v>
      </c>
      <c r="D51" s="2" t="s">
        <v>319</v>
      </c>
      <c r="E51" s="17" t="s">
        <v>2559</v>
      </c>
      <c r="F51" s="17" t="s">
        <v>2559</v>
      </c>
      <c r="G51" s="17" t="s">
        <v>2559</v>
      </c>
      <c r="H51" s="69"/>
      <c r="I51" s="17" t="s">
        <v>2559</v>
      </c>
      <c r="J51" s="17" t="s">
        <v>2559</v>
      </c>
      <c r="K51" s="17" t="s">
        <v>2559</v>
      </c>
      <c r="L51" s="65"/>
      <c r="M51" s="17" t="s">
        <v>2559</v>
      </c>
      <c r="N51" s="17" t="s">
        <v>2559</v>
      </c>
      <c r="O51" s="17" t="s">
        <v>2559</v>
      </c>
      <c r="P51" s="69"/>
      <c r="Q51" s="17" t="s">
        <v>2559</v>
      </c>
      <c r="R51" s="17" t="s">
        <v>2559</v>
      </c>
      <c r="S51" s="17" t="s">
        <v>2559</v>
      </c>
      <c r="T51" s="65"/>
      <c r="U51" s="17" t="s">
        <v>2559</v>
      </c>
      <c r="V51" s="17" t="s">
        <v>2559</v>
      </c>
      <c r="W51" s="17" t="s">
        <v>2559</v>
      </c>
      <c r="X51" s="69"/>
      <c r="Y51" s="17" t="s">
        <v>2559</v>
      </c>
      <c r="Z51" s="17" t="s">
        <v>2559</v>
      </c>
      <c r="AA51" s="17" t="s">
        <v>2559</v>
      </c>
    </row>
    <row r="52" spans="3:27" x14ac:dyDescent="0.25">
      <c r="C52" s="2" t="s">
        <v>1917</v>
      </c>
      <c r="D52" s="2" t="s">
        <v>322</v>
      </c>
      <c r="E52" s="30">
        <v>40</v>
      </c>
      <c r="F52" s="32">
        <v>20</v>
      </c>
      <c r="G52" s="32">
        <v>15</v>
      </c>
      <c r="H52" s="69"/>
      <c r="I52" s="30">
        <v>40</v>
      </c>
      <c r="J52" s="32">
        <v>20</v>
      </c>
      <c r="K52" s="32">
        <v>15</v>
      </c>
      <c r="L52" s="65"/>
      <c r="M52" s="30">
        <v>40</v>
      </c>
      <c r="N52" s="32">
        <v>20</v>
      </c>
      <c r="O52" s="32">
        <v>15</v>
      </c>
      <c r="P52" s="69"/>
      <c r="Q52" s="30">
        <v>40</v>
      </c>
      <c r="R52" s="32">
        <v>20</v>
      </c>
      <c r="S52" s="32">
        <v>15</v>
      </c>
      <c r="T52" s="65"/>
      <c r="U52" s="30">
        <v>40</v>
      </c>
      <c r="V52" s="32">
        <v>20</v>
      </c>
      <c r="W52" s="32">
        <v>15</v>
      </c>
      <c r="X52" s="69"/>
      <c r="Y52" s="30">
        <v>40</v>
      </c>
      <c r="Z52" s="32">
        <v>20</v>
      </c>
      <c r="AA52" s="32">
        <v>15</v>
      </c>
    </row>
    <row r="53" spans="3:27" x14ac:dyDescent="0.25">
      <c r="C53" s="2" t="s">
        <v>1918</v>
      </c>
      <c r="D53" s="2" t="s">
        <v>318</v>
      </c>
      <c r="E53" s="17" t="s">
        <v>2559</v>
      </c>
      <c r="F53" s="17" t="s">
        <v>2559</v>
      </c>
      <c r="G53" s="17" t="s">
        <v>2559</v>
      </c>
      <c r="H53" s="69"/>
      <c r="I53" s="17" t="s">
        <v>2559</v>
      </c>
      <c r="J53" s="17" t="s">
        <v>2559</v>
      </c>
      <c r="K53" s="17" t="s">
        <v>2559</v>
      </c>
      <c r="L53" s="65"/>
      <c r="M53" s="17" t="s">
        <v>2559</v>
      </c>
      <c r="N53" s="17" t="s">
        <v>2559</v>
      </c>
      <c r="O53" s="17" t="s">
        <v>2559</v>
      </c>
      <c r="P53" s="69"/>
      <c r="Q53" s="17" t="s">
        <v>2559</v>
      </c>
      <c r="R53" s="17" t="s">
        <v>2559</v>
      </c>
      <c r="S53" s="17" t="s">
        <v>2559</v>
      </c>
      <c r="T53" s="65"/>
      <c r="U53" s="17" t="s">
        <v>2559</v>
      </c>
      <c r="V53" s="17" t="s">
        <v>2559</v>
      </c>
      <c r="W53" s="17" t="s">
        <v>2559</v>
      </c>
      <c r="X53" s="69"/>
      <c r="Y53" s="17" t="s">
        <v>2559</v>
      </c>
      <c r="Z53" s="17" t="s">
        <v>2559</v>
      </c>
      <c r="AA53" s="17" t="s">
        <v>2559</v>
      </c>
    </row>
    <row r="54" spans="3:27" x14ac:dyDescent="0.25">
      <c r="C54" s="18" t="s">
        <v>195</v>
      </c>
      <c r="D54" s="18" t="s">
        <v>316</v>
      </c>
      <c r="E54" s="61"/>
      <c r="F54" s="62"/>
      <c r="G54" s="63"/>
      <c r="H54" s="69"/>
      <c r="I54" s="61"/>
      <c r="J54" s="62"/>
      <c r="K54" s="63"/>
      <c r="L54" s="65"/>
      <c r="M54" s="61"/>
      <c r="N54" s="62"/>
      <c r="O54" s="63"/>
      <c r="P54" s="69"/>
      <c r="Q54" s="61"/>
      <c r="R54" s="62"/>
      <c r="S54" s="63"/>
      <c r="T54" s="65"/>
      <c r="U54" s="61"/>
      <c r="V54" s="62"/>
      <c r="W54" s="63"/>
      <c r="X54" s="69"/>
      <c r="Y54" s="61"/>
      <c r="Z54" s="62"/>
      <c r="AA54" s="63"/>
    </row>
    <row r="55" spans="3:27" x14ac:dyDescent="0.25">
      <c r="C55" s="2" t="s">
        <v>1919</v>
      </c>
      <c r="D55" s="2" t="s">
        <v>318</v>
      </c>
      <c r="E55" s="17" t="s">
        <v>2559</v>
      </c>
      <c r="F55" s="17" t="s">
        <v>2559</v>
      </c>
      <c r="G55" s="17" t="s">
        <v>2559</v>
      </c>
      <c r="H55" s="69"/>
      <c r="I55" s="17" t="s">
        <v>2559</v>
      </c>
      <c r="J55" s="17" t="s">
        <v>2559</v>
      </c>
      <c r="K55" s="17" t="s">
        <v>2559</v>
      </c>
      <c r="L55" s="65"/>
      <c r="M55" s="17" t="s">
        <v>2559</v>
      </c>
      <c r="N55" s="17" t="s">
        <v>2559</v>
      </c>
      <c r="O55" s="17" t="s">
        <v>2559</v>
      </c>
      <c r="P55" s="69"/>
      <c r="Q55" s="17" t="s">
        <v>2559</v>
      </c>
      <c r="R55" s="17" t="s">
        <v>2559</v>
      </c>
      <c r="S55" s="17" t="s">
        <v>2559</v>
      </c>
      <c r="T55" s="65"/>
      <c r="U55" s="17" t="s">
        <v>2559</v>
      </c>
      <c r="V55" s="17" t="s">
        <v>2559</v>
      </c>
      <c r="W55" s="17" t="s">
        <v>2559</v>
      </c>
      <c r="X55" s="69"/>
      <c r="Y55" s="17" t="s">
        <v>2559</v>
      </c>
      <c r="Z55" s="17" t="s">
        <v>2559</v>
      </c>
      <c r="AA55" s="17" t="s">
        <v>2559</v>
      </c>
    </row>
    <row r="56" spans="3:27" x14ac:dyDescent="0.25">
      <c r="C56" s="2" t="s">
        <v>1920</v>
      </c>
      <c r="D56" s="2" t="s">
        <v>319</v>
      </c>
      <c r="E56" s="30">
        <v>40</v>
      </c>
      <c r="F56" s="30">
        <v>40</v>
      </c>
      <c r="G56" s="30">
        <v>40</v>
      </c>
      <c r="H56" s="69"/>
      <c r="I56" s="30">
        <v>40</v>
      </c>
      <c r="J56" s="30">
        <v>40</v>
      </c>
      <c r="K56" s="30">
        <v>40</v>
      </c>
      <c r="L56" s="65"/>
      <c r="M56" s="30">
        <v>40</v>
      </c>
      <c r="N56" s="30">
        <v>40</v>
      </c>
      <c r="O56" s="30">
        <v>40</v>
      </c>
      <c r="P56" s="69"/>
      <c r="Q56" s="30">
        <v>40</v>
      </c>
      <c r="R56" s="30">
        <v>40</v>
      </c>
      <c r="S56" s="30">
        <v>40</v>
      </c>
      <c r="T56" s="65"/>
      <c r="U56" s="30">
        <v>40</v>
      </c>
      <c r="V56" s="30">
        <v>40</v>
      </c>
      <c r="W56" s="30">
        <v>40</v>
      </c>
      <c r="X56" s="69"/>
      <c r="Y56" s="30">
        <v>40</v>
      </c>
      <c r="Z56" s="30">
        <v>40</v>
      </c>
      <c r="AA56" s="30">
        <v>40</v>
      </c>
    </row>
    <row r="57" spans="3:27" x14ac:dyDescent="0.25">
      <c r="C57" s="2" t="s">
        <v>1921</v>
      </c>
      <c r="D57" s="2" t="s">
        <v>319</v>
      </c>
      <c r="E57" s="17" t="s">
        <v>2559</v>
      </c>
      <c r="F57" s="17" t="s">
        <v>2559</v>
      </c>
      <c r="G57" s="17" t="s">
        <v>2559</v>
      </c>
      <c r="H57" s="69"/>
      <c r="I57" s="17" t="s">
        <v>2559</v>
      </c>
      <c r="J57" s="17" t="s">
        <v>2559</v>
      </c>
      <c r="K57" s="17" t="s">
        <v>2559</v>
      </c>
      <c r="L57" s="65"/>
      <c r="M57" s="17" t="s">
        <v>2559</v>
      </c>
      <c r="N57" s="17" t="s">
        <v>2559</v>
      </c>
      <c r="O57" s="17" t="s">
        <v>2559</v>
      </c>
      <c r="P57" s="69"/>
      <c r="Q57" s="17" t="s">
        <v>2559</v>
      </c>
      <c r="R57" s="17" t="s">
        <v>2559</v>
      </c>
      <c r="S57" s="17" t="s">
        <v>2559</v>
      </c>
      <c r="T57" s="65"/>
      <c r="U57" s="17" t="s">
        <v>2559</v>
      </c>
      <c r="V57" s="17" t="s">
        <v>2559</v>
      </c>
      <c r="W57" s="17" t="s">
        <v>2559</v>
      </c>
      <c r="X57" s="69"/>
      <c r="Y57" s="17" t="s">
        <v>2559</v>
      </c>
      <c r="Z57" s="17" t="s">
        <v>2559</v>
      </c>
      <c r="AA57" s="17" t="s">
        <v>2559</v>
      </c>
    </row>
    <row r="58" spans="3:27" x14ac:dyDescent="0.25">
      <c r="C58" s="2" t="s">
        <v>1922</v>
      </c>
      <c r="D58" s="2" t="s">
        <v>322</v>
      </c>
      <c r="E58" s="17" t="s">
        <v>2559</v>
      </c>
      <c r="F58" s="17" t="s">
        <v>2559</v>
      </c>
      <c r="G58" s="17" t="s">
        <v>2559</v>
      </c>
      <c r="H58" s="69"/>
      <c r="I58" s="17" t="s">
        <v>2559</v>
      </c>
      <c r="J58" s="17" t="s">
        <v>2559</v>
      </c>
      <c r="K58" s="17" t="s">
        <v>2559</v>
      </c>
      <c r="L58" s="65"/>
      <c r="M58" s="17" t="s">
        <v>2559</v>
      </c>
      <c r="N58" s="17" t="s">
        <v>2559</v>
      </c>
      <c r="O58" s="17" t="s">
        <v>2559</v>
      </c>
      <c r="P58" s="69"/>
      <c r="Q58" s="17" t="s">
        <v>2559</v>
      </c>
      <c r="R58" s="17" t="s">
        <v>2559</v>
      </c>
      <c r="S58" s="17" t="s">
        <v>2559</v>
      </c>
      <c r="T58" s="65"/>
      <c r="U58" s="17" t="s">
        <v>2559</v>
      </c>
      <c r="V58" s="17" t="s">
        <v>2559</v>
      </c>
      <c r="W58" s="17" t="s">
        <v>2559</v>
      </c>
      <c r="X58" s="69"/>
      <c r="Y58" s="17" t="s">
        <v>2559</v>
      </c>
      <c r="Z58" s="17" t="s">
        <v>2559</v>
      </c>
      <c r="AA58" s="17" t="s">
        <v>2559</v>
      </c>
    </row>
    <row r="59" spans="3:27" x14ac:dyDescent="0.25">
      <c r="C59" s="2" t="s">
        <v>1923</v>
      </c>
      <c r="D59" s="2" t="s">
        <v>319</v>
      </c>
      <c r="E59" s="30">
        <v>30</v>
      </c>
      <c r="F59" s="30">
        <v>30</v>
      </c>
      <c r="G59" s="30">
        <v>30</v>
      </c>
      <c r="H59" s="69"/>
      <c r="I59" s="30">
        <v>30</v>
      </c>
      <c r="J59" s="30">
        <v>30</v>
      </c>
      <c r="K59" s="30">
        <v>30</v>
      </c>
      <c r="L59" s="65"/>
      <c r="M59" s="30">
        <v>30</v>
      </c>
      <c r="N59" s="30">
        <v>30</v>
      </c>
      <c r="O59" s="30">
        <v>30</v>
      </c>
      <c r="P59" s="69"/>
      <c r="Q59" s="30">
        <v>30</v>
      </c>
      <c r="R59" s="30">
        <v>30</v>
      </c>
      <c r="S59" s="30">
        <v>30</v>
      </c>
      <c r="T59" s="65"/>
      <c r="U59" s="30">
        <v>30</v>
      </c>
      <c r="V59" s="30">
        <v>30</v>
      </c>
      <c r="W59" s="30">
        <v>30</v>
      </c>
      <c r="X59" s="69"/>
      <c r="Y59" s="30">
        <v>30</v>
      </c>
      <c r="Z59" s="30">
        <v>30</v>
      </c>
      <c r="AA59" s="30">
        <v>30</v>
      </c>
    </row>
    <row r="60" spans="3:27" x14ac:dyDescent="0.25">
      <c r="C60" s="2" t="s">
        <v>1924</v>
      </c>
      <c r="D60" s="2" t="s">
        <v>319</v>
      </c>
      <c r="E60" s="32">
        <v>20</v>
      </c>
      <c r="F60" s="32">
        <v>16</v>
      </c>
      <c r="G60" s="32">
        <v>10</v>
      </c>
      <c r="H60" s="69"/>
      <c r="I60" s="32">
        <v>20</v>
      </c>
      <c r="J60" s="32">
        <v>16</v>
      </c>
      <c r="K60" s="32">
        <v>10</v>
      </c>
      <c r="L60" s="65"/>
      <c r="M60" s="32">
        <v>20</v>
      </c>
      <c r="N60" s="32">
        <v>16</v>
      </c>
      <c r="O60" s="32">
        <v>10</v>
      </c>
      <c r="P60" s="69"/>
      <c r="Q60" s="32">
        <v>20</v>
      </c>
      <c r="R60" s="32">
        <v>16</v>
      </c>
      <c r="S60" s="32">
        <v>10</v>
      </c>
      <c r="T60" s="65"/>
      <c r="U60" s="32">
        <v>20</v>
      </c>
      <c r="V60" s="32">
        <v>16</v>
      </c>
      <c r="W60" s="32">
        <v>10</v>
      </c>
      <c r="X60" s="69"/>
      <c r="Y60" s="32">
        <v>20</v>
      </c>
      <c r="Z60" s="32">
        <v>16</v>
      </c>
      <c r="AA60" s="32">
        <v>10</v>
      </c>
    </row>
    <row r="61" spans="3:27" x14ac:dyDescent="0.25">
      <c r="C61" s="2" t="s">
        <v>1925</v>
      </c>
      <c r="D61" s="2" t="s">
        <v>319</v>
      </c>
      <c r="E61" s="17" t="s">
        <v>2559</v>
      </c>
      <c r="F61" s="17" t="s">
        <v>2559</v>
      </c>
      <c r="G61" s="17" t="s">
        <v>2559</v>
      </c>
      <c r="H61" s="69"/>
      <c r="I61" s="17" t="s">
        <v>2559</v>
      </c>
      <c r="J61" s="17" t="s">
        <v>2559</v>
      </c>
      <c r="K61" s="17" t="s">
        <v>2559</v>
      </c>
      <c r="L61" s="65"/>
      <c r="M61" s="17" t="s">
        <v>2559</v>
      </c>
      <c r="N61" s="17" t="s">
        <v>2559</v>
      </c>
      <c r="O61" s="17" t="s">
        <v>2559</v>
      </c>
      <c r="P61" s="69"/>
      <c r="Q61" s="17" t="s">
        <v>2559</v>
      </c>
      <c r="R61" s="17" t="s">
        <v>2559</v>
      </c>
      <c r="S61" s="17" t="s">
        <v>2559</v>
      </c>
      <c r="T61" s="65"/>
      <c r="U61" s="17" t="s">
        <v>2559</v>
      </c>
      <c r="V61" s="17" t="s">
        <v>2559</v>
      </c>
      <c r="W61" s="17" t="s">
        <v>2559</v>
      </c>
      <c r="X61" s="69"/>
      <c r="Y61" s="17" t="s">
        <v>2559</v>
      </c>
      <c r="Z61" s="17" t="s">
        <v>2559</v>
      </c>
      <c r="AA61" s="17" t="s">
        <v>2559</v>
      </c>
    </row>
    <row r="62" spans="3:27" x14ac:dyDescent="0.25">
      <c r="C62" s="2" t="s">
        <v>1926</v>
      </c>
      <c r="D62" s="2" t="s">
        <v>319</v>
      </c>
      <c r="E62" s="17" t="s">
        <v>2559</v>
      </c>
      <c r="F62" s="17" t="s">
        <v>2559</v>
      </c>
      <c r="G62" s="17" t="s">
        <v>2559</v>
      </c>
      <c r="H62" s="69"/>
      <c r="I62" s="17" t="s">
        <v>2559</v>
      </c>
      <c r="J62" s="17" t="s">
        <v>2559</v>
      </c>
      <c r="K62" s="17" t="s">
        <v>2559</v>
      </c>
      <c r="L62" s="65"/>
      <c r="M62" s="17" t="s">
        <v>2559</v>
      </c>
      <c r="N62" s="17" t="s">
        <v>2559</v>
      </c>
      <c r="O62" s="17" t="s">
        <v>2559</v>
      </c>
      <c r="P62" s="69"/>
      <c r="Q62" s="17" t="s">
        <v>2559</v>
      </c>
      <c r="R62" s="17" t="s">
        <v>2559</v>
      </c>
      <c r="S62" s="17" t="s">
        <v>2559</v>
      </c>
      <c r="T62" s="65"/>
      <c r="U62" s="17" t="s">
        <v>2559</v>
      </c>
      <c r="V62" s="17" t="s">
        <v>2559</v>
      </c>
      <c r="W62" s="17" t="s">
        <v>2559</v>
      </c>
      <c r="X62" s="69"/>
      <c r="Y62" s="17" t="s">
        <v>2559</v>
      </c>
      <c r="Z62" s="17" t="s">
        <v>2559</v>
      </c>
      <c r="AA62" s="17" t="s">
        <v>2559</v>
      </c>
    </row>
    <row r="63" spans="3:27" x14ac:dyDescent="0.25">
      <c r="C63" s="2" t="s">
        <v>1927</v>
      </c>
      <c r="D63" s="2" t="s">
        <v>322</v>
      </c>
      <c r="E63" s="30">
        <v>100</v>
      </c>
      <c r="F63" s="30">
        <v>100</v>
      </c>
      <c r="G63" s="30">
        <v>100</v>
      </c>
      <c r="H63" s="69"/>
      <c r="I63" s="30">
        <v>100</v>
      </c>
      <c r="J63" s="30">
        <v>100</v>
      </c>
      <c r="K63" s="30">
        <v>100</v>
      </c>
      <c r="L63" s="65"/>
      <c r="M63" s="30">
        <v>100</v>
      </c>
      <c r="N63" s="30">
        <v>100</v>
      </c>
      <c r="O63" s="30">
        <v>100</v>
      </c>
      <c r="P63" s="69"/>
      <c r="Q63" s="30">
        <v>100</v>
      </c>
      <c r="R63" s="30">
        <v>100</v>
      </c>
      <c r="S63" s="30">
        <v>100</v>
      </c>
      <c r="T63" s="65"/>
      <c r="U63" s="30">
        <v>100</v>
      </c>
      <c r="V63" s="30">
        <v>100</v>
      </c>
      <c r="W63" s="30">
        <v>100</v>
      </c>
      <c r="X63" s="69"/>
      <c r="Y63" s="30">
        <v>100</v>
      </c>
      <c r="Z63" s="30">
        <v>100</v>
      </c>
      <c r="AA63" s="30">
        <v>100</v>
      </c>
    </row>
    <row r="64" spans="3:27" x14ac:dyDescent="0.25">
      <c r="C64" s="2" t="s">
        <v>1928</v>
      </c>
      <c r="D64" s="2" t="s">
        <v>319</v>
      </c>
      <c r="E64" s="32">
        <v>20</v>
      </c>
      <c r="F64" s="32">
        <v>20</v>
      </c>
      <c r="G64" s="32">
        <v>20</v>
      </c>
      <c r="H64" s="69"/>
      <c r="I64" s="32">
        <v>20</v>
      </c>
      <c r="J64" s="32">
        <v>20</v>
      </c>
      <c r="K64" s="32">
        <v>20</v>
      </c>
      <c r="L64" s="65"/>
      <c r="M64" s="32">
        <v>20</v>
      </c>
      <c r="N64" s="32">
        <v>20</v>
      </c>
      <c r="O64" s="32">
        <v>20</v>
      </c>
      <c r="P64" s="69"/>
      <c r="Q64" s="32">
        <v>20</v>
      </c>
      <c r="R64" s="32">
        <v>20</v>
      </c>
      <c r="S64" s="32">
        <v>20</v>
      </c>
      <c r="T64" s="65"/>
      <c r="U64" s="32">
        <v>20</v>
      </c>
      <c r="V64" s="32">
        <v>20</v>
      </c>
      <c r="W64" s="32">
        <v>20</v>
      </c>
      <c r="X64" s="69"/>
      <c r="Y64" s="32">
        <v>20</v>
      </c>
      <c r="Z64" s="32">
        <v>20</v>
      </c>
      <c r="AA64" s="32">
        <v>20</v>
      </c>
    </row>
    <row r="65" spans="3:27" x14ac:dyDescent="0.25">
      <c r="C65" s="18" t="s">
        <v>223</v>
      </c>
      <c r="D65" s="18" t="s">
        <v>316</v>
      </c>
      <c r="E65" s="61"/>
      <c r="F65" s="62"/>
      <c r="G65" s="63"/>
      <c r="H65" s="69"/>
      <c r="I65" s="61"/>
      <c r="J65" s="62"/>
      <c r="K65" s="63"/>
      <c r="L65" s="65"/>
      <c r="M65" s="61"/>
      <c r="N65" s="62"/>
      <c r="O65" s="63"/>
      <c r="P65" s="69"/>
      <c r="Q65" s="61"/>
      <c r="R65" s="62"/>
      <c r="S65" s="63"/>
      <c r="T65" s="65"/>
      <c r="U65" s="61"/>
      <c r="V65" s="62"/>
      <c r="W65" s="63"/>
      <c r="X65" s="69"/>
      <c r="Y65" s="61"/>
      <c r="Z65" s="62"/>
      <c r="AA65" s="63"/>
    </row>
    <row r="66" spans="3:27" x14ac:dyDescent="0.25">
      <c r="C66" s="2" t="s">
        <v>1929</v>
      </c>
      <c r="D66" s="2" t="s">
        <v>318</v>
      </c>
      <c r="E66" s="17" t="s">
        <v>2559</v>
      </c>
      <c r="F66" s="17" t="s">
        <v>2559</v>
      </c>
      <c r="G66" s="17" t="s">
        <v>2559</v>
      </c>
      <c r="H66" s="69"/>
      <c r="I66" s="17" t="s">
        <v>2559</v>
      </c>
      <c r="J66" s="17" t="s">
        <v>2559</v>
      </c>
      <c r="K66" s="17" t="s">
        <v>2559</v>
      </c>
      <c r="L66" s="65"/>
      <c r="M66" s="17" t="s">
        <v>2559</v>
      </c>
      <c r="N66" s="17" t="s">
        <v>2559</v>
      </c>
      <c r="O66" s="17" t="s">
        <v>2559</v>
      </c>
      <c r="P66" s="69"/>
      <c r="Q66" s="17" t="s">
        <v>2559</v>
      </c>
      <c r="R66" s="17" t="s">
        <v>2559</v>
      </c>
      <c r="S66" s="17" t="s">
        <v>2559</v>
      </c>
      <c r="T66" s="65"/>
      <c r="U66" s="17" t="s">
        <v>2559</v>
      </c>
      <c r="V66" s="17" t="s">
        <v>2559</v>
      </c>
      <c r="W66" s="17" t="s">
        <v>2559</v>
      </c>
      <c r="X66" s="69"/>
      <c r="Y66" s="17" t="s">
        <v>2559</v>
      </c>
      <c r="Z66" s="17" t="s">
        <v>2559</v>
      </c>
      <c r="AA66" s="17" t="s">
        <v>2559</v>
      </c>
    </row>
    <row r="67" spans="3:27" x14ac:dyDescent="0.25">
      <c r="C67" s="2" t="s">
        <v>1930</v>
      </c>
      <c r="D67" s="2" t="s">
        <v>318</v>
      </c>
      <c r="E67" s="17" t="s">
        <v>2559</v>
      </c>
      <c r="F67" s="17" t="s">
        <v>2559</v>
      </c>
      <c r="G67" s="17" t="s">
        <v>2559</v>
      </c>
      <c r="H67" s="69"/>
      <c r="I67" s="17" t="s">
        <v>2559</v>
      </c>
      <c r="J67" s="17" t="s">
        <v>2559</v>
      </c>
      <c r="K67" s="17" t="s">
        <v>2559</v>
      </c>
      <c r="L67" s="65"/>
      <c r="M67" s="17" t="s">
        <v>2559</v>
      </c>
      <c r="N67" s="17" t="s">
        <v>2559</v>
      </c>
      <c r="O67" s="17" t="s">
        <v>2559</v>
      </c>
      <c r="P67" s="69"/>
      <c r="Q67" s="17" t="s">
        <v>2559</v>
      </c>
      <c r="R67" s="17" t="s">
        <v>2559</v>
      </c>
      <c r="S67" s="17" t="s">
        <v>2559</v>
      </c>
      <c r="T67" s="65"/>
      <c r="U67" s="17" t="s">
        <v>2559</v>
      </c>
      <c r="V67" s="17" t="s">
        <v>2559</v>
      </c>
      <c r="W67" s="17" t="s">
        <v>2559</v>
      </c>
      <c r="X67" s="69"/>
      <c r="Y67" s="17" t="s">
        <v>2559</v>
      </c>
      <c r="Z67" s="17" t="s">
        <v>2559</v>
      </c>
      <c r="AA67" s="17" t="s">
        <v>2559</v>
      </c>
    </row>
    <row r="68" spans="3:27" x14ac:dyDescent="0.25">
      <c r="C68" s="2" t="s">
        <v>1931</v>
      </c>
      <c r="D68" s="2" t="s">
        <v>318</v>
      </c>
      <c r="E68" s="32">
        <v>20</v>
      </c>
      <c r="F68" s="32">
        <v>20</v>
      </c>
      <c r="G68" s="32">
        <v>20</v>
      </c>
      <c r="H68" s="69"/>
      <c r="I68" s="32">
        <v>20</v>
      </c>
      <c r="J68" s="32">
        <v>20</v>
      </c>
      <c r="K68" s="32">
        <v>20</v>
      </c>
      <c r="L68" s="65"/>
      <c r="M68" s="32">
        <v>20</v>
      </c>
      <c r="N68" s="32">
        <v>20</v>
      </c>
      <c r="O68" s="32">
        <v>20</v>
      </c>
      <c r="P68" s="69"/>
      <c r="Q68" s="32">
        <v>20</v>
      </c>
      <c r="R68" s="32">
        <v>20</v>
      </c>
      <c r="S68" s="32">
        <v>20</v>
      </c>
      <c r="T68" s="65"/>
      <c r="U68" s="32">
        <v>20</v>
      </c>
      <c r="V68" s="32">
        <v>20</v>
      </c>
      <c r="W68" s="32">
        <v>20</v>
      </c>
      <c r="X68" s="69"/>
      <c r="Y68" s="32">
        <v>20</v>
      </c>
      <c r="Z68" s="32">
        <v>20</v>
      </c>
      <c r="AA68" s="32">
        <v>20</v>
      </c>
    </row>
    <row r="69" spans="3:27" x14ac:dyDescent="0.25">
      <c r="C69" s="2" t="s">
        <v>1932</v>
      </c>
      <c r="D69" s="2" t="s">
        <v>319</v>
      </c>
      <c r="E69" s="17" t="s">
        <v>2559</v>
      </c>
      <c r="F69" s="17" t="s">
        <v>2559</v>
      </c>
      <c r="G69" s="17" t="s">
        <v>2559</v>
      </c>
      <c r="H69" s="69"/>
      <c r="I69" s="17" t="s">
        <v>2559</v>
      </c>
      <c r="J69" s="17" t="s">
        <v>2559</v>
      </c>
      <c r="K69" s="17" t="s">
        <v>2559</v>
      </c>
      <c r="L69" s="65"/>
      <c r="M69" s="17" t="s">
        <v>2559</v>
      </c>
      <c r="N69" s="17" t="s">
        <v>2559</v>
      </c>
      <c r="O69" s="17" t="s">
        <v>2559</v>
      </c>
      <c r="P69" s="69"/>
      <c r="Q69" s="17" t="s">
        <v>2559</v>
      </c>
      <c r="R69" s="17" t="s">
        <v>2559</v>
      </c>
      <c r="S69" s="17" t="s">
        <v>2559</v>
      </c>
      <c r="T69" s="65"/>
      <c r="U69" s="17" t="s">
        <v>2559</v>
      </c>
      <c r="V69" s="17" t="s">
        <v>2559</v>
      </c>
      <c r="W69" s="17" t="s">
        <v>2559</v>
      </c>
      <c r="X69" s="69"/>
      <c r="Y69" s="17" t="s">
        <v>2559</v>
      </c>
      <c r="Z69" s="17" t="s">
        <v>2559</v>
      </c>
      <c r="AA69" s="17" t="s">
        <v>2559</v>
      </c>
    </row>
    <row r="70" spans="3:27" x14ac:dyDescent="0.25">
      <c r="C70" s="2" t="s">
        <v>1933</v>
      </c>
      <c r="D70" s="2" t="s">
        <v>319</v>
      </c>
      <c r="E70" s="17" t="s">
        <v>2559</v>
      </c>
      <c r="F70" s="17" t="s">
        <v>2559</v>
      </c>
      <c r="G70" s="17" t="s">
        <v>2559</v>
      </c>
      <c r="H70" s="69"/>
      <c r="I70" s="17" t="s">
        <v>2559</v>
      </c>
      <c r="J70" s="17" t="s">
        <v>2559</v>
      </c>
      <c r="K70" s="17" t="s">
        <v>2559</v>
      </c>
      <c r="L70" s="65"/>
      <c r="M70" s="17" t="s">
        <v>2559</v>
      </c>
      <c r="N70" s="17" t="s">
        <v>2559</v>
      </c>
      <c r="O70" s="17" t="s">
        <v>2559</v>
      </c>
      <c r="P70" s="69"/>
      <c r="Q70" s="17" t="s">
        <v>2559</v>
      </c>
      <c r="R70" s="17" t="s">
        <v>2559</v>
      </c>
      <c r="S70" s="17" t="s">
        <v>2559</v>
      </c>
      <c r="T70" s="65"/>
      <c r="U70" s="17" t="s">
        <v>2559</v>
      </c>
      <c r="V70" s="17" t="s">
        <v>2559</v>
      </c>
      <c r="W70" s="17" t="s">
        <v>2559</v>
      </c>
      <c r="X70" s="69"/>
      <c r="Y70" s="17" t="s">
        <v>2559</v>
      </c>
      <c r="Z70" s="17" t="s">
        <v>2559</v>
      </c>
      <c r="AA70" s="17" t="s">
        <v>2559</v>
      </c>
    </row>
    <row r="71" spans="3:27" x14ac:dyDescent="0.25">
      <c r="C71" s="2" t="s">
        <v>1581</v>
      </c>
      <c r="D71" s="2" t="s">
        <v>319</v>
      </c>
      <c r="E71" s="17" t="s">
        <v>2559</v>
      </c>
      <c r="F71" s="17" t="s">
        <v>2559</v>
      </c>
      <c r="G71" s="17" t="s">
        <v>2559</v>
      </c>
      <c r="H71" s="69"/>
      <c r="I71" s="17" t="s">
        <v>2559</v>
      </c>
      <c r="J71" s="17" t="s">
        <v>2559</v>
      </c>
      <c r="K71" s="17" t="s">
        <v>2559</v>
      </c>
      <c r="L71" s="65"/>
      <c r="M71" s="17" t="s">
        <v>2559</v>
      </c>
      <c r="N71" s="17" t="s">
        <v>2559</v>
      </c>
      <c r="O71" s="17" t="s">
        <v>2559</v>
      </c>
      <c r="P71" s="69"/>
      <c r="Q71" s="17" t="s">
        <v>2559</v>
      </c>
      <c r="R71" s="17" t="s">
        <v>2559</v>
      </c>
      <c r="S71" s="17" t="s">
        <v>2559</v>
      </c>
      <c r="T71" s="65"/>
      <c r="U71" s="17" t="s">
        <v>2559</v>
      </c>
      <c r="V71" s="17" t="s">
        <v>2559</v>
      </c>
      <c r="W71" s="17" t="s">
        <v>2559</v>
      </c>
      <c r="X71" s="69"/>
      <c r="Y71" s="17" t="s">
        <v>2559</v>
      </c>
      <c r="Z71" s="17" t="s">
        <v>2559</v>
      </c>
      <c r="AA71" s="17" t="s">
        <v>2559</v>
      </c>
    </row>
    <row r="72" spans="3:27" x14ac:dyDescent="0.25">
      <c r="C72" s="2" t="s">
        <v>1934</v>
      </c>
      <c r="D72" s="2" t="s">
        <v>319</v>
      </c>
      <c r="E72" s="32">
        <v>20</v>
      </c>
      <c r="F72" s="32">
        <v>20</v>
      </c>
      <c r="G72" s="32">
        <v>20</v>
      </c>
      <c r="H72" s="69"/>
      <c r="I72" s="32">
        <v>20</v>
      </c>
      <c r="J72" s="32">
        <v>20</v>
      </c>
      <c r="K72" s="32">
        <v>20</v>
      </c>
      <c r="L72" s="65"/>
      <c r="M72" s="32">
        <v>20</v>
      </c>
      <c r="N72" s="32">
        <v>20</v>
      </c>
      <c r="O72" s="32">
        <v>20</v>
      </c>
      <c r="P72" s="69"/>
      <c r="Q72" s="32">
        <v>20</v>
      </c>
      <c r="R72" s="32">
        <v>20</v>
      </c>
      <c r="S72" s="32">
        <v>20</v>
      </c>
      <c r="T72" s="65"/>
      <c r="U72" s="32">
        <v>20</v>
      </c>
      <c r="V72" s="32">
        <v>20</v>
      </c>
      <c r="W72" s="32">
        <v>20</v>
      </c>
      <c r="X72" s="69"/>
      <c r="Y72" s="32">
        <v>20</v>
      </c>
      <c r="Z72" s="32">
        <v>20</v>
      </c>
      <c r="AA72" s="32">
        <v>20</v>
      </c>
    </row>
    <row r="73" spans="3:27" x14ac:dyDescent="0.25">
      <c r="C73" s="2" t="s">
        <v>1935</v>
      </c>
      <c r="D73" s="2" t="s">
        <v>319</v>
      </c>
      <c r="E73" s="17" t="s">
        <v>2559</v>
      </c>
      <c r="F73" s="17" t="s">
        <v>2559</v>
      </c>
      <c r="G73" s="17" t="s">
        <v>2559</v>
      </c>
      <c r="H73" s="69"/>
      <c r="I73" s="17" t="s">
        <v>2559</v>
      </c>
      <c r="J73" s="17" t="s">
        <v>2559</v>
      </c>
      <c r="K73" s="17" t="s">
        <v>2559</v>
      </c>
      <c r="L73" s="65"/>
      <c r="M73" s="17" t="s">
        <v>2559</v>
      </c>
      <c r="N73" s="17" t="s">
        <v>2559</v>
      </c>
      <c r="O73" s="17" t="s">
        <v>2559</v>
      </c>
      <c r="P73" s="69"/>
      <c r="Q73" s="17" t="s">
        <v>2559</v>
      </c>
      <c r="R73" s="17" t="s">
        <v>2559</v>
      </c>
      <c r="S73" s="17" t="s">
        <v>2559</v>
      </c>
      <c r="T73" s="65"/>
      <c r="U73" s="17" t="s">
        <v>2559</v>
      </c>
      <c r="V73" s="17" t="s">
        <v>2559</v>
      </c>
      <c r="W73" s="17" t="s">
        <v>2559</v>
      </c>
      <c r="X73" s="69"/>
      <c r="Y73" s="17" t="s">
        <v>2559</v>
      </c>
      <c r="Z73" s="17" t="s">
        <v>2559</v>
      </c>
      <c r="AA73" s="17" t="s">
        <v>2559</v>
      </c>
    </row>
    <row r="74" spans="3:27" x14ac:dyDescent="0.25">
      <c r="C74" s="2" t="s">
        <v>1936</v>
      </c>
      <c r="D74" s="2" t="s">
        <v>319</v>
      </c>
      <c r="E74" s="17" t="s">
        <v>2559</v>
      </c>
      <c r="F74" s="17" t="s">
        <v>2559</v>
      </c>
      <c r="G74" s="17" t="s">
        <v>2559</v>
      </c>
      <c r="H74" s="69"/>
      <c r="I74" s="17" t="s">
        <v>2559</v>
      </c>
      <c r="J74" s="17" t="s">
        <v>2559</v>
      </c>
      <c r="K74" s="17" t="s">
        <v>2559</v>
      </c>
      <c r="L74" s="65"/>
      <c r="M74" s="17" t="s">
        <v>2559</v>
      </c>
      <c r="N74" s="17" t="s">
        <v>2559</v>
      </c>
      <c r="O74" s="17" t="s">
        <v>2559</v>
      </c>
      <c r="P74" s="69"/>
      <c r="Q74" s="17" t="s">
        <v>2559</v>
      </c>
      <c r="R74" s="17" t="s">
        <v>2559</v>
      </c>
      <c r="S74" s="17" t="s">
        <v>2559</v>
      </c>
      <c r="T74" s="65"/>
      <c r="U74" s="17" t="s">
        <v>2559</v>
      </c>
      <c r="V74" s="17" t="s">
        <v>2559</v>
      </c>
      <c r="W74" s="17" t="s">
        <v>2559</v>
      </c>
      <c r="X74" s="69"/>
      <c r="Y74" s="17" t="s">
        <v>2559</v>
      </c>
      <c r="Z74" s="17" t="s">
        <v>2559</v>
      </c>
      <c r="AA74" s="17" t="s">
        <v>2559</v>
      </c>
    </row>
    <row r="75" spans="3:27" x14ac:dyDescent="0.25">
      <c r="C75" s="2" t="s">
        <v>1937</v>
      </c>
      <c r="D75" s="2" t="s">
        <v>322</v>
      </c>
      <c r="E75" s="32">
        <v>20</v>
      </c>
      <c r="F75" s="32">
        <v>20</v>
      </c>
      <c r="G75" s="32">
        <v>20</v>
      </c>
      <c r="H75" s="69"/>
      <c r="I75" s="32">
        <v>20</v>
      </c>
      <c r="J75" s="32">
        <v>20</v>
      </c>
      <c r="K75" s="32">
        <v>20</v>
      </c>
      <c r="L75" s="65"/>
      <c r="M75" s="32">
        <v>20</v>
      </c>
      <c r="N75" s="32">
        <v>20</v>
      </c>
      <c r="O75" s="32">
        <v>20</v>
      </c>
      <c r="P75" s="69"/>
      <c r="Q75" s="32">
        <v>20</v>
      </c>
      <c r="R75" s="32">
        <v>20</v>
      </c>
      <c r="S75" s="32">
        <v>20</v>
      </c>
      <c r="T75" s="65"/>
      <c r="U75" s="32">
        <v>20</v>
      </c>
      <c r="V75" s="32">
        <v>20</v>
      </c>
      <c r="W75" s="32">
        <v>20</v>
      </c>
      <c r="X75" s="69"/>
      <c r="Y75" s="32">
        <v>20</v>
      </c>
      <c r="Z75" s="32">
        <v>20</v>
      </c>
      <c r="AA75" s="32">
        <v>20</v>
      </c>
    </row>
    <row r="76" spans="3:27" x14ac:dyDescent="0.25">
      <c r="C76" s="2" t="s">
        <v>1938</v>
      </c>
      <c r="D76" s="2" t="s">
        <v>322</v>
      </c>
      <c r="E76" s="17" t="s">
        <v>2559</v>
      </c>
      <c r="F76" s="17" t="s">
        <v>2559</v>
      </c>
      <c r="G76" s="17" t="s">
        <v>2559</v>
      </c>
      <c r="H76" s="69"/>
      <c r="I76" s="17" t="s">
        <v>2559</v>
      </c>
      <c r="J76" s="17" t="s">
        <v>2559</v>
      </c>
      <c r="K76" s="17" t="s">
        <v>2559</v>
      </c>
      <c r="L76" s="65"/>
      <c r="M76" s="17" t="s">
        <v>2559</v>
      </c>
      <c r="N76" s="17" t="s">
        <v>2559</v>
      </c>
      <c r="O76" s="17" t="s">
        <v>2559</v>
      </c>
      <c r="P76" s="69"/>
      <c r="Q76" s="17" t="s">
        <v>2559</v>
      </c>
      <c r="R76" s="17" t="s">
        <v>2559</v>
      </c>
      <c r="S76" s="17" t="s">
        <v>2559</v>
      </c>
      <c r="T76" s="65"/>
      <c r="U76" s="17" t="s">
        <v>2559</v>
      </c>
      <c r="V76" s="17" t="s">
        <v>2559</v>
      </c>
      <c r="W76" s="17" t="s">
        <v>2559</v>
      </c>
      <c r="X76" s="69"/>
      <c r="Y76" s="17" t="s">
        <v>2559</v>
      </c>
      <c r="Z76" s="17" t="s">
        <v>2559</v>
      </c>
      <c r="AA76" s="17" t="s">
        <v>2559</v>
      </c>
    </row>
    <row r="77" spans="3:27" x14ac:dyDescent="0.25">
      <c r="C77" s="2" t="s">
        <v>1939</v>
      </c>
      <c r="D77" s="2" t="s">
        <v>319</v>
      </c>
      <c r="E77" s="17" t="s">
        <v>2559</v>
      </c>
      <c r="F77" s="17" t="s">
        <v>2559</v>
      </c>
      <c r="G77" s="17" t="s">
        <v>2559</v>
      </c>
      <c r="H77" s="69"/>
      <c r="I77" s="17" t="s">
        <v>2559</v>
      </c>
      <c r="J77" s="17" t="s">
        <v>2559</v>
      </c>
      <c r="K77" s="17" t="s">
        <v>2559</v>
      </c>
      <c r="L77" s="65"/>
      <c r="M77" s="17" t="s">
        <v>2559</v>
      </c>
      <c r="N77" s="17" t="s">
        <v>2559</v>
      </c>
      <c r="O77" s="17" t="s">
        <v>2559</v>
      </c>
      <c r="P77" s="69"/>
      <c r="Q77" s="17" t="s">
        <v>2559</v>
      </c>
      <c r="R77" s="17" t="s">
        <v>2559</v>
      </c>
      <c r="S77" s="17" t="s">
        <v>2559</v>
      </c>
      <c r="T77" s="65"/>
      <c r="U77" s="17" t="s">
        <v>2559</v>
      </c>
      <c r="V77" s="17" t="s">
        <v>2559</v>
      </c>
      <c r="W77" s="17" t="s">
        <v>2559</v>
      </c>
      <c r="X77" s="69"/>
      <c r="Y77" s="17" t="s">
        <v>2559</v>
      </c>
      <c r="Z77" s="17" t="s">
        <v>2559</v>
      </c>
      <c r="AA77" s="17" t="s">
        <v>2559</v>
      </c>
    </row>
    <row r="78" spans="3:27" x14ac:dyDescent="0.25">
      <c r="C78" s="18" t="s">
        <v>224</v>
      </c>
      <c r="D78" s="18" t="s">
        <v>316</v>
      </c>
      <c r="E78" s="61"/>
      <c r="F78" s="62"/>
      <c r="G78" s="63"/>
      <c r="H78" s="69"/>
      <c r="I78" s="61"/>
      <c r="J78" s="62"/>
      <c r="K78" s="63"/>
      <c r="L78" s="65"/>
      <c r="M78" s="61"/>
      <c r="N78" s="62"/>
      <c r="O78" s="63"/>
      <c r="P78" s="69"/>
      <c r="Q78" s="61"/>
      <c r="R78" s="62"/>
      <c r="S78" s="63"/>
      <c r="T78" s="65"/>
      <c r="U78" s="61"/>
      <c r="V78" s="62"/>
      <c r="W78" s="63"/>
      <c r="X78" s="69"/>
      <c r="Y78" s="61"/>
      <c r="Z78" s="62"/>
      <c r="AA78" s="63"/>
    </row>
    <row r="79" spans="3:27" x14ac:dyDescent="0.25">
      <c r="C79" s="2" t="s">
        <v>1940</v>
      </c>
      <c r="D79" s="2" t="s">
        <v>322</v>
      </c>
      <c r="E79" s="17" t="s">
        <v>2559</v>
      </c>
      <c r="F79" s="17" t="s">
        <v>2559</v>
      </c>
      <c r="G79" s="17" t="s">
        <v>2559</v>
      </c>
      <c r="H79" s="69"/>
      <c r="I79" s="17" t="s">
        <v>2559</v>
      </c>
      <c r="J79" s="17" t="s">
        <v>2559</v>
      </c>
      <c r="K79" s="17" t="s">
        <v>2559</v>
      </c>
      <c r="L79" s="65"/>
      <c r="M79" s="17" t="s">
        <v>2559</v>
      </c>
      <c r="N79" s="17" t="s">
        <v>2559</v>
      </c>
      <c r="O79" s="17" t="s">
        <v>2559</v>
      </c>
      <c r="P79" s="69"/>
      <c r="Q79" s="17" t="s">
        <v>2559</v>
      </c>
      <c r="R79" s="17" t="s">
        <v>2559</v>
      </c>
      <c r="S79" s="17" t="s">
        <v>2559</v>
      </c>
      <c r="T79" s="65"/>
      <c r="U79" s="17" t="s">
        <v>2559</v>
      </c>
      <c r="V79" s="17" t="s">
        <v>2559</v>
      </c>
      <c r="W79" s="17" t="s">
        <v>2559</v>
      </c>
      <c r="X79" s="69"/>
      <c r="Y79" s="17" t="s">
        <v>2559</v>
      </c>
      <c r="Z79" s="17" t="s">
        <v>2559</v>
      </c>
      <c r="AA79" s="17" t="s">
        <v>2559</v>
      </c>
    </row>
    <row r="80" spans="3:27" x14ac:dyDescent="0.25">
      <c r="C80" s="2" t="s">
        <v>1941</v>
      </c>
      <c r="D80" s="2" t="s">
        <v>319</v>
      </c>
      <c r="E80" s="32">
        <v>18</v>
      </c>
      <c r="F80" s="32">
        <v>18</v>
      </c>
      <c r="G80" s="32">
        <v>13</v>
      </c>
      <c r="H80" s="69"/>
      <c r="I80" s="32">
        <v>18</v>
      </c>
      <c r="J80" s="32">
        <v>18</v>
      </c>
      <c r="K80" s="32">
        <v>13</v>
      </c>
      <c r="L80" s="65"/>
      <c r="M80" s="32">
        <v>18</v>
      </c>
      <c r="N80" s="32">
        <v>18</v>
      </c>
      <c r="O80" s="32">
        <v>13</v>
      </c>
      <c r="P80" s="69"/>
      <c r="Q80" s="32">
        <v>18</v>
      </c>
      <c r="R80" s="32">
        <v>18</v>
      </c>
      <c r="S80" s="32">
        <v>13</v>
      </c>
      <c r="T80" s="65"/>
      <c r="U80" s="32">
        <v>18</v>
      </c>
      <c r="V80" s="32">
        <v>18</v>
      </c>
      <c r="W80" s="32">
        <v>13</v>
      </c>
      <c r="X80" s="69"/>
      <c r="Y80" s="32">
        <v>18</v>
      </c>
      <c r="Z80" s="32">
        <v>18</v>
      </c>
      <c r="AA80" s="32">
        <v>13</v>
      </c>
    </row>
    <row r="81" spans="3:27" x14ac:dyDescent="0.25">
      <c r="C81" s="2" t="s">
        <v>1772</v>
      </c>
      <c r="D81" s="2" t="s">
        <v>319</v>
      </c>
      <c r="E81" s="17" t="s">
        <v>2559</v>
      </c>
      <c r="F81" s="17" t="s">
        <v>2559</v>
      </c>
      <c r="G81" s="17" t="s">
        <v>2559</v>
      </c>
      <c r="H81" s="69"/>
      <c r="I81" s="17" t="s">
        <v>2559</v>
      </c>
      <c r="J81" s="17" t="s">
        <v>2559</v>
      </c>
      <c r="K81" s="17" t="s">
        <v>2559</v>
      </c>
      <c r="L81" s="65"/>
      <c r="M81" s="17" t="s">
        <v>2559</v>
      </c>
      <c r="N81" s="17" t="s">
        <v>2559</v>
      </c>
      <c r="O81" s="17" t="s">
        <v>2559</v>
      </c>
      <c r="P81" s="69"/>
      <c r="Q81" s="17" t="s">
        <v>2559</v>
      </c>
      <c r="R81" s="17" t="s">
        <v>2559</v>
      </c>
      <c r="S81" s="17" t="s">
        <v>2559</v>
      </c>
      <c r="T81" s="65"/>
      <c r="U81" s="17" t="s">
        <v>2559</v>
      </c>
      <c r="V81" s="17" t="s">
        <v>2559</v>
      </c>
      <c r="W81" s="17" t="s">
        <v>2559</v>
      </c>
      <c r="X81" s="69"/>
      <c r="Y81" s="17" t="s">
        <v>2559</v>
      </c>
      <c r="Z81" s="17" t="s">
        <v>2559</v>
      </c>
      <c r="AA81" s="17" t="s">
        <v>2559</v>
      </c>
    </row>
    <row r="82" spans="3:27" x14ac:dyDescent="0.25">
      <c r="C82" s="2" t="s">
        <v>1942</v>
      </c>
      <c r="D82" s="2" t="s">
        <v>319</v>
      </c>
      <c r="E82" s="17" t="s">
        <v>2559</v>
      </c>
      <c r="F82" s="17" t="s">
        <v>2559</v>
      </c>
      <c r="G82" s="17" t="s">
        <v>2559</v>
      </c>
      <c r="H82" s="69"/>
      <c r="I82" s="17" t="s">
        <v>2559</v>
      </c>
      <c r="J82" s="17" t="s">
        <v>2559</v>
      </c>
      <c r="K82" s="17" t="s">
        <v>2559</v>
      </c>
      <c r="L82" s="65"/>
      <c r="M82" s="17" t="s">
        <v>2559</v>
      </c>
      <c r="N82" s="17" t="s">
        <v>2559</v>
      </c>
      <c r="O82" s="17" t="s">
        <v>2559</v>
      </c>
      <c r="P82" s="69"/>
      <c r="Q82" s="17" t="s">
        <v>2559</v>
      </c>
      <c r="R82" s="17" t="s">
        <v>2559</v>
      </c>
      <c r="S82" s="17" t="s">
        <v>2559</v>
      </c>
      <c r="T82" s="65"/>
      <c r="U82" s="17" t="s">
        <v>2559</v>
      </c>
      <c r="V82" s="17" t="s">
        <v>2559</v>
      </c>
      <c r="W82" s="17" t="s">
        <v>2559</v>
      </c>
      <c r="X82" s="69"/>
      <c r="Y82" s="17" t="s">
        <v>2559</v>
      </c>
      <c r="Z82" s="17" t="s">
        <v>2559</v>
      </c>
      <c r="AA82" s="17" t="s">
        <v>2559</v>
      </c>
    </row>
    <row r="83" spans="3:27" x14ac:dyDescent="0.25">
      <c r="C83" s="2" t="s">
        <v>1943</v>
      </c>
      <c r="D83" s="2" t="s">
        <v>319</v>
      </c>
      <c r="E83" s="17" t="s">
        <v>2559</v>
      </c>
      <c r="F83" s="17" t="s">
        <v>2559</v>
      </c>
      <c r="G83" s="17" t="s">
        <v>2559</v>
      </c>
      <c r="H83" s="69"/>
      <c r="I83" s="17" t="s">
        <v>2559</v>
      </c>
      <c r="J83" s="17" t="s">
        <v>2559</v>
      </c>
      <c r="K83" s="17" t="s">
        <v>2559</v>
      </c>
      <c r="L83" s="65"/>
      <c r="M83" s="17" t="s">
        <v>2559</v>
      </c>
      <c r="N83" s="17" t="s">
        <v>2559</v>
      </c>
      <c r="O83" s="17" t="s">
        <v>2559</v>
      </c>
      <c r="P83" s="69"/>
      <c r="Q83" s="17" t="s">
        <v>2559</v>
      </c>
      <c r="R83" s="17" t="s">
        <v>2559</v>
      </c>
      <c r="S83" s="17" t="s">
        <v>2559</v>
      </c>
      <c r="T83" s="65"/>
      <c r="U83" s="17" t="s">
        <v>2559</v>
      </c>
      <c r="V83" s="17" t="s">
        <v>2559</v>
      </c>
      <c r="W83" s="17" t="s">
        <v>2559</v>
      </c>
      <c r="X83" s="69"/>
      <c r="Y83" s="17" t="s">
        <v>2559</v>
      </c>
      <c r="Z83" s="17" t="s">
        <v>2559</v>
      </c>
      <c r="AA83" s="17" t="s">
        <v>2559</v>
      </c>
    </row>
    <row r="84" spans="3:27" x14ac:dyDescent="0.25">
      <c r="C84" s="2" t="s">
        <v>1944</v>
      </c>
      <c r="D84" s="2" t="s">
        <v>322</v>
      </c>
      <c r="E84" s="30">
        <v>30</v>
      </c>
      <c r="F84" s="30">
        <v>30</v>
      </c>
      <c r="G84" s="30">
        <v>30</v>
      </c>
      <c r="H84" s="69"/>
      <c r="I84" s="30">
        <v>30</v>
      </c>
      <c r="J84" s="30">
        <v>30</v>
      </c>
      <c r="K84" s="30">
        <v>30</v>
      </c>
      <c r="L84" s="65"/>
      <c r="M84" s="30">
        <v>30</v>
      </c>
      <c r="N84" s="30">
        <v>30</v>
      </c>
      <c r="O84" s="30">
        <v>30</v>
      </c>
      <c r="P84" s="69"/>
      <c r="Q84" s="30">
        <v>30</v>
      </c>
      <c r="R84" s="30">
        <v>30</v>
      </c>
      <c r="S84" s="30">
        <v>30</v>
      </c>
      <c r="T84" s="65"/>
      <c r="U84" s="30">
        <v>30</v>
      </c>
      <c r="V84" s="30">
        <v>30</v>
      </c>
      <c r="W84" s="30">
        <v>30</v>
      </c>
      <c r="X84" s="69"/>
      <c r="Y84" s="30">
        <v>30</v>
      </c>
      <c r="Z84" s="30">
        <v>30</v>
      </c>
      <c r="AA84" s="30">
        <v>30</v>
      </c>
    </row>
    <row r="85" spans="3:27" x14ac:dyDescent="0.25">
      <c r="C85" s="2" t="s">
        <v>1945</v>
      </c>
      <c r="D85" s="2" t="s">
        <v>319</v>
      </c>
      <c r="E85" s="17" t="s">
        <v>2559</v>
      </c>
      <c r="F85" s="17" t="s">
        <v>2559</v>
      </c>
      <c r="G85" s="17" t="s">
        <v>2559</v>
      </c>
      <c r="H85" s="69"/>
      <c r="I85" s="17" t="s">
        <v>2559</v>
      </c>
      <c r="J85" s="17" t="s">
        <v>2559</v>
      </c>
      <c r="K85" s="17" t="s">
        <v>2559</v>
      </c>
      <c r="L85" s="65"/>
      <c r="M85" s="17" t="s">
        <v>2559</v>
      </c>
      <c r="N85" s="17" t="s">
        <v>2559</v>
      </c>
      <c r="O85" s="17" t="s">
        <v>2559</v>
      </c>
      <c r="P85" s="69"/>
      <c r="Q85" s="17" t="s">
        <v>2559</v>
      </c>
      <c r="R85" s="17" t="s">
        <v>2559</v>
      </c>
      <c r="S85" s="17" t="s">
        <v>2559</v>
      </c>
      <c r="T85" s="65"/>
      <c r="U85" s="17" t="s">
        <v>2559</v>
      </c>
      <c r="V85" s="17" t="s">
        <v>2559</v>
      </c>
      <c r="W85" s="17" t="s">
        <v>2559</v>
      </c>
      <c r="X85" s="69"/>
      <c r="Y85" s="17" t="s">
        <v>2559</v>
      </c>
      <c r="Z85" s="17" t="s">
        <v>2559</v>
      </c>
      <c r="AA85" s="17" t="s">
        <v>2559</v>
      </c>
    </row>
    <row r="86" spans="3:27" x14ac:dyDescent="0.25">
      <c r="C86" s="2" t="s">
        <v>1946</v>
      </c>
      <c r="D86" s="2" t="s">
        <v>319</v>
      </c>
      <c r="E86" s="17" t="s">
        <v>2559</v>
      </c>
      <c r="F86" s="17" t="s">
        <v>2559</v>
      </c>
      <c r="G86" s="17" t="s">
        <v>2559</v>
      </c>
      <c r="H86" s="69"/>
      <c r="I86" s="17" t="s">
        <v>2559</v>
      </c>
      <c r="J86" s="17" t="s">
        <v>2559</v>
      </c>
      <c r="K86" s="17" t="s">
        <v>2559</v>
      </c>
      <c r="L86" s="65"/>
      <c r="M86" s="17" t="s">
        <v>2559</v>
      </c>
      <c r="N86" s="17" t="s">
        <v>2559</v>
      </c>
      <c r="O86" s="17" t="s">
        <v>2559</v>
      </c>
      <c r="P86" s="69"/>
      <c r="Q86" s="17" t="s">
        <v>2559</v>
      </c>
      <c r="R86" s="17" t="s">
        <v>2559</v>
      </c>
      <c r="S86" s="17" t="s">
        <v>2559</v>
      </c>
      <c r="T86" s="65"/>
      <c r="U86" s="17" t="s">
        <v>2559</v>
      </c>
      <c r="V86" s="17" t="s">
        <v>2559</v>
      </c>
      <c r="W86" s="17" t="s">
        <v>2559</v>
      </c>
      <c r="X86" s="69"/>
      <c r="Y86" s="17" t="s">
        <v>2559</v>
      </c>
      <c r="Z86" s="17" t="s">
        <v>2559</v>
      </c>
      <c r="AA86" s="17" t="s">
        <v>2559</v>
      </c>
    </row>
    <row r="87" spans="3:27" x14ac:dyDescent="0.25">
      <c r="C87" s="2" t="s">
        <v>1947</v>
      </c>
      <c r="D87" s="2" t="s">
        <v>319</v>
      </c>
      <c r="E87" s="32">
        <v>20</v>
      </c>
      <c r="F87" s="32">
        <v>20</v>
      </c>
      <c r="G87" s="32">
        <v>20</v>
      </c>
      <c r="H87" s="69"/>
      <c r="I87" s="32">
        <v>20</v>
      </c>
      <c r="J87" s="32">
        <v>20</v>
      </c>
      <c r="K87" s="32">
        <v>20</v>
      </c>
      <c r="L87" s="65"/>
      <c r="M87" s="32">
        <v>20</v>
      </c>
      <c r="N87" s="32">
        <v>20</v>
      </c>
      <c r="O87" s="32">
        <v>20</v>
      </c>
      <c r="P87" s="69"/>
      <c r="Q87" s="32">
        <v>20</v>
      </c>
      <c r="R87" s="32">
        <v>20</v>
      </c>
      <c r="S87" s="32">
        <v>20</v>
      </c>
      <c r="T87" s="65"/>
      <c r="U87" s="32">
        <v>20</v>
      </c>
      <c r="V87" s="32">
        <v>20</v>
      </c>
      <c r="W87" s="32">
        <v>20</v>
      </c>
      <c r="X87" s="69"/>
      <c r="Y87" s="32">
        <v>20</v>
      </c>
      <c r="Z87" s="32">
        <v>20</v>
      </c>
      <c r="AA87" s="32">
        <v>20</v>
      </c>
    </row>
    <row r="88" spans="3:27" x14ac:dyDescent="0.25">
      <c r="C88" s="2" t="s">
        <v>1948</v>
      </c>
      <c r="D88" s="2" t="s">
        <v>319</v>
      </c>
      <c r="E88" s="17" t="s">
        <v>2559</v>
      </c>
      <c r="F88" s="17" t="s">
        <v>2559</v>
      </c>
      <c r="G88" s="17" t="s">
        <v>2559</v>
      </c>
      <c r="H88" s="69"/>
      <c r="I88" s="17" t="s">
        <v>2559</v>
      </c>
      <c r="J88" s="17" t="s">
        <v>2559</v>
      </c>
      <c r="K88" s="17" t="s">
        <v>2559</v>
      </c>
      <c r="L88" s="65"/>
      <c r="M88" s="17" t="s">
        <v>2559</v>
      </c>
      <c r="N88" s="17" t="s">
        <v>2559</v>
      </c>
      <c r="O88" s="17" t="s">
        <v>2559</v>
      </c>
      <c r="P88" s="69"/>
      <c r="Q88" s="17" t="s">
        <v>2559</v>
      </c>
      <c r="R88" s="17" t="s">
        <v>2559</v>
      </c>
      <c r="S88" s="17" t="s">
        <v>2559</v>
      </c>
      <c r="T88" s="65"/>
      <c r="U88" s="17" t="s">
        <v>2559</v>
      </c>
      <c r="V88" s="17" t="s">
        <v>2559</v>
      </c>
      <c r="W88" s="17" t="s">
        <v>2559</v>
      </c>
      <c r="X88" s="69"/>
      <c r="Y88" s="17" t="s">
        <v>2559</v>
      </c>
      <c r="Z88" s="17" t="s">
        <v>2559</v>
      </c>
      <c r="AA88" s="17" t="s">
        <v>2559</v>
      </c>
    </row>
    <row r="89" spans="3:27" x14ac:dyDescent="0.25">
      <c r="C89" s="2" t="s">
        <v>1949</v>
      </c>
      <c r="D89" s="2" t="s">
        <v>319</v>
      </c>
      <c r="E89" s="32">
        <v>20</v>
      </c>
      <c r="F89" s="32">
        <v>20</v>
      </c>
      <c r="G89" s="32">
        <v>20</v>
      </c>
      <c r="H89" s="69"/>
      <c r="I89" s="32">
        <v>20</v>
      </c>
      <c r="J89" s="32">
        <v>20</v>
      </c>
      <c r="K89" s="32">
        <v>20</v>
      </c>
      <c r="L89" s="65"/>
      <c r="M89" s="32">
        <v>20</v>
      </c>
      <c r="N89" s="32">
        <v>20</v>
      </c>
      <c r="O89" s="32">
        <v>20</v>
      </c>
      <c r="P89" s="69"/>
      <c r="Q89" s="32">
        <v>20</v>
      </c>
      <c r="R89" s="32">
        <v>20</v>
      </c>
      <c r="S89" s="32">
        <v>20</v>
      </c>
      <c r="T89" s="65"/>
      <c r="U89" s="32">
        <v>20</v>
      </c>
      <c r="V89" s="32">
        <v>20</v>
      </c>
      <c r="W89" s="32">
        <v>20</v>
      </c>
      <c r="X89" s="69"/>
      <c r="Y89" s="32">
        <v>20</v>
      </c>
      <c r="Z89" s="32">
        <v>20</v>
      </c>
      <c r="AA89" s="32">
        <v>20</v>
      </c>
    </row>
    <row r="90" spans="3:27" x14ac:dyDescent="0.25">
      <c r="C90" s="2" t="s">
        <v>1950</v>
      </c>
      <c r="D90" s="2" t="s">
        <v>319</v>
      </c>
      <c r="E90" s="30">
        <v>40</v>
      </c>
      <c r="F90" s="30">
        <v>40</v>
      </c>
      <c r="G90" s="30">
        <v>40</v>
      </c>
      <c r="H90" s="69"/>
      <c r="I90" s="30">
        <v>40</v>
      </c>
      <c r="J90" s="30">
        <v>40</v>
      </c>
      <c r="K90" s="30">
        <v>40</v>
      </c>
      <c r="L90" s="65"/>
      <c r="M90" s="30">
        <v>40</v>
      </c>
      <c r="N90" s="30">
        <v>40</v>
      </c>
      <c r="O90" s="30">
        <v>40</v>
      </c>
      <c r="P90" s="69"/>
      <c r="Q90" s="30">
        <v>40</v>
      </c>
      <c r="R90" s="30">
        <v>40</v>
      </c>
      <c r="S90" s="30">
        <v>40</v>
      </c>
      <c r="T90" s="65"/>
      <c r="U90" s="30">
        <v>40</v>
      </c>
      <c r="V90" s="30">
        <v>40</v>
      </c>
      <c r="W90" s="30">
        <v>40</v>
      </c>
      <c r="X90" s="69"/>
      <c r="Y90" s="30">
        <v>40</v>
      </c>
      <c r="Z90" s="30">
        <v>40</v>
      </c>
      <c r="AA90" s="30">
        <v>40</v>
      </c>
    </row>
    <row r="91" spans="3:27" x14ac:dyDescent="0.25">
      <c r="C91" s="2" t="s">
        <v>1951</v>
      </c>
      <c r="D91" s="2" t="s">
        <v>319</v>
      </c>
      <c r="E91" s="30">
        <v>25</v>
      </c>
      <c r="F91" s="30">
        <v>25</v>
      </c>
      <c r="G91" s="30">
        <v>25</v>
      </c>
      <c r="H91" s="69"/>
      <c r="I91" s="30">
        <v>25</v>
      </c>
      <c r="J91" s="30">
        <v>25</v>
      </c>
      <c r="K91" s="30">
        <v>25</v>
      </c>
      <c r="L91" s="65"/>
      <c r="M91" s="30">
        <v>25</v>
      </c>
      <c r="N91" s="30">
        <v>25</v>
      </c>
      <c r="O91" s="30">
        <v>25</v>
      </c>
      <c r="P91" s="69"/>
      <c r="Q91" s="30">
        <v>25</v>
      </c>
      <c r="R91" s="30">
        <v>25</v>
      </c>
      <c r="S91" s="30">
        <v>25</v>
      </c>
      <c r="T91" s="65"/>
      <c r="U91" s="30">
        <v>25</v>
      </c>
      <c r="V91" s="30">
        <v>25</v>
      </c>
      <c r="W91" s="30">
        <v>25</v>
      </c>
      <c r="X91" s="69"/>
      <c r="Y91" s="30">
        <v>25</v>
      </c>
      <c r="Z91" s="30">
        <v>25</v>
      </c>
      <c r="AA91" s="30">
        <v>25</v>
      </c>
    </row>
    <row r="92" spans="3:27" x14ac:dyDescent="0.25">
      <c r="C92" s="2" t="s">
        <v>1952</v>
      </c>
      <c r="D92" s="2" t="s">
        <v>319</v>
      </c>
      <c r="E92" s="32">
        <v>18</v>
      </c>
      <c r="F92" s="32">
        <v>18</v>
      </c>
      <c r="G92" s="32">
        <v>13</v>
      </c>
      <c r="H92" s="69"/>
      <c r="I92" s="32">
        <v>18</v>
      </c>
      <c r="J92" s="32">
        <v>18</v>
      </c>
      <c r="K92" s="32">
        <v>13</v>
      </c>
      <c r="L92" s="65"/>
      <c r="M92" s="32">
        <v>18</v>
      </c>
      <c r="N92" s="32">
        <v>18</v>
      </c>
      <c r="O92" s="32">
        <v>13</v>
      </c>
      <c r="P92" s="69"/>
      <c r="Q92" s="32">
        <v>18</v>
      </c>
      <c r="R92" s="32">
        <v>18</v>
      </c>
      <c r="S92" s="32">
        <v>13</v>
      </c>
      <c r="T92" s="65"/>
      <c r="U92" s="32">
        <v>18</v>
      </c>
      <c r="V92" s="32">
        <v>18</v>
      </c>
      <c r="W92" s="32">
        <v>13</v>
      </c>
      <c r="X92" s="69"/>
      <c r="Y92" s="32">
        <v>18</v>
      </c>
      <c r="Z92" s="32">
        <v>18</v>
      </c>
      <c r="AA92" s="32">
        <v>13</v>
      </c>
    </row>
    <row r="93" spans="3:27" x14ac:dyDescent="0.25">
      <c r="C93" s="2" t="s">
        <v>1953</v>
      </c>
      <c r="D93" s="2" t="s">
        <v>319</v>
      </c>
      <c r="E93" s="17" t="s">
        <v>2559</v>
      </c>
      <c r="F93" s="17" t="s">
        <v>2559</v>
      </c>
      <c r="G93" s="17" t="s">
        <v>2559</v>
      </c>
      <c r="H93" s="69"/>
      <c r="I93" s="17" t="s">
        <v>2559</v>
      </c>
      <c r="J93" s="17" t="s">
        <v>2559</v>
      </c>
      <c r="K93" s="17" t="s">
        <v>2559</v>
      </c>
      <c r="L93" s="65"/>
      <c r="M93" s="17" t="s">
        <v>2559</v>
      </c>
      <c r="N93" s="17" t="s">
        <v>2559</v>
      </c>
      <c r="O93" s="17" t="s">
        <v>2559</v>
      </c>
      <c r="P93" s="69"/>
      <c r="Q93" s="17" t="s">
        <v>2559</v>
      </c>
      <c r="R93" s="17" t="s">
        <v>2559</v>
      </c>
      <c r="S93" s="17" t="s">
        <v>2559</v>
      </c>
      <c r="T93" s="65"/>
      <c r="U93" s="17" t="s">
        <v>2559</v>
      </c>
      <c r="V93" s="17" t="s">
        <v>2559</v>
      </c>
      <c r="W93" s="17" t="s">
        <v>2559</v>
      </c>
      <c r="X93" s="69"/>
      <c r="Y93" s="17" t="s">
        <v>2559</v>
      </c>
      <c r="Z93" s="17" t="s">
        <v>2559</v>
      </c>
      <c r="AA93" s="17" t="s">
        <v>2559</v>
      </c>
    </row>
    <row r="94" spans="3:27" x14ac:dyDescent="0.25">
      <c r="C94" s="2" t="s">
        <v>1954</v>
      </c>
      <c r="D94" s="2" t="s">
        <v>319</v>
      </c>
      <c r="E94" s="17" t="s">
        <v>2559</v>
      </c>
      <c r="F94" s="17" t="s">
        <v>2559</v>
      </c>
      <c r="G94" s="17" t="s">
        <v>2559</v>
      </c>
      <c r="H94" s="69"/>
      <c r="I94" s="17" t="s">
        <v>2559</v>
      </c>
      <c r="J94" s="17" t="s">
        <v>2559</v>
      </c>
      <c r="K94" s="17" t="s">
        <v>2559</v>
      </c>
      <c r="L94" s="65"/>
      <c r="M94" s="17" t="s">
        <v>2559</v>
      </c>
      <c r="N94" s="17" t="s">
        <v>2559</v>
      </c>
      <c r="O94" s="17" t="s">
        <v>2559</v>
      </c>
      <c r="P94" s="69"/>
      <c r="Q94" s="17" t="s">
        <v>2559</v>
      </c>
      <c r="R94" s="17" t="s">
        <v>2559</v>
      </c>
      <c r="S94" s="17" t="s">
        <v>2559</v>
      </c>
      <c r="T94" s="65"/>
      <c r="U94" s="17" t="s">
        <v>2559</v>
      </c>
      <c r="V94" s="17" t="s">
        <v>2559</v>
      </c>
      <c r="W94" s="17" t="s">
        <v>2559</v>
      </c>
      <c r="X94" s="69"/>
      <c r="Y94" s="17" t="s">
        <v>2559</v>
      </c>
      <c r="Z94" s="17" t="s">
        <v>2559</v>
      </c>
      <c r="AA94" s="17" t="s">
        <v>2559</v>
      </c>
    </row>
    <row r="95" spans="3:27" x14ac:dyDescent="0.25">
      <c r="C95" s="18" t="s">
        <v>225</v>
      </c>
      <c r="D95" s="18" t="s">
        <v>316</v>
      </c>
      <c r="E95" s="61"/>
      <c r="F95" s="62"/>
      <c r="G95" s="63"/>
      <c r="H95" s="69"/>
      <c r="I95" s="61"/>
      <c r="J95" s="62"/>
      <c r="K95" s="63"/>
      <c r="L95" s="65"/>
      <c r="M95" s="61"/>
      <c r="N95" s="62"/>
      <c r="O95" s="63"/>
      <c r="P95" s="69"/>
      <c r="Q95" s="61"/>
      <c r="R95" s="62"/>
      <c r="S95" s="63"/>
      <c r="T95" s="65"/>
      <c r="U95" s="61"/>
      <c r="V95" s="62"/>
      <c r="W95" s="63"/>
      <c r="X95" s="69"/>
      <c r="Y95" s="61"/>
      <c r="Z95" s="62"/>
      <c r="AA95" s="63"/>
    </row>
    <row r="96" spans="3:27" x14ac:dyDescent="0.25">
      <c r="C96" s="2" t="s">
        <v>1955</v>
      </c>
      <c r="D96" s="2" t="s">
        <v>318</v>
      </c>
      <c r="E96" s="17" t="s">
        <v>2559</v>
      </c>
      <c r="F96" s="17" t="s">
        <v>2559</v>
      </c>
      <c r="G96" s="17" t="s">
        <v>2559</v>
      </c>
      <c r="H96" s="69"/>
      <c r="I96" s="17" t="s">
        <v>2559</v>
      </c>
      <c r="J96" s="17" t="s">
        <v>2559</v>
      </c>
      <c r="K96" s="17" t="s">
        <v>2559</v>
      </c>
      <c r="L96" s="65"/>
      <c r="M96" s="17" t="s">
        <v>2559</v>
      </c>
      <c r="N96" s="17" t="s">
        <v>2559</v>
      </c>
      <c r="O96" s="17" t="s">
        <v>2559</v>
      </c>
      <c r="P96" s="69"/>
      <c r="Q96" s="17" t="s">
        <v>2559</v>
      </c>
      <c r="R96" s="17" t="s">
        <v>2559</v>
      </c>
      <c r="S96" s="17" t="s">
        <v>2559</v>
      </c>
      <c r="T96" s="65"/>
      <c r="U96" s="17" t="s">
        <v>2559</v>
      </c>
      <c r="V96" s="17" t="s">
        <v>2559</v>
      </c>
      <c r="W96" s="17" t="s">
        <v>2559</v>
      </c>
      <c r="X96" s="69"/>
      <c r="Y96" s="17" t="s">
        <v>2559</v>
      </c>
      <c r="Z96" s="17" t="s">
        <v>2559</v>
      </c>
      <c r="AA96" s="17" t="s">
        <v>2559</v>
      </c>
    </row>
    <row r="97" spans="3:27" x14ac:dyDescent="0.25">
      <c r="C97" s="2" t="s">
        <v>1956</v>
      </c>
      <c r="D97" s="2" t="s">
        <v>318</v>
      </c>
      <c r="E97" s="17" t="s">
        <v>2559</v>
      </c>
      <c r="F97" s="17" t="s">
        <v>2559</v>
      </c>
      <c r="G97" s="17" t="s">
        <v>2559</v>
      </c>
      <c r="H97" s="69"/>
      <c r="I97" s="17" t="s">
        <v>2559</v>
      </c>
      <c r="J97" s="17" t="s">
        <v>2559</v>
      </c>
      <c r="K97" s="17" t="s">
        <v>2559</v>
      </c>
      <c r="L97" s="65"/>
      <c r="M97" s="17" t="s">
        <v>2559</v>
      </c>
      <c r="N97" s="17" t="s">
        <v>2559</v>
      </c>
      <c r="O97" s="17" t="s">
        <v>2559</v>
      </c>
      <c r="P97" s="69"/>
      <c r="Q97" s="17" t="s">
        <v>2559</v>
      </c>
      <c r="R97" s="17" t="s">
        <v>2559</v>
      </c>
      <c r="S97" s="17" t="s">
        <v>2559</v>
      </c>
      <c r="T97" s="65"/>
      <c r="U97" s="17" t="s">
        <v>2559</v>
      </c>
      <c r="V97" s="17" t="s">
        <v>2559</v>
      </c>
      <c r="W97" s="17" t="s">
        <v>2559</v>
      </c>
      <c r="X97" s="69"/>
      <c r="Y97" s="17" t="s">
        <v>2559</v>
      </c>
      <c r="Z97" s="17" t="s">
        <v>2559</v>
      </c>
      <c r="AA97" s="17" t="s">
        <v>2559</v>
      </c>
    </row>
    <row r="98" spans="3:27" x14ac:dyDescent="0.25">
      <c r="C98" s="2" t="s">
        <v>1957</v>
      </c>
      <c r="D98" s="2" t="s">
        <v>319</v>
      </c>
      <c r="E98" s="17" t="s">
        <v>2559</v>
      </c>
      <c r="F98" s="17" t="s">
        <v>2559</v>
      </c>
      <c r="G98" s="17" t="s">
        <v>2559</v>
      </c>
      <c r="H98" s="69"/>
      <c r="I98" s="17" t="s">
        <v>2559</v>
      </c>
      <c r="J98" s="17" t="s">
        <v>2559</v>
      </c>
      <c r="K98" s="17" t="s">
        <v>2559</v>
      </c>
      <c r="L98" s="65"/>
      <c r="M98" s="17" t="s">
        <v>2559</v>
      </c>
      <c r="N98" s="17" t="s">
        <v>2559</v>
      </c>
      <c r="O98" s="17" t="s">
        <v>2559</v>
      </c>
      <c r="P98" s="69"/>
      <c r="Q98" s="17" t="s">
        <v>2559</v>
      </c>
      <c r="R98" s="17" t="s">
        <v>2559</v>
      </c>
      <c r="S98" s="17" t="s">
        <v>2559</v>
      </c>
      <c r="T98" s="65"/>
      <c r="U98" s="17" t="s">
        <v>2559</v>
      </c>
      <c r="V98" s="17" t="s">
        <v>2559</v>
      </c>
      <c r="W98" s="17" t="s">
        <v>2559</v>
      </c>
      <c r="X98" s="69"/>
      <c r="Y98" s="17" t="s">
        <v>2559</v>
      </c>
      <c r="Z98" s="17" t="s">
        <v>2559</v>
      </c>
      <c r="AA98" s="17" t="s">
        <v>2559</v>
      </c>
    </row>
    <row r="99" spans="3:27" x14ac:dyDescent="0.25">
      <c r="C99" s="2" t="s">
        <v>1958</v>
      </c>
      <c r="D99" s="2" t="s">
        <v>319</v>
      </c>
      <c r="E99" s="17" t="s">
        <v>2559</v>
      </c>
      <c r="F99" s="17" t="s">
        <v>2559</v>
      </c>
      <c r="G99" s="17" t="s">
        <v>2559</v>
      </c>
      <c r="H99" s="69"/>
      <c r="I99" s="17" t="s">
        <v>2559</v>
      </c>
      <c r="J99" s="17" t="s">
        <v>2559</v>
      </c>
      <c r="K99" s="17" t="s">
        <v>2559</v>
      </c>
      <c r="L99" s="65"/>
      <c r="M99" s="17" t="s">
        <v>2559</v>
      </c>
      <c r="N99" s="17" t="s">
        <v>2559</v>
      </c>
      <c r="O99" s="17" t="s">
        <v>2559</v>
      </c>
      <c r="P99" s="69"/>
      <c r="Q99" s="17" t="s">
        <v>2559</v>
      </c>
      <c r="R99" s="17" t="s">
        <v>2559</v>
      </c>
      <c r="S99" s="17" t="s">
        <v>2559</v>
      </c>
      <c r="T99" s="65"/>
      <c r="U99" s="17" t="s">
        <v>2559</v>
      </c>
      <c r="V99" s="17" t="s">
        <v>2559</v>
      </c>
      <c r="W99" s="17" t="s">
        <v>2559</v>
      </c>
      <c r="X99" s="69"/>
      <c r="Y99" s="17" t="s">
        <v>2559</v>
      </c>
      <c r="Z99" s="17" t="s">
        <v>2559</v>
      </c>
      <c r="AA99" s="17" t="s">
        <v>2559</v>
      </c>
    </row>
    <row r="100" spans="3:27" x14ac:dyDescent="0.25">
      <c r="C100" s="2" t="s">
        <v>1959</v>
      </c>
      <c r="D100" s="2" t="s">
        <v>319</v>
      </c>
      <c r="E100" s="17" t="s">
        <v>2559</v>
      </c>
      <c r="F100" s="17" t="s">
        <v>2559</v>
      </c>
      <c r="G100" s="17" t="s">
        <v>2559</v>
      </c>
      <c r="H100" s="69"/>
      <c r="I100" s="17" t="s">
        <v>2559</v>
      </c>
      <c r="J100" s="17" t="s">
        <v>2559</v>
      </c>
      <c r="K100" s="17" t="s">
        <v>2559</v>
      </c>
      <c r="L100" s="65"/>
      <c r="M100" s="17" t="s">
        <v>2559</v>
      </c>
      <c r="N100" s="17" t="s">
        <v>2559</v>
      </c>
      <c r="O100" s="17" t="s">
        <v>2559</v>
      </c>
      <c r="P100" s="69"/>
      <c r="Q100" s="17" t="s">
        <v>2559</v>
      </c>
      <c r="R100" s="17" t="s">
        <v>2559</v>
      </c>
      <c r="S100" s="17" t="s">
        <v>2559</v>
      </c>
      <c r="T100" s="65"/>
      <c r="U100" s="17" t="s">
        <v>2559</v>
      </c>
      <c r="V100" s="17" t="s">
        <v>2559</v>
      </c>
      <c r="W100" s="17" t="s">
        <v>2559</v>
      </c>
      <c r="X100" s="69"/>
      <c r="Y100" s="17" t="s">
        <v>2559</v>
      </c>
      <c r="Z100" s="17" t="s">
        <v>2559</v>
      </c>
      <c r="AA100" s="17" t="s">
        <v>2559</v>
      </c>
    </row>
    <row r="101" spans="3:27" x14ac:dyDescent="0.25">
      <c r="C101" s="2" t="s">
        <v>1960</v>
      </c>
      <c r="D101" s="2" t="s">
        <v>322</v>
      </c>
      <c r="E101" s="17" t="s">
        <v>2559</v>
      </c>
      <c r="F101" s="17" t="s">
        <v>2559</v>
      </c>
      <c r="G101" s="17" t="s">
        <v>2559</v>
      </c>
      <c r="H101" s="69"/>
      <c r="I101" s="17" t="s">
        <v>2559</v>
      </c>
      <c r="J101" s="17" t="s">
        <v>2559</v>
      </c>
      <c r="K101" s="17" t="s">
        <v>2559</v>
      </c>
      <c r="L101" s="65"/>
      <c r="M101" s="17" t="s">
        <v>2559</v>
      </c>
      <c r="N101" s="17" t="s">
        <v>2559</v>
      </c>
      <c r="O101" s="17" t="s">
        <v>2559</v>
      </c>
      <c r="P101" s="69"/>
      <c r="Q101" s="17" t="s">
        <v>2559</v>
      </c>
      <c r="R101" s="17" t="s">
        <v>2559</v>
      </c>
      <c r="S101" s="17" t="s">
        <v>2559</v>
      </c>
      <c r="T101" s="65"/>
      <c r="U101" s="17" t="s">
        <v>2559</v>
      </c>
      <c r="V101" s="17" t="s">
        <v>2559</v>
      </c>
      <c r="W101" s="17" t="s">
        <v>2559</v>
      </c>
      <c r="X101" s="69"/>
      <c r="Y101" s="17" t="s">
        <v>2559</v>
      </c>
      <c r="Z101" s="17" t="s">
        <v>2559</v>
      </c>
      <c r="AA101" s="17" t="s">
        <v>2559</v>
      </c>
    </row>
    <row r="102" spans="3:27" x14ac:dyDescent="0.25">
      <c r="C102" s="2" t="s">
        <v>1961</v>
      </c>
      <c r="D102" s="2" t="s">
        <v>1714</v>
      </c>
      <c r="E102" s="17" t="s">
        <v>2559</v>
      </c>
      <c r="F102" s="17" t="s">
        <v>2559</v>
      </c>
      <c r="G102" s="17" t="s">
        <v>2559</v>
      </c>
      <c r="H102" s="69"/>
      <c r="I102" s="17" t="s">
        <v>2559</v>
      </c>
      <c r="J102" s="17" t="s">
        <v>2559</v>
      </c>
      <c r="K102" s="17" t="s">
        <v>2559</v>
      </c>
      <c r="L102" s="65"/>
      <c r="M102" s="17" t="s">
        <v>2559</v>
      </c>
      <c r="N102" s="17" t="s">
        <v>2559</v>
      </c>
      <c r="O102" s="17" t="s">
        <v>2559</v>
      </c>
      <c r="P102" s="69"/>
      <c r="Q102" s="17" t="s">
        <v>2559</v>
      </c>
      <c r="R102" s="17" t="s">
        <v>2559</v>
      </c>
      <c r="S102" s="17" t="s">
        <v>2559</v>
      </c>
      <c r="T102" s="65"/>
      <c r="U102" s="17" t="s">
        <v>2559</v>
      </c>
      <c r="V102" s="17" t="s">
        <v>2559</v>
      </c>
      <c r="W102" s="17" t="s">
        <v>2559</v>
      </c>
      <c r="X102" s="69"/>
      <c r="Y102" s="17" t="s">
        <v>2559</v>
      </c>
      <c r="Z102" s="17" t="s">
        <v>2559</v>
      </c>
      <c r="AA102" s="17" t="s">
        <v>2559</v>
      </c>
    </row>
    <row r="103" spans="3:27" x14ac:dyDescent="0.25">
      <c r="C103" s="2" t="s">
        <v>1962</v>
      </c>
      <c r="D103" s="2" t="s">
        <v>319</v>
      </c>
      <c r="E103" s="17" t="s">
        <v>2559</v>
      </c>
      <c r="F103" s="17" t="s">
        <v>2559</v>
      </c>
      <c r="G103" s="17" t="s">
        <v>2559</v>
      </c>
      <c r="H103" s="69"/>
      <c r="I103" s="17" t="s">
        <v>2559</v>
      </c>
      <c r="J103" s="17" t="s">
        <v>2559</v>
      </c>
      <c r="K103" s="17" t="s">
        <v>2559</v>
      </c>
      <c r="L103" s="65"/>
      <c r="M103" s="17" t="s">
        <v>2559</v>
      </c>
      <c r="N103" s="17" t="s">
        <v>2559</v>
      </c>
      <c r="O103" s="17" t="s">
        <v>2559</v>
      </c>
      <c r="P103" s="69"/>
      <c r="Q103" s="17" t="s">
        <v>2559</v>
      </c>
      <c r="R103" s="17" t="s">
        <v>2559</v>
      </c>
      <c r="S103" s="17" t="s">
        <v>2559</v>
      </c>
      <c r="T103" s="65"/>
      <c r="U103" s="17" t="s">
        <v>2559</v>
      </c>
      <c r="V103" s="17" t="s">
        <v>2559</v>
      </c>
      <c r="W103" s="17" t="s">
        <v>2559</v>
      </c>
      <c r="X103" s="69"/>
      <c r="Y103" s="17" t="s">
        <v>2559</v>
      </c>
      <c r="Z103" s="17" t="s">
        <v>2559</v>
      </c>
      <c r="AA103" s="17" t="s">
        <v>2559</v>
      </c>
    </row>
    <row r="104" spans="3:27" x14ac:dyDescent="0.25">
      <c r="C104" s="18" t="s">
        <v>226</v>
      </c>
      <c r="D104" s="18" t="s">
        <v>316</v>
      </c>
      <c r="E104" s="61"/>
      <c r="F104" s="62"/>
      <c r="G104" s="63"/>
      <c r="H104" s="69"/>
      <c r="I104" s="61"/>
      <c r="J104" s="62"/>
      <c r="K104" s="63"/>
      <c r="L104" s="65"/>
      <c r="M104" s="61"/>
      <c r="N104" s="62"/>
      <c r="O104" s="63"/>
      <c r="P104" s="69"/>
      <c r="Q104" s="61"/>
      <c r="R104" s="62"/>
      <c r="S104" s="63"/>
      <c r="T104" s="65"/>
      <c r="U104" s="61"/>
      <c r="V104" s="62"/>
      <c r="W104" s="63"/>
      <c r="X104" s="69"/>
      <c r="Y104" s="61"/>
      <c r="Z104" s="62"/>
      <c r="AA104" s="63"/>
    </row>
    <row r="105" spans="3:27" x14ac:dyDescent="0.25">
      <c r="C105" s="2" t="s">
        <v>1963</v>
      </c>
      <c r="D105" s="2" t="s">
        <v>322</v>
      </c>
      <c r="E105" s="32">
        <v>20</v>
      </c>
      <c r="F105" s="32">
        <v>20</v>
      </c>
      <c r="G105" s="32">
        <v>20</v>
      </c>
      <c r="H105" s="69"/>
      <c r="I105" s="32">
        <v>20</v>
      </c>
      <c r="J105" s="32">
        <v>20</v>
      </c>
      <c r="K105" s="32">
        <v>20</v>
      </c>
      <c r="L105" s="65"/>
      <c r="M105" s="32">
        <v>20</v>
      </c>
      <c r="N105" s="32">
        <v>20</v>
      </c>
      <c r="O105" s="32">
        <v>20</v>
      </c>
      <c r="P105" s="69"/>
      <c r="Q105" s="32">
        <v>20</v>
      </c>
      <c r="R105" s="32">
        <v>20</v>
      </c>
      <c r="S105" s="32">
        <v>20</v>
      </c>
      <c r="T105" s="65"/>
      <c r="U105" s="32">
        <v>20</v>
      </c>
      <c r="V105" s="32">
        <v>20</v>
      </c>
      <c r="W105" s="32">
        <v>20</v>
      </c>
      <c r="X105" s="69"/>
      <c r="Y105" s="32">
        <v>20</v>
      </c>
      <c r="Z105" s="32">
        <v>20</v>
      </c>
      <c r="AA105" s="32">
        <v>20</v>
      </c>
    </row>
    <row r="106" spans="3:27" x14ac:dyDescent="0.25">
      <c r="C106" s="2" t="s">
        <v>1964</v>
      </c>
      <c r="D106" s="2" t="s">
        <v>1714</v>
      </c>
      <c r="E106" s="17" t="s">
        <v>2559</v>
      </c>
      <c r="F106" s="17" t="s">
        <v>2559</v>
      </c>
      <c r="G106" s="17" t="s">
        <v>2559</v>
      </c>
      <c r="H106" s="69"/>
      <c r="I106" s="17" t="s">
        <v>2559</v>
      </c>
      <c r="J106" s="17" t="s">
        <v>2559</v>
      </c>
      <c r="K106" s="17" t="s">
        <v>2559</v>
      </c>
      <c r="L106" s="65"/>
      <c r="M106" s="17" t="s">
        <v>2559</v>
      </c>
      <c r="N106" s="17" t="s">
        <v>2559</v>
      </c>
      <c r="O106" s="17" t="s">
        <v>2559</v>
      </c>
      <c r="P106" s="69"/>
      <c r="Q106" s="17" t="s">
        <v>2559</v>
      </c>
      <c r="R106" s="17" t="s">
        <v>2559</v>
      </c>
      <c r="S106" s="17" t="s">
        <v>2559</v>
      </c>
      <c r="T106" s="65"/>
      <c r="U106" s="17" t="s">
        <v>2559</v>
      </c>
      <c r="V106" s="17" t="s">
        <v>2559</v>
      </c>
      <c r="W106" s="17" t="s">
        <v>2559</v>
      </c>
      <c r="X106" s="69"/>
      <c r="Y106" s="17" t="s">
        <v>2559</v>
      </c>
      <c r="Z106" s="17" t="s">
        <v>2559</v>
      </c>
      <c r="AA106" s="17" t="s">
        <v>2561</v>
      </c>
    </row>
    <row r="107" spans="3:27" x14ac:dyDescent="0.25">
      <c r="C107" s="2" t="s">
        <v>1965</v>
      </c>
      <c r="D107" s="2" t="s">
        <v>319</v>
      </c>
      <c r="E107" s="32">
        <v>20</v>
      </c>
      <c r="F107" s="32">
        <v>20</v>
      </c>
      <c r="G107" s="32">
        <v>20</v>
      </c>
      <c r="H107" s="69"/>
      <c r="I107" s="32">
        <v>20</v>
      </c>
      <c r="J107" s="32">
        <v>20</v>
      </c>
      <c r="K107" s="32">
        <v>20</v>
      </c>
      <c r="L107" s="65"/>
      <c r="M107" s="32">
        <v>20</v>
      </c>
      <c r="N107" s="32">
        <v>20</v>
      </c>
      <c r="O107" s="32">
        <v>20</v>
      </c>
      <c r="P107" s="69"/>
      <c r="Q107" s="32">
        <v>20</v>
      </c>
      <c r="R107" s="32">
        <v>20</v>
      </c>
      <c r="S107" s="32">
        <v>20</v>
      </c>
      <c r="T107" s="65"/>
      <c r="U107" s="32">
        <v>20</v>
      </c>
      <c r="V107" s="32">
        <v>20</v>
      </c>
      <c r="W107" s="32">
        <v>20</v>
      </c>
      <c r="X107" s="69"/>
      <c r="Y107" s="32">
        <v>20</v>
      </c>
      <c r="Z107" s="32">
        <v>20</v>
      </c>
      <c r="AA107" s="32">
        <v>20</v>
      </c>
    </row>
    <row r="108" spans="3:27" x14ac:dyDescent="0.25">
      <c r="C108" s="2" t="s">
        <v>1966</v>
      </c>
      <c r="D108" s="2" t="s">
        <v>319</v>
      </c>
      <c r="E108" s="17" t="s">
        <v>2559</v>
      </c>
      <c r="F108" s="17" t="s">
        <v>2559</v>
      </c>
      <c r="G108" s="17" t="s">
        <v>2559</v>
      </c>
      <c r="H108" s="69"/>
      <c r="I108" s="17" t="s">
        <v>2559</v>
      </c>
      <c r="J108" s="17" t="s">
        <v>2559</v>
      </c>
      <c r="K108" s="17" t="s">
        <v>2559</v>
      </c>
      <c r="L108" s="65"/>
      <c r="M108" s="17" t="s">
        <v>2559</v>
      </c>
      <c r="N108" s="17" t="s">
        <v>2559</v>
      </c>
      <c r="O108" s="17" t="s">
        <v>2559</v>
      </c>
      <c r="P108" s="69"/>
      <c r="Q108" s="17" t="s">
        <v>2559</v>
      </c>
      <c r="R108" s="17" t="s">
        <v>2559</v>
      </c>
      <c r="S108" s="17" t="s">
        <v>2559</v>
      </c>
      <c r="T108" s="65"/>
      <c r="U108" s="17" t="s">
        <v>2559</v>
      </c>
      <c r="V108" s="17" t="s">
        <v>2559</v>
      </c>
      <c r="W108" s="17" t="s">
        <v>2559</v>
      </c>
      <c r="X108" s="69"/>
      <c r="Y108" s="17" t="s">
        <v>2559</v>
      </c>
      <c r="Z108" s="17" t="s">
        <v>2559</v>
      </c>
      <c r="AA108" s="17" t="s">
        <v>2559</v>
      </c>
    </row>
    <row r="109" spans="3:27" x14ac:dyDescent="0.25">
      <c r="C109" s="2" t="s">
        <v>1967</v>
      </c>
      <c r="D109" s="2" t="s">
        <v>319</v>
      </c>
      <c r="E109" s="17" t="s">
        <v>2559</v>
      </c>
      <c r="F109" s="17" t="s">
        <v>2559</v>
      </c>
      <c r="G109" s="17" t="s">
        <v>2559</v>
      </c>
      <c r="H109" s="69"/>
      <c r="I109" s="17" t="s">
        <v>2559</v>
      </c>
      <c r="J109" s="17" t="s">
        <v>2559</v>
      </c>
      <c r="K109" s="17" t="s">
        <v>2559</v>
      </c>
      <c r="L109" s="65"/>
      <c r="M109" s="17" t="s">
        <v>2559</v>
      </c>
      <c r="N109" s="17" t="s">
        <v>2559</v>
      </c>
      <c r="O109" s="17" t="s">
        <v>2559</v>
      </c>
      <c r="P109" s="69"/>
      <c r="Q109" s="17" t="s">
        <v>2559</v>
      </c>
      <c r="R109" s="17" t="s">
        <v>2559</v>
      </c>
      <c r="S109" s="17" t="s">
        <v>2559</v>
      </c>
      <c r="T109" s="65"/>
      <c r="U109" s="17" t="s">
        <v>2559</v>
      </c>
      <c r="V109" s="17" t="s">
        <v>2559</v>
      </c>
      <c r="W109" s="17" t="s">
        <v>2559</v>
      </c>
      <c r="X109" s="69"/>
      <c r="Y109" s="17" t="s">
        <v>2559</v>
      </c>
      <c r="Z109" s="17" t="s">
        <v>2559</v>
      </c>
      <c r="AA109" s="17" t="s">
        <v>2559</v>
      </c>
    </row>
    <row r="110" spans="3:27" x14ac:dyDescent="0.25">
      <c r="C110" s="2" t="s">
        <v>1968</v>
      </c>
      <c r="D110" s="2" t="s">
        <v>319</v>
      </c>
      <c r="E110" s="30">
        <v>30</v>
      </c>
      <c r="F110" s="30">
        <v>30</v>
      </c>
      <c r="G110" s="30">
        <v>30</v>
      </c>
      <c r="H110" s="69"/>
      <c r="I110" s="30">
        <v>30</v>
      </c>
      <c r="J110" s="30">
        <v>30</v>
      </c>
      <c r="K110" s="30">
        <v>30</v>
      </c>
      <c r="L110" s="65"/>
      <c r="M110" s="30">
        <v>30</v>
      </c>
      <c r="N110" s="30">
        <v>30</v>
      </c>
      <c r="O110" s="30">
        <v>30</v>
      </c>
      <c r="P110" s="69"/>
      <c r="Q110" s="30">
        <v>30</v>
      </c>
      <c r="R110" s="30">
        <v>30</v>
      </c>
      <c r="S110" s="30">
        <v>30</v>
      </c>
      <c r="T110" s="65"/>
      <c r="U110" s="30">
        <v>30</v>
      </c>
      <c r="V110" s="30">
        <v>30</v>
      </c>
      <c r="W110" s="30">
        <v>30</v>
      </c>
      <c r="X110" s="69"/>
      <c r="Y110" s="30">
        <v>30</v>
      </c>
      <c r="Z110" s="30">
        <v>30</v>
      </c>
      <c r="AA110" s="30">
        <v>30</v>
      </c>
    </row>
    <row r="111" spans="3:27" x14ac:dyDescent="0.25">
      <c r="C111" s="2" t="s">
        <v>1969</v>
      </c>
      <c r="D111" s="2" t="s">
        <v>319</v>
      </c>
      <c r="E111" s="30">
        <v>40</v>
      </c>
      <c r="F111" s="30">
        <v>40</v>
      </c>
      <c r="G111" s="30">
        <v>40</v>
      </c>
      <c r="H111" s="69"/>
      <c r="I111" s="30">
        <v>40</v>
      </c>
      <c r="J111" s="30">
        <v>40</v>
      </c>
      <c r="K111" s="30">
        <v>40</v>
      </c>
      <c r="L111" s="65"/>
      <c r="M111" s="30">
        <v>40</v>
      </c>
      <c r="N111" s="30">
        <v>40</v>
      </c>
      <c r="O111" s="30">
        <v>40</v>
      </c>
      <c r="P111" s="69"/>
      <c r="Q111" s="30">
        <v>40</v>
      </c>
      <c r="R111" s="30">
        <v>40</v>
      </c>
      <c r="S111" s="30">
        <v>40</v>
      </c>
      <c r="T111" s="65"/>
      <c r="U111" s="30">
        <v>40</v>
      </c>
      <c r="V111" s="30">
        <v>40</v>
      </c>
      <c r="W111" s="30">
        <v>40</v>
      </c>
      <c r="X111" s="69"/>
      <c r="Y111" s="30">
        <v>40</v>
      </c>
      <c r="Z111" s="30">
        <v>40</v>
      </c>
      <c r="AA111" s="30">
        <v>40</v>
      </c>
    </row>
    <row r="112" spans="3:27" x14ac:dyDescent="0.25">
      <c r="C112" s="2" t="s">
        <v>1970</v>
      </c>
      <c r="D112" s="2" t="s">
        <v>319</v>
      </c>
      <c r="E112" s="17" t="s">
        <v>2559</v>
      </c>
      <c r="F112" s="17" t="s">
        <v>2559</v>
      </c>
      <c r="G112" s="17" t="s">
        <v>2559</v>
      </c>
      <c r="H112" s="69"/>
      <c r="I112" s="17" t="s">
        <v>2559</v>
      </c>
      <c r="J112" s="17" t="s">
        <v>2559</v>
      </c>
      <c r="K112" s="17" t="s">
        <v>2559</v>
      </c>
      <c r="L112" s="65"/>
      <c r="M112" s="17" t="s">
        <v>2559</v>
      </c>
      <c r="N112" s="17" t="s">
        <v>2559</v>
      </c>
      <c r="O112" s="17" t="s">
        <v>2559</v>
      </c>
      <c r="P112" s="69"/>
      <c r="Q112" s="17" t="s">
        <v>2559</v>
      </c>
      <c r="R112" s="17" t="s">
        <v>2559</v>
      </c>
      <c r="S112" s="17" t="s">
        <v>2559</v>
      </c>
      <c r="T112" s="65"/>
      <c r="U112" s="17" t="s">
        <v>2559</v>
      </c>
      <c r="V112" s="17" t="s">
        <v>2559</v>
      </c>
      <c r="W112" s="17" t="s">
        <v>2559</v>
      </c>
      <c r="X112" s="69"/>
      <c r="Y112" s="17" t="s">
        <v>2559</v>
      </c>
      <c r="Z112" s="17" t="s">
        <v>2559</v>
      </c>
      <c r="AA112" s="17" t="s">
        <v>2559</v>
      </c>
    </row>
    <row r="113" spans="3:27" x14ac:dyDescent="0.25">
      <c r="C113" s="2" t="s">
        <v>1971</v>
      </c>
      <c r="D113" s="2" t="s">
        <v>319</v>
      </c>
      <c r="E113" s="30">
        <v>30</v>
      </c>
      <c r="F113" s="30">
        <v>30</v>
      </c>
      <c r="G113" s="30">
        <v>30</v>
      </c>
      <c r="H113" s="69"/>
      <c r="I113" s="30">
        <v>30</v>
      </c>
      <c r="J113" s="30">
        <v>30</v>
      </c>
      <c r="K113" s="30">
        <v>30</v>
      </c>
      <c r="L113" s="65"/>
      <c r="M113" s="30">
        <v>30</v>
      </c>
      <c r="N113" s="30">
        <v>30</v>
      </c>
      <c r="O113" s="30">
        <v>30</v>
      </c>
      <c r="P113" s="69"/>
      <c r="Q113" s="30">
        <v>30</v>
      </c>
      <c r="R113" s="30">
        <v>30</v>
      </c>
      <c r="S113" s="30">
        <v>30</v>
      </c>
      <c r="T113" s="65"/>
      <c r="U113" s="30">
        <v>30</v>
      </c>
      <c r="V113" s="30">
        <v>30</v>
      </c>
      <c r="W113" s="30">
        <v>30</v>
      </c>
      <c r="X113" s="69"/>
      <c r="Y113" s="30">
        <v>30</v>
      </c>
      <c r="Z113" s="30">
        <v>30</v>
      </c>
      <c r="AA113" s="30">
        <v>30</v>
      </c>
    </row>
    <row r="114" spans="3:27" x14ac:dyDescent="0.25">
      <c r="C114" s="18" t="s">
        <v>227</v>
      </c>
      <c r="D114" s="18" t="s">
        <v>316</v>
      </c>
      <c r="E114" s="61"/>
      <c r="F114" s="62"/>
      <c r="G114" s="63"/>
      <c r="H114" s="69"/>
      <c r="I114" s="61"/>
      <c r="J114" s="62"/>
      <c r="K114" s="63"/>
      <c r="L114" s="65"/>
      <c r="M114" s="61"/>
      <c r="N114" s="62"/>
      <c r="O114" s="63"/>
      <c r="P114" s="69"/>
      <c r="Q114" s="61"/>
      <c r="R114" s="62"/>
      <c r="S114" s="63"/>
      <c r="T114" s="65"/>
      <c r="U114" s="61"/>
      <c r="V114" s="62"/>
      <c r="W114" s="63"/>
      <c r="X114" s="69"/>
      <c r="Y114" s="61"/>
      <c r="Z114" s="62"/>
      <c r="AA114" s="63"/>
    </row>
    <row r="115" spans="3:27" x14ac:dyDescent="0.25">
      <c r="C115" s="2" t="s">
        <v>1972</v>
      </c>
      <c r="D115" s="2" t="s">
        <v>318</v>
      </c>
      <c r="E115" s="32">
        <v>8</v>
      </c>
      <c r="F115" s="32">
        <v>8</v>
      </c>
      <c r="G115" s="32">
        <v>8</v>
      </c>
      <c r="H115" s="69"/>
      <c r="I115" s="32">
        <v>8</v>
      </c>
      <c r="J115" s="32">
        <v>8</v>
      </c>
      <c r="K115" s="32">
        <v>8</v>
      </c>
      <c r="L115" s="65"/>
      <c r="M115" s="32">
        <v>8</v>
      </c>
      <c r="N115" s="32">
        <v>8</v>
      </c>
      <c r="O115" s="32">
        <v>8</v>
      </c>
      <c r="P115" s="69"/>
      <c r="Q115" s="32">
        <v>8</v>
      </c>
      <c r="R115" s="32">
        <v>8</v>
      </c>
      <c r="S115" s="32">
        <v>8</v>
      </c>
      <c r="T115" s="65"/>
      <c r="U115" s="32">
        <v>8</v>
      </c>
      <c r="V115" s="32">
        <v>8</v>
      </c>
      <c r="W115" s="32">
        <v>8</v>
      </c>
      <c r="X115" s="69"/>
      <c r="Y115" s="32">
        <v>8</v>
      </c>
      <c r="Z115" s="32">
        <v>8</v>
      </c>
      <c r="AA115" s="32">
        <v>8</v>
      </c>
    </row>
    <row r="116" spans="3:27" x14ac:dyDescent="0.25">
      <c r="C116" s="2" t="s">
        <v>1973</v>
      </c>
      <c r="D116" s="2" t="s">
        <v>319</v>
      </c>
      <c r="E116" s="17" t="s">
        <v>2559</v>
      </c>
      <c r="F116" s="17" t="s">
        <v>2559</v>
      </c>
      <c r="G116" s="17" t="s">
        <v>2559</v>
      </c>
      <c r="H116" s="69"/>
      <c r="I116" s="17" t="s">
        <v>2559</v>
      </c>
      <c r="J116" s="17" t="s">
        <v>2559</v>
      </c>
      <c r="K116" s="17" t="s">
        <v>2559</v>
      </c>
      <c r="L116" s="65"/>
      <c r="M116" s="17" t="s">
        <v>2559</v>
      </c>
      <c r="N116" s="17" t="s">
        <v>2559</v>
      </c>
      <c r="O116" s="17" t="s">
        <v>2559</v>
      </c>
      <c r="P116" s="69"/>
      <c r="Q116" s="17" t="s">
        <v>2559</v>
      </c>
      <c r="R116" s="17" t="s">
        <v>2559</v>
      </c>
      <c r="S116" s="17" t="s">
        <v>2559</v>
      </c>
      <c r="T116" s="65"/>
      <c r="U116" s="17" t="s">
        <v>2559</v>
      </c>
      <c r="V116" s="17" t="s">
        <v>2559</v>
      </c>
      <c r="W116" s="17" t="s">
        <v>2559</v>
      </c>
      <c r="X116" s="69"/>
      <c r="Y116" s="17" t="s">
        <v>2559</v>
      </c>
      <c r="Z116" s="17" t="s">
        <v>2559</v>
      </c>
      <c r="AA116" s="17" t="s">
        <v>2559</v>
      </c>
    </row>
    <row r="117" spans="3:27" x14ac:dyDescent="0.25">
      <c r="C117" s="2" t="s">
        <v>1974</v>
      </c>
      <c r="D117" s="2" t="s">
        <v>319</v>
      </c>
      <c r="E117" s="17" t="s">
        <v>2559</v>
      </c>
      <c r="F117" s="17" t="s">
        <v>2559</v>
      </c>
      <c r="G117" s="17" t="s">
        <v>2559</v>
      </c>
      <c r="H117" s="69"/>
      <c r="I117" s="17" t="s">
        <v>2559</v>
      </c>
      <c r="J117" s="17" t="s">
        <v>2559</v>
      </c>
      <c r="K117" s="17" t="s">
        <v>2559</v>
      </c>
      <c r="L117" s="65"/>
      <c r="M117" s="17" t="s">
        <v>2559</v>
      </c>
      <c r="N117" s="17" t="s">
        <v>2559</v>
      </c>
      <c r="O117" s="17" t="s">
        <v>2559</v>
      </c>
      <c r="P117" s="69"/>
      <c r="Q117" s="17" t="s">
        <v>2559</v>
      </c>
      <c r="R117" s="17" t="s">
        <v>2559</v>
      </c>
      <c r="S117" s="17" t="s">
        <v>2559</v>
      </c>
      <c r="T117" s="65"/>
      <c r="U117" s="17" t="s">
        <v>2559</v>
      </c>
      <c r="V117" s="17" t="s">
        <v>2559</v>
      </c>
      <c r="W117" s="17" t="s">
        <v>2559</v>
      </c>
      <c r="X117" s="69"/>
      <c r="Y117" s="17" t="s">
        <v>2559</v>
      </c>
      <c r="Z117" s="17" t="s">
        <v>2559</v>
      </c>
      <c r="AA117" s="17" t="s">
        <v>2559</v>
      </c>
    </row>
    <row r="118" spans="3:27" x14ac:dyDescent="0.25">
      <c r="C118" s="2" t="s">
        <v>1975</v>
      </c>
      <c r="D118" s="2" t="s">
        <v>319</v>
      </c>
      <c r="E118" s="17" t="s">
        <v>2559</v>
      </c>
      <c r="F118" s="17" t="s">
        <v>2559</v>
      </c>
      <c r="G118" s="17" t="s">
        <v>2559</v>
      </c>
      <c r="H118" s="69"/>
      <c r="I118" s="17" t="s">
        <v>2559</v>
      </c>
      <c r="J118" s="17" t="s">
        <v>2559</v>
      </c>
      <c r="K118" s="17" t="s">
        <v>2559</v>
      </c>
      <c r="L118" s="65"/>
      <c r="M118" s="17" t="s">
        <v>2559</v>
      </c>
      <c r="N118" s="17" t="s">
        <v>2559</v>
      </c>
      <c r="O118" s="17" t="s">
        <v>2559</v>
      </c>
      <c r="P118" s="69"/>
      <c r="Q118" s="17" t="s">
        <v>2559</v>
      </c>
      <c r="R118" s="17" t="s">
        <v>2559</v>
      </c>
      <c r="S118" s="17" t="s">
        <v>2559</v>
      </c>
      <c r="T118" s="65"/>
      <c r="U118" s="17" t="s">
        <v>2559</v>
      </c>
      <c r="V118" s="17" t="s">
        <v>2559</v>
      </c>
      <c r="W118" s="17" t="s">
        <v>2559</v>
      </c>
      <c r="X118" s="69"/>
      <c r="Y118" s="17" t="s">
        <v>2559</v>
      </c>
      <c r="Z118" s="17" t="s">
        <v>2559</v>
      </c>
      <c r="AA118" s="17" t="s">
        <v>2559</v>
      </c>
    </row>
    <row r="119" spans="3:27" x14ac:dyDescent="0.25">
      <c r="C119" s="2" t="s">
        <v>1976</v>
      </c>
      <c r="D119" s="2" t="s">
        <v>319</v>
      </c>
      <c r="E119" s="32">
        <v>8</v>
      </c>
      <c r="F119" s="32">
        <v>8</v>
      </c>
      <c r="G119" s="32">
        <v>8</v>
      </c>
      <c r="H119" s="69"/>
      <c r="I119" s="32">
        <v>8</v>
      </c>
      <c r="J119" s="32">
        <v>8</v>
      </c>
      <c r="K119" s="32">
        <v>8</v>
      </c>
      <c r="L119" s="65"/>
      <c r="M119" s="32">
        <v>8</v>
      </c>
      <c r="N119" s="32">
        <v>8</v>
      </c>
      <c r="O119" s="32">
        <v>8</v>
      </c>
      <c r="P119" s="69"/>
      <c r="Q119" s="32">
        <v>8</v>
      </c>
      <c r="R119" s="32">
        <v>8</v>
      </c>
      <c r="S119" s="32">
        <v>8</v>
      </c>
      <c r="T119" s="65"/>
      <c r="U119" s="32">
        <v>8</v>
      </c>
      <c r="V119" s="32">
        <v>8</v>
      </c>
      <c r="W119" s="32">
        <v>8</v>
      </c>
      <c r="X119" s="69"/>
      <c r="Y119" s="32">
        <v>8</v>
      </c>
      <c r="Z119" s="32">
        <v>8</v>
      </c>
      <c r="AA119" s="32">
        <v>8</v>
      </c>
    </row>
    <row r="120" spans="3:27" x14ac:dyDescent="0.25">
      <c r="C120" s="2" t="s">
        <v>1977</v>
      </c>
      <c r="D120" s="2" t="s">
        <v>319</v>
      </c>
      <c r="E120" s="32">
        <v>8</v>
      </c>
      <c r="F120" s="32">
        <v>8</v>
      </c>
      <c r="G120" s="32">
        <v>8</v>
      </c>
      <c r="H120" s="69"/>
      <c r="I120" s="32">
        <v>8</v>
      </c>
      <c r="J120" s="32">
        <v>8</v>
      </c>
      <c r="K120" s="32">
        <v>8</v>
      </c>
      <c r="L120" s="65"/>
      <c r="M120" s="32">
        <v>8</v>
      </c>
      <c r="N120" s="32">
        <v>8</v>
      </c>
      <c r="O120" s="32">
        <v>8</v>
      </c>
      <c r="P120" s="69"/>
      <c r="Q120" s="32">
        <v>8</v>
      </c>
      <c r="R120" s="32">
        <v>8</v>
      </c>
      <c r="S120" s="32">
        <v>8</v>
      </c>
      <c r="T120" s="65"/>
      <c r="U120" s="32">
        <v>8</v>
      </c>
      <c r="V120" s="32">
        <v>8</v>
      </c>
      <c r="W120" s="32">
        <v>8</v>
      </c>
      <c r="X120" s="69"/>
      <c r="Y120" s="32">
        <v>8</v>
      </c>
      <c r="Z120" s="32">
        <v>8</v>
      </c>
      <c r="AA120" s="32">
        <v>8</v>
      </c>
    </row>
    <row r="121" spans="3:27" x14ac:dyDescent="0.25">
      <c r="C121" s="2" t="s">
        <v>1978</v>
      </c>
      <c r="D121" s="2" t="s">
        <v>319</v>
      </c>
      <c r="E121" s="17" t="s">
        <v>2559</v>
      </c>
      <c r="F121" s="17" t="s">
        <v>2559</v>
      </c>
      <c r="G121" s="17" t="s">
        <v>2559</v>
      </c>
      <c r="H121" s="69"/>
      <c r="I121" s="17" t="s">
        <v>2559</v>
      </c>
      <c r="J121" s="17" t="s">
        <v>2559</v>
      </c>
      <c r="K121" s="17" t="s">
        <v>2559</v>
      </c>
      <c r="L121" s="65"/>
      <c r="M121" s="17" t="s">
        <v>2559</v>
      </c>
      <c r="N121" s="17" t="s">
        <v>2559</v>
      </c>
      <c r="O121" s="17" t="s">
        <v>2559</v>
      </c>
      <c r="P121" s="69"/>
      <c r="Q121" s="17" t="s">
        <v>2559</v>
      </c>
      <c r="R121" s="17" t="s">
        <v>2559</v>
      </c>
      <c r="S121" s="17" t="s">
        <v>2559</v>
      </c>
      <c r="T121" s="65"/>
      <c r="U121" s="17" t="s">
        <v>2559</v>
      </c>
      <c r="V121" s="17" t="s">
        <v>2559</v>
      </c>
      <c r="W121" s="17" t="s">
        <v>2559</v>
      </c>
      <c r="X121" s="69"/>
      <c r="Y121" s="17" t="s">
        <v>2559</v>
      </c>
      <c r="Z121" s="17" t="s">
        <v>2559</v>
      </c>
      <c r="AA121" s="17" t="s">
        <v>2559</v>
      </c>
    </row>
    <row r="122" spans="3:27" x14ac:dyDescent="0.25">
      <c r="C122" s="2" t="s">
        <v>1979</v>
      </c>
      <c r="D122" s="2" t="s">
        <v>322</v>
      </c>
      <c r="E122" s="17" t="s">
        <v>2559</v>
      </c>
      <c r="F122" s="17" t="s">
        <v>2559</v>
      </c>
      <c r="G122" s="17" t="s">
        <v>2559</v>
      </c>
      <c r="H122" s="69"/>
      <c r="I122" s="17" t="s">
        <v>2559</v>
      </c>
      <c r="J122" s="17" t="s">
        <v>2559</v>
      </c>
      <c r="K122" s="17" t="s">
        <v>2559</v>
      </c>
      <c r="L122" s="65"/>
      <c r="M122" s="17" t="s">
        <v>2559</v>
      </c>
      <c r="N122" s="17" t="s">
        <v>2559</v>
      </c>
      <c r="O122" s="17" t="s">
        <v>2559</v>
      </c>
      <c r="P122" s="69"/>
      <c r="Q122" s="17" t="s">
        <v>2559</v>
      </c>
      <c r="R122" s="17" t="s">
        <v>2559</v>
      </c>
      <c r="S122" s="17" t="s">
        <v>2559</v>
      </c>
      <c r="T122" s="65"/>
      <c r="U122" s="17" t="s">
        <v>2559</v>
      </c>
      <c r="V122" s="17" t="s">
        <v>2559</v>
      </c>
      <c r="W122" s="17" t="s">
        <v>2559</v>
      </c>
      <c r="X122" s="69"/>
      <c r="Y122" s="17" t="s">
        <v>2559</v>
      </c>
      <c r="Z122" s="17" t="s">
        <v>2559</v>
      </c>
      <c r="AA122" s="17" t="s">
        <v>2559</v>
      </c>
    </row>
    <row r="123" spans="3:27" x14ac:dyDescent="0.25">
      <c r="C123" s="18" t="s">
        <v>228</v>
      </c>
      <c r="D123" s="18" t="s">
        <v>316</v>
      </c>
      <c r="E123" s="61"/>
      <c r="F123" s="62"/>
      <c r="G123" s="63"/>
      <c r="H123" s="69"/>
      <c r="I123" s="61"/>
      <c r="J123" s="62"/>
      <c r="K123" s="63"/>
      <c r="L123" s="65"/>
      <c r="M123" s="61"/>
      <c r="N123" s="62"/>
      <c r="O123" s="63"/>
      <c r="P123" s="69"/>
      <c r="Q123" s="61"/>
      <c r="R123" s="62"/>
      <c r="S123" s="63"/>
      <c r="T123" s="65"/>
      <c r="U123" s="61"/>
      <c r="V123" s="62"/>
      <c r="W123" s="63"/>
      <c r="X123" s="69"/>
      <c r="Y123" s="61"/>
      <c r="Z123" s="62"/>
      <c r="AA123" s="63"/>
    </row>
    <row r="124" spans="3:27" x14ac:dyDescent="0.25">
      <c r="C124" s="2" t="s">
        <v>1980</v>
      </c>
      <c r="D124" s="2" t="s">
        <v>318</v>
      </c>
      <c r="E124" s="32">
        <v>15</v>
      </c>
      <c r="F124" s="32">
        <v>15</v>
      </c>
      <c r="G124" s="32">
        <v>15</v>
      </c>
      <c r="H124" s="69"/>
      <c r="I124" s="32">
        <v>15</v>
      </c>
      <c r="J124" s="32">
        <v>15</v>
      </c>
      <c r="K124" s="32">
        <v>15</v>
      </c>
      <c r="L124" s="65"/>
      <c r="M124" s="32">
        <v>15</v>
      </c>
      <c r="N124" s="32">
        <v>15</v>
      </c>
      <c r="O124" s="32">
        <v>15</v>
      </c>
      <c r="P124" s="69"/>
      <c r="Q124" s="32">
        <v>15</v>
      </c>
      <c r="R124" s="32">
        <v>15</v>
      </c>
      <c r="S124" s="32">
        <v>15</v>
      </c>
      <c r="T124" s="65"/>
      <c r="U124" s="32">
        <v>15</v>
      </c>
      <c r="V124" s="32">
        <v>15</v>
      </c>
      <c r="W124" s="32">
        <v>15</v>
      </c>
      <c r="X124" s="69"/>
      <c r="Y124" s="32">
        <v>15</v>
      </c>
      <c r="Z124" s="32">
        <v>15</v>
      </c>
      <c r="AA124" s="32">
        <v>15</v>
      </c>
    </row>
    <row r="125" spans="3:27" x14ac:dyDescent="0.25">
      <c r="C125" s="2" t="s">
        <v>1981</v>
      </c>
      <c r="D125" s="2" t="s">
        <v>318</v>
      </c>
      <c r="E125" s="32">
        <v>20</v>
      </c>
      <c r="F125" s="32">
        <v>20</v>
      </c>
      <c r="G125" s="32">
        <v>20</v>
      </c>
      <c r="H125" s="69"/>
      <c r="I125" s="32">
        <v>20</v>
      </c>
      <c r="J125" s="32">
        <v>20</v>
      </c>
      <c r="K125" s="32">
        <v>20</v>
      </c>
      <c r="L125" s="65"/>
      <c r="M125" s="32">
        <v>20</v>
      </c>
      <c r="N125" s="32">
        <v>20</v>
      </c>
      <c r="O125" s="32">
        <v>20</v>
      </c>
      <c r="P125" s="69"/>
      <c r="Q125" s="32">
        <v>20</v>
      </c>
      <c r="R125" s="32">
        <v>20</v>
      </c>
      <c r="S125" s="32">
        <v>20</v>
      </c>
      <c r="T125" s="65"/>
      <c r="U125" s="32">
        <v>20</v>
      </c>
      <c r="V125" s="32">
        <v>20</v>
      </c>
      <c r="W125" s="32">
        <v>20</v>
      </c>
      <c r="X125" s="69"/>
      <c r="Y125" s="32">
        <v>20</v>
      </c>
      <c r="Z125" s="32">
        <v>20</v>
      </c>
      <c r="AA125" s="32">
        <v>20</v>
      </c>
    </row>
    <row r="126" spans="3:27" x14ac:dyDescent="0.25">
      <c r="C126" s="2" t="s">
        <v>1982</v>
      </c>
      <c r="D126" s="2" t="s">
        <v>318</v>
      </c>
      <c r="E126" s="17" t="s">
        <v>2559</v>
      </c>
      <c r="F126" s="17" t="s">
        <v>2559</v>
      </c>
      <c r="G126" s="17" t="s">
        <v>2559</v>
      </c>
      <c r="H126" s="69"/>
      <c r="I126" s="17" t="s">
        <v>2559</v>
      </c>
      <c r="J126" s="17" t="s">
        <v>2559</v>
      </c>
      <c r="K126" s="17" t="s">
        <v>2559</v>
      </c>
      <c r="L126" s="65"/>
      <c r="M126" s="17" t="s">
        <v>2559</v>
      </c>
      <c r="N126" s="17" t="s">
        <v>2559</v>
      </c>
      <c r="O126" s="17" t="s">
        <v>2559</v>
      </c>
      <c r="P126" s="69"/>
      <c r="Q126" s="17" t="s">
        <v>2559</v>
      </c>
      <c r="R126" s="17" t="s">
        <v>2559</v>
      </c>
      <c r="S126" s="17" t="s">
        <v>2559</v>
      </c>
      <c r="T126" s="65"/>
      <c r="U126" s="17" t="s">
        <v>2559</v>
      </c>
      <c r="V126" s="17" t="s">
        <v>2559</v>
      </c>
      <c r="W126" s="17" t="s">
        <v>2559</v>
      </c>
      <c r="X126" s="69"/>
      <c r="Y126" s="17" t="s">
        <v>2559</v>
      </c>
      <c r="Z126" s="17" t="s">
        <v>2559</v>
      </c>
      <c r="AA126" s="17" t="s">
        <v>2559</v>
      </c>
    </row>
    <row r="127" spans="3:27" x14ac:dyDescent="0.25">
      <c r="C127" s="2" t="s">
        <v>1983</v>
      </c>
      <c r="D127" s="2" t="s">
        <v>319</v>
      </c>
      <c r="E127" s="17" t="s">
        <v>2559</v>
      </c>
      <c r="F127" s="17" t="s">
        <v>2559</v>
      </c>
      <c r="G127" s="17" t="s">
        <v>2559</v>
      </c>
      <c r="H127" s="69"/>
      <c r="I127" s="17" t="s">
        <v>2559</v>
      </c>
      <c r="J127" s="17" t="s">
        <v>2559</v>
      </c>
      <c r="K127" s="17" t="s">
        <v>2559</v>
      </c>
      <c r="L127" s="65"/>
      <c r="M127" s="17" t="s">
        <v>2559</v>
      </c>
      <c r="N127" s="17" t="s">
        <v>2559</v>
      </c>
      <c r="O127" s="17" t="s">
        <v>2559</v>
      </c>
      <c r="P127" s="69"/>
      <c r="Q127" s="17" t="s">
        <v>2559</v>
      </c>
      <c r="R127" s="17" t="s">
        <v>2559</v>
      </c>
      <c r="S127" s="17" t="s">
        <v>2559</v>
      </c>
      <c r="T127" s="65"/>
      <c r="U127" s="17" t="s">
        <v>2559</v>
      </c>
      <c r="V127" s="17" t="s">
        <v>2559</v>
      </c>
      <c r="W127" s="17" t="s">
        <v>2559</v>
      </c>
      <c r="X127" s="69"/>
      <c r="Y127" s="17" t="s">
        <v>2559</v>
      </c>
      <c r="Z127" s="17" t="s">
        <v>2559</v>
      </c>
      <c r="AA127" s="17" t="s">
        <v>2559</v>
      </c>
    </row>
    <row r="128" spans="3:27" x14ac:dyDescent="0.25">
      <c r="C128" s="2" t="s">
        <v>1984</v>
      </c>
      <c r="D128" s="2" t="s">
        <v>319</v>
      </c>
      <c r="E128" s="32">
        <v>20</v>
      </c>
      <c r="F128" s="32">
        <v>16</v>
      </c>
      <c r="G128" s="32">
        <v>16</v>
      </c>
      <c r="H128" s="69"/>
      <c r="I128" s="32">
        <v>20</v>
      </c>
      <c r="J128" s="32">
        <v>16</v>
      </c>
      <c r="K128" s="32">
        <v>16</v>
      </c>
      <c r="L128" s="65"/>
      <c r="M128" s="32">
        <v>20</v>
      </c>
      <c r="N128" s="32">
        <v>16</v>
      </c>
      <c r="O128" s="32">
        <v>16</v>
      </c>
      <c r="P128" s="69"/>
      <c r="Q128" s="32">
        <v>20</v>
      </c>
      <c r="R128" s="32">
        <v>16</v>
      </c>
      <c r="S128" s="32">
        <v>16</v>
      </c>
      <c r="T128" s="65"/>
      <c r="U128" s="32">
        <v>20</v>
      </c>
      <c r="V128" s="32">
        <v>16</v>
      </c>
      <c r="W128" s="32">
        <v>16</v>
      </c>
      <c r="X128" s="69"/>
      <c r="Y128" s="32">
        <v>20</v>
      </c>
      <c r="Z128" s="32">
        <v>16</v>
      </c>
      <c r="AA128" s="32">
        <v>16</v>
      </c>
    </row>
    <row r="129" spans="3:27" x14ac:dyDescent="0.25">
      <c r="C129" s="18" t="s">
        <v>229</v>
      </c>
      <c r="D129" s="18" t="s">
        <v>316</v>
      </c>
      <c r="E129" s="61"/>
      <c r="F129" s="62"/>
      <c r="G129" s="63"/>
      <c r="H129" s="69"/>
      <c r="I129" s="61"/>
      <c r="J129" s="62"/>
      <c r="K129" s="63"/>
      <c r="L129" s="65"/>
      <c r="M129" s="61"/>
      <c r="N129" s="62"/>
      <c r="O129" s="63"/>
      <c r="P129" s="69"/>
      <c r="Q129" s="61"/>
      <c r="R129" s="62"/>
      <c r="S129" s="63"/>
      <c r="T129" s="65"/>
      <c r="U129" s="61"/>
      <c r="V129" s="62"/>
      <c r="W129" s="63"/>
      <c r="X129" s="69"/>
      <c r="Y129" s="61"/>
      <c r="Z129" s="62"/>
      <c r="AA129" s="63"/>
    </row>
    <row r="130" spans="3:27" x14ac:dyDescent="0.25">
      <c r="C130" s="2" t="s">
        <v>1985</v>
      </c>
      <c r="D130" s="2" t="s">
        <v>318</v>
      </c>
      <c r="E130" s="30">
        <v>35</v>
      </c>
      <c r="F130" s="30">
        <v>35</v>
      </c>
      <c r="G130" s="30">
        <v>35</v>
      </c>
      <c r="H130" s="69"/>
      <c r="I130" s="30">
        <v>35</v>
      </c>
      <c r="J130" s="30">
        <v>35</v>
      </c>
      <c r="K130" s="30">
        <v>35</v>
      </c>
      <c r="L130" s="65"/>
      <c r="M130" s="30">
        <v>35</v>
      </c>
      <c r="N130" s="30">
        <v>35</v>
      </c>
      <c r="O130" s="30">
        <v>35</v>
      </c>
      <c r="P130" s="69"/>
      <c r="Q130" s="30">
        <v>35</v>
      </c>
      <c r="R130" s="30">
        <v>35</v>
      </c>
      <c r="S130" s="30">
        <v>35</v>
      </c>
      <c r="T130" s="65"/>
      <c r="U130" s="30">
        <v>35</v>
      </c>
      <c r="V130" s="30">
        <v>35</v>
      </c>
      <c r="W130" s="30">
        <v>35</v>
      </c>
      <c r="X130" s="69"/>
      <c r="Y130" s="30">
        <v>35</v>
      </c>
      <c r="Z130" s="30">
        <v>35</v>
      </c>
      <c r="AA130" s="30">
        <v>35</v>
      </c>
    </row>
    <row r="131" spans="3:27" x14ac:dyDescent="0.25">
      <c r="C131" s="2" t="s">
        <v>1986</v>
      </c>
      <c r="D131" s="2" t="s">
        <v>322</v>
      </c>
      <c r="E131" s="17" t="s">
        <v>2559</v>
      </c>
      <c r="F131" s="17" t="s">
        <v>2559</v>
      </c>
      <c r="G131" s="17" t="s">
        <v>2559</v>
      </c>
      <c r="H131" s="69"/>
      <c r="I131" s="17" t="s">
        <v>2559</v>
      </c>
      <c r="J131" s="17" t="s">
        <v>2559</v>
      </c>
      <c r="K131" s="17" t="s">
        <v>2559</v>
      </c>
      <c r="L131" s="65"/>
      <c r="M131" s="17" t="s">
        <v>2559</v>
      </c>
      <c r="N131" s="17" t="s">
        <v>2559</v>
      </c>
      <c r="O131" s="17" t="s">
        <v>2559</v>
      </c>
      <c r="P131" s="69"/>
      <c r="Q131" s="17" t="s">
        <v>2559</v>
      </c>
      <c r="R131" s="17" t="s">
        <v>2559</v>
      </c>
      <c r="S131" s="17" t="s">
        <v>2559</v>
      </c>
      <c r="T131" s="65"/>
      <c r="U131" s="17" t="s">
        <v>2559</v>
      </c>
      <c r="V131" s="17" t="s">
        <v>2559</v>
      </c>
      <c r="W131" s="17" t="s">
        <v>2559</v>
      </c>
      <c r="X131" s="69"/>
      <c r="Y131" s="17" t="s">
        <v>2559</v>
      </c>
      <c r="Z131" s="17" t="s">
        <v>2559</v>
      </c>
      <c r="AA131" s="17" t="s">
        <v>2559</v>
      </c>
    </row>
    <row r="132" spans="3:27" x14ac:dyDescent="0.25">
      <c r="C132" s="2" t="s">
        <v>1987</v>
      </c>
      <c r="D132" s="2" t="s">
        <v>319</v>
      </c>
      <c r="E132" s="17" t="s">
        <v>2559</v>
      </c>
      <c r="F132" s="17" t="s">
        <v>2559</v>
      </c>
      <c r="G132" s="17" t="s">
        <v>2559</v>
      </c>
      <c r="H132" s="69"/>
      <c r="I132" s="17" t="s">
        <v>2559</v>
      </c>
      <c r="J132" s="17" t="s">
        <v>2559</v>
      </c>
      <c r="K132" s="17" t="s">
        <v>2559</v>
      </c>
      <c r="L132" s="65"/>
      <c r="M132" s="17" t="s">
        <v>2559</v>
      </c>
      <c r="N132" s="17" t="s">
        <v>2559</v>
      </c>
      <c r="O132" s="17" t="s">
        <v>2559</v>
      </c>
      <c r="P132" s="69"/>
      <c r="Q132" s="17" t="s">
        <v>2559</v>
      </c>
      <c r="R132" s="17" t="s">
        <v>2559</v>
      </c>
      <c r="S132" s="17" t="s">
        <v>2559</v>
      </c>
      <c r="T132" s="65"/>
      <c r="U132" s="17" t="s">
        <v>2559</v>
      </c>
      <c r="V132" s="17" t="s">
        <v>2559</v>
      </c>
      <c r="W132" s="17" t="s">
        <v>2559</v>
      </c>
      <c r="X132" s="69"/>
      <c r="Y132" s="17" t="s">
        <v>2559</v>
      </c>
      <c r="Z132" s="17" t="s">
        <v>2559</v>
      </c>
      <c r="AA132" s="17" t="s">
        <v>2559</v>
      </c>
    </row>
    <row r="133" spans="3:27" x14ac:dyDescent="0.25">
      <c r="C133" s="2" t="s">
        <v>1988</v>
      </c>
      <c r="D133" s="2" t="s">
        <v>319</v>
      </c>
      <c r="E133" s="32">
        <v>20</v>
      </c>
      <c r="F133" s="32">
        <v>20</v>
      </c>
      <c r="G133" s="32">
        <v>20</v>
      </c>
      <c r="H133" s="69"/>
      <c r="I133" s="32">
        <v>20</v>
      </c>
      <c r="J133" s="32">
        <v>20</v>
      </c>
      <c r="K133" s="32">
        <v>20</v>
      </c>
      <c r="L133" s="65"/>
      <c r="M133" s="32">
        <v>20</v>
      </c>
      <c r="N133" s="32">
        <v>20</v>
      </c>
      <c r="O133" s="32">
        <v>20</v>
      </c>
      <c r="P133" s="69"/>
      <c r="Q133" s="32">
        <v>20</v>
      </c>
      <c r="R133" s="32">
        <v>20</v>
      </c>
      <c r="S133" s="32">
        <v>20</v>
      </c>
      <c r="T133" s="65"/>
      <c r="U133" s="32">
        <v>20</v>
      </c>
      <c r="V133" s="32">
        <v>20</v>
      </c>
      <c r="W133" s="32">
        <v>20</v>
      </c>
      <c r="X133" s="69"/>
      <c r="Y133" s="32">
        <v>20</v>
      </c>
      <c r="Z133" s="32">
        <v>20</v>
      </c>
      <c r="AA133" s="32">
        <v>20</v>
      </c>
    </row>
    <row r="134" spans="3:27" x14ac:dyDescent="0.25">
      <c r="C134" s="2" t="s">
        <v>1989</v>
      </c>
      <c r="D134" s="2" t="s">
        <v>322</v>
      </c>
      <c r="E134" s="17" t="s">
        <v>2559</v>
      </c>
      <c r="F134" s="17" t="s">
        <v>2559</v>
      </c>
      <c r="G134" s="17" t="s">
        <v>2559</v>
      </c>
      <c r="H134" s="69"/>
      <c r="I134" s="17" t="s">
        <v>2559</v>
      </c>
      <c r="J134" s="17" t="s">
        <v>2559</v>
      </c>
      <c r="K134" s="17" t="s">
        <v>2559</v>
      </c>
      <c r="L134" s="65"/>
      <c r="M134" s="17" t="s">
        <v>2559</v>
      </c>
      <c r="N134" s="17" t="s">
        <v>2559</v>
      </c>
      <c r="O134" s="17" t="s">
        <v>2559</v>
      </c>
      <c r="P134" s="69"/>
      <c r="Q134" s="17" t="s">
        <v>2559</v>
      </c>
      <c r="R134" s="17" t="s">
        <v>2559</v>
      </c>
      <c r="S134" s="17" t="s">
        <v>2559</v>
      </c>
      <c r="T134" s="65"/>
      <c r="U134" s="17" t="s">
        <v>2559</v>
      </c>
      <c r="V134" s="17" t="s">
        <v>2559</v>
      </c>
      <c r="W134" s="17" t="s">
        <v>2559</v>
      </c>
      <c r="X134" s="69"/>
      <c r="Y134" s="17" t="s">
        <v>2559</v>
      </c>
      <c r="Z134" s="17" t="s">
        <v>2559</v>
      </c>
      <c r="AA134" s="17" t="s">
        <v>2559</v>
      </c>
    </row>
    <row r="135" spans="3:27" x14ac:dyDescent="0.25">
      <c r="C135" s="18" t="s">
        <v>230</v>
      </c>
      <c r="D135" s="18" t="s">
        <v>316</v>
      </c>
      <c r="E135" s="61"/>
      <c r="F135" s="62"/>
      <c r="G135" s="63"/>
      <c r="H135" s="69"/>
      <c r="I135" s="61"/>
      <c r="J135" s="62"/>
      <c r="K135" s="63"/>
      <c r="L135" s="65"/>
      <c r="M135" s="61"/>
      <c r="N135" s="62"/>
      <c r="O135" s="63"/>
      <c r="P135" s="69"/>
      <c r="Q135" s="61"/>
      <c r="R135" s="62"/>
      <c r="S135" s="63"/>
      <c r="T135" s="65"/>
      <c r="U135" s="61"/>
      <c r="V135" s="62"/>
      <c r="W135" s="63"/>
      <c r="X135" s="69"/>
      <c r="Y135" s="61"/>
      <c r="Z135" s="62"/>
      <c r="AA135" s="63"/>
    </row>
    <row r="136" spans="3:27" x14ac:dyDescent="0.25">
      <c r="C136" s="2" t="s">
        <v>1990</v>
      </c>
      <c r="D136" s="2" t="s">
        <v>319</v>
      </c>
      <c r="E136" s="17" t="s">
        <v>2559</v>
      </c>
      <c r="F136" s="17" t="s">
        <v>2559</v>
      </c>
      <c r="G136" s="17" t="s">
        <v>2559</v>
      </c>
      <c r="H136" s="69"/>
      <c r="I136" s="17" t="s">
        <v>2559</v>
      </c>
      <c r="J136" s="17" t="s">
        <v>2559</v>
      </c>
      <c r="K136" s="17" t="s">
        <v>2559</v>
      </c>
      <c r="L136" s="65"/>
      <c r="M136" s="17" t="s">
        <v>2559</v>
      </c>
      <c r="N136" s="17" t="s">
        <v>2559</v>
      </c>
      <c r="O136" s="17" t="s">
        <v>2559</v>
      </c>
      <c r="P136" s="69"/>
      <c r="Q136" s="17" t="s">
        <v>2559</v>
      </c>
      <c r="R136" s="17" t="s">
        <v>2559</v>
      </c>
      <c r="S136" s="17" t="s">
        <v>2559</v>
      </c>
      <c r="T136" s="65"/>
      <c r="U136" s="17" t="s">
        <v>2559</v>
      </c>
      <c r="V136" s="17" t="s">
        <v>2559</v>
      </c>
      <c r="W136" s="17" t="s">
        <v>2559</v>
      </c>
      <c r="X136" s="69"/>
      <c r="Y136" s="17" t="s">
        <v>2559</v>
      </c>
      <c r="Z136" s="17" t="s">
        <v>2559</v>
      </c>
      <c r="AA136" s="17" t="s">
        <v>2559</v>
      </c>
    </row>
    <row r="137" spans="3:27" x14ac:dyDescent="0.25">
      <c r="C137" s="2" t="s">
        <v>1991</v>
      </c>
      <c r="D137" s="2" t="s">
        <v>319</v>
      </c>
      <c r="E137" s="32">
        <v>20</v>
      </c>
      <c r="F137" s="32">
        <v>20</v>
      </c>
      <c r="G137" s="32">
        <v>20</v>
      </c>
      <c r="H137" s="69"/>
      <c r="I137" s="32">
        <v>20</v>
      </c>
      <c r="J137" s="32">
        <v>20</v>
      </c>
      <c r="K137" s="32">
        <v>20</v>
      </c>
      <c r="L137" s="65"/>
      <c r="M137" s="32">
        <v>20</v>
      </c>
      <c r="N137" s="32">
        <v>20</v>
      </c>
      <c r="O137" s="32">
        <v>20</v>
      </c>
      <c r="P137" s="69"/>
      <c r="Q137" s="32">
        <v>20</v>
      </c>
      <c r="R137" s="32">
        <v>20</v>
      </c>
      <c r="S137" s="32">
        <v>20</v>
      </c>
      <c r="T137" s="65"/>
      <c r="U137" s="32">
        <v>20</v>
      </c>
      <c r="V137" s="32">
        <v>20</v>
      </c>
      <c r="W137" s="32">
        <v>20</v>
      </c>
      <c r="X137" s="69"/>
      <c r="Y137" s="32">
        <v>20</v>
      </c>
      <c r="Z137" s="32">
        <v>20</v>
      </c>
      <c r="AA137" s="32">
        <v>20</v>
      </c>
    </row>
    <row r="138" spans="3:27" x14ac:dyDescent="0.25">
      <c r="C138" s="2" t="s">
        <v>1992</v>
      </c>
      <c r="D138" s="2" t="s">
        <v>319</v>
      </c>
      <c r="E138" s="32">
        <v>18</v>
      </c>
      <c r="F138" s="32">
        <v>18</v>
      </c>
      <c r="G138" s="32">
        <v>18</v>
      </c>
      <c r="H138" s="69"/>
      <c r="I138" s="32">
        <v>18</v>
      </c>
      <c r="J138" s="32">
        <v>18</v>
      </c>
      <c r="K138" s="32">
        <v>18</v>
      </c>
      <c r="L138" s="65"/>
      <c r="M138" s="32">
        <v>18</v>
      </c>
      <c r="N138" s="32">
        <v>18</v>
      </c>
      <c r="O138" s="32">
        <v>18</v>
      </c>
      <c r="P138" s="69"/>
      <c r="Q138" s="32">
        <v>18</v>
      </c>
      <c r="R138" s="32">
        <v>18</v>
      </c>
      <c r="S138" s="32">
        <v>18</v>
      </c>
      <c r="T138" s="65"/>
      <c r="U138" s="32">
        <v>18</v>
      </c>
      <c r="V138" s="32">
        <v>18</v>
      </c>
      <c r="W138" s="32">
        <v>18</v>
      </c>
      <c r="X138" s="69"/>
      <c r="Y138" s="32">
        <v>18</v>
      </c>
      <c r="Z138" s="32">
        <v>18</v>
      </c>
      <c r="AA138" s="32">
        <v>18</v>
      </c>
    </row>
    <row r="139" spans="3:27" x14ac:dyDescent="0.25">
      <c r="C139" s="2" t="s">
        <v>1993</v>
      </c>
      <c r="D139" s="2" t="s">
        <v>319</v>
      </c>
      <c r="E139" s="17" t="s">
        <v>2559</v>
      </c>
      <c r="F139" s="17" t="s">
        <v>2559</v>
      </c>
      <c r="G139" s="17" t="s">
        <v>2559</v>
      </c>
      <c r="H139" s="69"/>
      <c r="I139" s="17" t="s">
        <v>2559</v>
      </c>
      <c r="J139" s="17" t="s">
        <v>2559</v>
      </c>
      <c r="K139" s="17" t="s">
        <v>2559</v>
      </c>
      <c r="L139" s="65"/>
      <c r="M139" s="17" t="s">
        <v>2559</v>
      </c>
      <c r="N139" s="17" t="s">
        <v>2559</v>
      </c>
      <c r="O139" s="17" t="s">
        <v>2559</v>
      </c>
      <c r="P139" s="69"/>
      <c r="Q139" s="17" t="s">
        <v>2559</v>
      </c>
      <c r="R139" s="17" t="s">
        <v>2559</v>
      </c>
      <c r="S139" s="17" t="s">
        <v>2559</v>
      </c>
      <c r="T139" s="65"/>
      <c r="U139" s="17" t="s">
        <v>2559</v>
      </c>
      <c r="V139" s="17" t="s">
        <v>2559</v>
      </c>
      <c r="W139" s="17" t="s">
        <v>2559</v>
      </c>
      <c r="X139" s="69"/>
      <c r="Y139" s="17" t="s">
        <v>2559</v>
      </c>
      <c r="Z139" s="17" t="s">
        <v>2559</v>
      </c>
      <c r="AA139" s="17" t="s">
        <v>2559</v>
      </c>
    </row>
    <row r="140" spans="3:27" x14ac:dyDescent="0.25">
      <c r="C140" s="2" t="s">
        <v>1994</v>
      </c>
      <c r="D140" s="2" t="s">
        <v>322</v>
      </c>
      <c r="E140" s="32">
        <v>20</v>
      </c>
      <c r="F140" s="32">
        <v>20</v>
      </c>
      <c r="G140" s="32">
        <v>20</v>
      </c>
      <c r="H140" s="69"/>
      <c r="I140" s="32">
        <v>20</v>
      </c>
      <c r="J140" s="32">
        <v>20</v>
      </c>
      <c r="K140" s="32">
        <v>20</v>
      </c>
      <c r="L140" s="65"/>
      <c r="M140" s="32">
        <v>20</v>
      </c>
      <c r="N140" s="32">
        <v>20</v>
      </c>
      <c r="O140" s="32">
        <v>20</v>
      </c>
      <c r="P140" s="69"/>
      <c r="Q140" s="32">
        <v>20</v>
      </c>
      <c r="R140" s="32">
        <v>20</v>
      </c>
      <c r="S140" s="32">
        <v>20</v>
      </c>
      <c r="T140" s="65"/>
      <c r="U140" s="32">
        <v>20</v>
      </c>
      <c r="V140" s="32">
        <v>20</v>
      </c>
      <c r="W140" s="32">
        <v>20</v>
      </c>
      <c r="X140" s="69"/>
      <c r="Y140" s="32">
        <v>20</v>
      </c>
      <c r="Z140" s="32">
        <v>20</v>
      </c>
      <c r="AA140" s="32">
        <v>20</v>
      </c>
    </row>
    <row r="141" spans="3:27" x14ac:dyDescent="0.25">
      <c r="C141" s="2" t="s">
        <v>1995</v>
      </c>
      <c r="D141" s="2" t="s">
        <v>319</v>
      </c>
      <c r="E141" s="17" t="s">
        <v>2559</v>
      </c>
      <c r="F141" s="17" t="s">
        <v>2559</v>
      </c>
      <c r="G141" s="17" t="s">
        <v>2559</v>
      </c>
      <c r="H141" s="69"/>
      <c r="I141" s="17" t="s">
        <v>2559</v>
      </c>
      <c r="J141" s="17" t="s">
        <v>2559</v>
      </c>
      <c r="K141" s="17" t="s">
        <v>2559</v>
      </c>
      <c r="L141" s="65"/>
      <c r="M141" s="17" t="s">
        <v>2559</v>
      </c>
      <c r="N141" s="17" t="s">
        <v>2559</v>
      </c>
      <c r="O141" s="17" t="s">
        <v>2559</v>
      </c>
      <c r="P141" s="69"/>
      <c r="Q141" s="17" t="s">
        <v>2559</v>
      </c>
      <c r="R141" s="17" t="s">
        <v>2559</v>
      </c>
      <c r="S141" s="17" t="s">
        <v>2559</v>
      </c>
      <c r="T141" s="65"/>
      <c r="U141" s="17" t="s">
        <v>2559</v>
      </c>
      <c r="V141" s="17" t="s">
        <v>2559</v>
      </c>
      <c r="W141" s="17" t="s">
        <v>2559</v>
      </c>
      <c r="X141" s="69"/>
      <c r="Y141" s="17" t="s">
        <v>2559</v>
      </c>
      <c r="Z141" s="17" t="s">
        <v>2559</v>
      </c>
      <c r="AA141" s="17" t="s">
        <v>2559</v>
      </c>
    </row>
    <row r="142" spans="3:27" x14ac:dyDescent="0.25">
      <c r="C142" s="18" t="s">
        <v>231</v>
      </c>
      <c r="D142" s="18" t="s">
        <v>316</v>
      </c>
      <c r="E142" s="61"/>
      <c r="F142" s="62"/>
      <c r="G142" s="63"/>
      <c r="H142" s="69"/>
      <c r="I142" s="61"/>
      <c r="J142" s="62"/>
      <c r="K142" s="63"/>
      <c r="L142" s="65"/>
      <c r="M142" s="61"/>
      <c r="N142" s="62"/>
      <c r="O142" s="63"/>
      <c r="P142" s="69"/>
      <c r="Q142" s="61"/>
      <c r="R142" s="62"/>
      <c r="S142" s="63"/>
      <c r="T142" s="65"/>
      <c r="U142" s="61"/>
      <c r="V142" s="62"/>
      <c r="W142" s="63"/>
      <c r="X142" s="69"/>
      <c r="Y142" s="61"/>
      <c r="Z142" s="62"/>
      <c r="AA142" s="63"/>
    </row>
    <row r="143" spans="3:27" x14ac:dyDescent="0.25">
      <c r="C143" s="2" t="s">
        <v>1996</v>
      </c>
      <c r="D143" s="2" t="s">
        <v>318</v>
      </c>
      <c r="E143" s="32">
        <v>10</v>
      </c>
      <c r="F143" s="32">
        <v>5</v>
      </c>
      <c r="G143" s="32">
        <v>5</v>
      </c>
      <c r="H143" s="69"/>
      <c r="I143" s="32">
        <v>10</v>
      </c>
      <c r="J143" s="32">
        <v>5</v>
      </c>
      <c r="K143" s="32">
        <v>5</v>
      </c>
      <c r="L143" s="65"/>
      <c r="M143" s="32">
        <v>10</v>
      </c>
      <c r="N143" s="32">
        <v>5</v>
      </c>
      <c r="O143" s="32">
        <v>5</v>
      </c>
      <c r="P143" s="69"/>
      <c r="Q143" s="32">
        <v>10</v>
      </c>
      <c r="R143" s="32">
        <v>5</v>
      </c>
      <c r="S143" s="32">
        <v>5</v>
      </c>
      <c r="T143" s="65"/>
      <c r="U143" s="32">
        <v>10</v>
      </c>
      <c r="V143" s="32">
        <v>5</v>
      </c>
      <c r="W143" s="32">
        <v>5</v>
      </c>
      <c r="X143" s="69"/>
      <c r="Y143" s="32">
        <v>10</v>
      </c>
      <c r="Z143" s="32">
        <v>5</v>
      </c>
      <c r="AA143" s="32">
        <v>5</v>
      </c>
    </row>
    <row r="144" spans="3:27" x14ac:dyDescent="0.25">
      <c r="C144" s="2" t="s">
        <v>1997</v>
      </c>
      <c r="D144" s="2" t="s">
        <v>319</v>
      </c>
      <c r="E144" s="17" t="s">
        <v>2559</v>
      </c>
      <c r="F144" s="17" t="s">
        <v>2559</v>
      </c>
      <c r="G144" s="17" t="s">
        <v>2559</v>
      </c>
      <c r="H144" s="69"/>
      <c r="I144" s="17" t="s">
        <v>2559</v>
      </c>
      <c r="J144" s="17" t="s">
        <v>2559</v>
      </c>
      <c r="K144" s="17" t="s">
        <v>2559</v>
      </c>
      <c r="L144" s="65"/>
      <c r="M144" s="17" t="s">
        <v>2559</v>
      </c>
      <c r="N144" s="17" t="s">
        <v>2559</v>
      </c>
      <c r="O144" s="17" t="s">
        <v>2559</v>
      </c>
      <c r="P144" s="69"/>
      <c r="Q144" s="17" t="s">
        <v>2559</v>
      </c>
      <c r="R144" s="17" t="s">
        <v>2559</v>
      </c>
      <c r="S144" s="17" t="s">
        <v>2559</v>
      </c>
      <c r="T144" s="65"/>
      <c r="U144" s="17" t="s">
        <v>2559</v>
      </c>
      <c r="V144" s="17" t="s">
        <v>2559</v>
      </c>
      <c r="W144" s="17" t="s">
        <v>2559</v>
      </c>
      <c r="X144" s="69"/>
      <c r="Y144" s="17" t="s">
        <v>2559</v>
      </c>
      <c r="Z144" s="17" t="s">
        <v>2559</v>
      </c>
      <c r="AA144" s="17" t="s">
        <v>2559</v>
      </c>
    </row>
    <row r="145" spans="3:27" x14ac:dyDescent="0.25">
      <c r="C145" s="2" t="s">
        <v>1998</v>
      </c>
      <c r="D145" s="2" t="s">
        <v>322</v>
      </c>
      <c r="E145" s="17" t="s">
        <v>2559</v>
      </c>
      <c r="F145" s="17" t="s">
        <v>2559</v>
      </c>
      <c r="G145" s="17" t="s">
        <v>2559</v>
      </c>
      <c r="H145" s="69"/>
      <c r="I145" s="17" t="s">
        <v>2559</v>
      </c>
      <c r="J145" s="17" t="s">
        <v>2559</v>
      </c>
      <c r="K145" s="17" t="s">
        <v>2559</v>
      </c>
      <c r="L145" s="65"/>
      <c r="M145" s="17" t="s">
        <v>2559</v>
      </c>
      <c r="N145" s="17" t="s">
        <v>2559</v>
      </c>
      <c r="O145" s="17" t="s">
        <v>2559</v>
      </c>
      <c r="P145" s="69"/>
      <c r="Q145" s="17" t="s">
        <v>2559</v>
      </c>
      <c r="R145" s="17" t="s">
        <v>2559</v>
      </c>
      <c r="S145" s="17" t="s">
        <v>2559</v>
      </c>
      <c r="T145" s="65"/>
      <c r="U145" s="17" t="s">
        <v>2559</v>
      </c>
      <c r="V145" s="17" t="s">
        <v>2559</v>
      </c>
      <c r="W145" s="17" t="s">
        <v>2559</v>
      </c>
      <c r="X145" s="69"/>
      <c r="Y145" s="17" t="s">
        <v>2559</v>
      </c>
      <c r="Z145" s="17" t="s">
        <v>2559</v>
      </c>
      <c r="AA145" s="17" t="s">
        <v>2559</v>
      </c>
    </row>
    <row r="146" spans="3:27" x14ac:dyDescent="0.25">
      <c r="C146" s="2" t="s">
        <v>1999</v>
      </c>
      <c r="D146" s="2" t="s">
        <v>319</v>
      </c>
      <c r="E146" s="17" t="s">
        <v>2559</v>
      </c>
      <c r="F146" s="17" t="s">
        <v>2559</v>
      </c>
      <c r="G146" s="17" t="s">
        <v>2559</v>
      </c>
      <c r="H146" s="69"/>
      <c r="I146" s="17" t="s">
        <v>2559</v>
      </c>
      <c r="J146" s="17" t="s">
        <v>2559</v>
      </c>
      <c r="K146" s="17" t="s">
        <v>2559</v>
      </c>
      <c r="L146" s="65"/>
      <c r="M146" s="17" t="s">
        <v>2559</v>
      </c>
      <c r="N146" s="17" t="s">
        <v>2559</v>
      </c>
      <c r="O146" s="17" t="s">
        <v>2559</v>
      </c>
      <c r="P146" s="69"/>
      <c r="Q146" s="17" t="s">
        <v>2559</v>
      </c>
      <c r="R146" s="17" t="s">
        <v>2559</v>
      </c>
      <c r="S146" s="17" t="s">
        <v>2559</v>
      </c>
      <c r="T146" s="65"/>
      <c r="U146" s="17" t="s">
        <v>2559</v>
      </c>
      <c r="V146" s="17" t="s">
        <v>2559</v>
      </c>
      <c r="W146" s="17" t="s">
        <v>2559</v>
      </c>
      <c r="X146" s="69"/>
      <c r="Y146" s="17" t="s">
        <v>2559</v>
      </c>
      <c r="Z146" s="17" t="s">
        <v>2559</v>
      </c>
      <c r="AA146" s="17" t="s">
        <v>2559</v>
      </c>
    </row>
    <row r="147" spans="3:27" x14ac:dyDescent="0.25">
      <c r="C147" s="2" t="s">
        <v>2000</v>
      </c>
      <c r="D147" s="2" t="s">
        <v>322</v>
      </c>
      <c r="E147" s="17" t="s">
        <v>2559</v>
      </c>
      <c r="F147" s="17" t="s">
        <v>2559</v>
      </c>
      <c r="G147" s="17" t="s">
        <v>2559</v>
      </c>
      <c r="H147" s="69"/>
      <c r="I147" s="17" t="s">
        <v>2559</v>
      </c>
      <c r="J147" s="17" t="s">
        <v>2559</v>
      </c>
      <c r="K147" s="17" t="s">
        <v>2559</v>
      </c>
      <c r="L147" s="65"/>
      <c r="M147" s="17" t="s">
        <v>2559</v>
      </c>
      <c r="N147" s="17" t="s">
        <v>2559</v>
      </c>
      <c r="O147" s="17" t="s">
        <v>2559</v>
      </c>
      <c r="P147" s="69"/>
      <c r="Q147" s="17" t="s">
        <v>2559</v>
      </c>
      <c r="R147" s="17" t="s">
        <v>2559</v>
      </c>
      <c r="S147" s="17" t="s">
        <v>2559</v>
      </c>
      <c r="T147" s="65"/>
      <c r="U147" s="17" t="s">
        <v>2559</v>
      </c>
      <c r="V147" s="17" t="s">
        <v>2559</v>
      </c>
      <c r="W147" s="17" t="s">
        <v>2559</v>
      </c>
      <c r="X147" s="69"/>
      <c r="Y147" s="17" t="s">
        <v>2559</v>
      </c>
      <c r="Z147" s="17" t="s">
        <v>2559</v>
      </c>
      <c r="AA147" s="17" t="s">
        <v>2559</v>
      </c>
    </row>
    <row r="148" spans="3:27" x14ac:dyDescent="0.25">
      <c r="C148" s="2" t="s">
        <v>2001</v>
      </c>
      <c r="D148" s="2" t="s">
        <v>319</v>
      </c>
      <c r="E148" s="32">
        <v>10.3</v>
      </c>
      <c r="F148" s="32">
        <v>10.3</v>
      </c>
      <c r="G148" s="32">
        <v>10.3</v>
      </c>
      <c r="H148" s="69"/>
      <c r="I148" s="32">
        <v>10.3</v>
      </c>
      <c r="J148" s="32">
        <v>10.3</v>
      </c>
      <c r="K148" s="32">
        <v>10.3</v>
      </c>
      <c r="L148" s="65"/>
      <c r="M148" s="32">
        <v>10.3</v>
      </c>
      <c r="N148" s="32">
        <v>10.3</v>
      </c>
      <c r="O148" s="32">
        <v>10.3</v>
      </c>
      <c r="P148" s="69"/>
      <c r="Q148" s="32">
        <v>10.3</v>
      </c>
      <c r="R148" s="32">
        <v>10.3</v>
      </c>
      <c r="S148" s="32">
        <v>10.3</v>
      </c>
      <c r="T148" s="65"/>
      <c r="U148" s="32">
        <v>10.3</v>
      </c>
      <c r="V148" s="32">
        <v>10.3</v>
      </c>
      <c r="W148" s="32">
        <v>10.3</v>
      </c>
      <c r="X148" s="69"/>
      <c r="Y148" s="32">
        <v>10.3</v>
      </c>
      <c r="Z148" s="32">
        <v>10.3</v>
      </c>
      <c r="AA148" s="32">
        <v>10.3</v>
      </c>
    </row>
    <row r="149" spans="3:27" x14ac:dyDescent="0.25">
      <c r="C149" s="2" t="s">
        <v>2002</v>
      </c>
      <c r="D149" s="2" t="s">
        <v>319</v>
      </c>
      <c r="E149" s="17" t="s">
        <v>2559</v>
      </c>
      <c r="F149" s="17" t="s">
        <v>2559</v>
      </c>
      <c r="G149" s="17" t="s">
        <v>2559</v>
      </c>
      <c r="H149" s="69"/>
      <c r="I149" s="17" t="s">
        <v>2559</v>
      </c>
      <c r="J149" s="17" t="s">
        <v>2559</v>
      </c>
      <c r="K149" s="17" t="s">
        <v>2559</v>
      </c>
      <c r="L149" s="65"/>
      <c r="M149" s="17" t="s">
        <v>2559</v>
      </c>
      <c r="N149" s="17" t="s">
        <v>2559</v>
      </c>
      <c r="O149" s="17" t="s">
        <v>2559</v>
      </c>
      <c r="P149" s="69"/>
      <c r="Q149" s="17" t="s">
        <v>2559</v>
      </c>
      <c r="R149" s="17" t="s">
        <v>2559</v>
      </c>
      <c r="S149" s="17" t="s">
        <v>2559</v>
      </c>
      <c r="T149" s="65"/>
      <c r="U149" s="17" t="s">
        <v>2559</v>
      </c>
      <c r="V149" s="17" t="s">
        <v>2559</v>
      </c>
      <c r="W149" s="17" t="s">
        <v>2559</v>
      </c>
      <c r="X149" s="69"/>
      <c r="Y149" s="17" t="s">
        <v>2559</v>
      </c>
      <c r="Z149" s="17" t="s">
        <v>2559</v>
      </c>
      <c r="AA149" s="17" t="s">
        <v>2559</v>
      </c>
    </row>
    <row r="150" spans="3:27" x14ac:dyDescent="0.25">
      <c r="C150" s="2" t="s">
        <v>670</v>
      </c>
      <c r="D150" s="2" t="s">
        <v>319</v>
      </c>
      <c r="E150" s="17" t="s">
        <v>2559</v>
      </c>
      <c r="F150" s="17" t="s">
        <v>2559</v>
      </c>
      <c r="G150" s="17" t="s">
        <v>2559</v>
      </c>
      <c r="H150" s="69"/>
      <c r="I150" s="17" t="s">
        <v>2559</v>
      </c>
      <c r="J150" s="17" t="s">
        <v>2559</v>
      </c>
      <c r="K150" s="17" t="s">
        <v>2559</v>
      </c>
      <c r="L150" s="65"/>
      <c r="M150" s="17" t="s">
        <v>2559</v>
      </c>
      <c r="N150" s="17" t="s">
        <v>2559</v>
      </c>
      <c r="O150" s="17" t="s">
        <v>2559</v>
      </c>
      <c r="P150" s="69"/>
      <c r="Q150" s="17" t="s">
        <v>2559</v>
      </c>
      <c r="R150" s="17" t="s">
        <v>2559</v>
      </c>
      <c r="S150" s="17" t="s">
        <v>2559</v>
      </c>
      <c r="T150" s="65"/>
      <c r="U150" s="17" t="s">
        <v>2559</v>
      </c>
      <c r="V150" s="17" t="s">
        <v>2559</v>
      </c>
      <c r="W150" s="17" t="s">
        <v>2559</v>
      </c>
      <c r="X150" s="69"/>
      <c r="Y150" s="17" t="s">
        <v>2559</v>
      </c>
      <c r="Z150" s="17" t="s">
        <v>2559</v>
      </c>
      <c r="AA150" s="17" t="s">
        <v>2559</v>
      </c>
    </row>
    <row r="151" spans="3:27" x14ac:dyDescent="0.25">
      <c r="C151" s="18" t="s">
        <v>232</v>
      </c>
      <c r="D151" s="18" t="s">
        <v>316</v>
      </c>
      <c r="E151" s="61"/>
      <c r="F151" s="62"/>
      <c r="G151" s="63"/>
      <c r="H151" s="69"/>
      <c r="I151" s="61"/>
      <c r="J151" s="62"/>
      <c r="K151" s="63"/>
      <c r="L151" s="65"/>
      <c r="M151" s="61"/>
      <c r="N151" s="62"/>
      <c r="O151" s="63"/>
      <c r="P151" s="69"/>
      <c r="Q151" s="61"/>
      <c r="R151" s="62"/>
      <c r="S151" s="63"/>
      <c r="T151" s="65"/>
      <c r="U151" s="61"/>
      <c r="V151" s="62"/>
      <c r="W151" s="63"/>
      <c r="X151" s="69"/>
      <c r="Y151" s="61"/>
      <c r="Z151" s="62"/>
      <c r="AA151" s="63"/>
    </row>
    <row r="152" spans="3:27" x14ac:dyDescent="0.25">
      <c r="C152" s="2" t="s">
        <v>2003</v>
      </c>
      <c r="D152" s="2" t="s">
        <v>322</v>
      </c>
      <c r="E152" s="17" t="s">
        <v>2559</v>
      </c>
      <c r="F152" s="17" t="s">
        <v>2559</v>
      </c>
      <c r="G152" s="17" t="s">
        <v>2559</v>
      </c>
      <c r="H152" s="69"/>
      <c r="I152" s="17" t="s">
        <v>2559</v>
      </c>
      <c r="J152" s="17" t="s">
        <v>2559</v>
      </c>
      <c r="K152" s="17" t="s">
        <v>2559</v>
      </c>
      <c r="L152" s="65"/>
      <c r="M152" s="17" t="s">
        <v>2559</v>
      </c>
      <c r="N152" s="17" t="s">
        <v>2559</v>
      </c>
      <c r="O152" s="17" t="s">
        <v>2559</v>
      </c>
      <c r="P152" s="69"/>
      <c r="Q152" s="17" t="s">
        <v>2559</v>
      </c>
      <c r="R152" s="17" t="s">
        <v>2559</v>
      </c>
      <c r="S152" s="17" t="s">
        <v>2559</v>
      </c>
      <c r="T152" s="65"/>
      <c r="U152" s="17" t="s">
        <v>2559</v>
      </c>
      <c r="V152" s="17" t="s">
        <v>2559</v>
      </c>
      <c r="W152" s="17" t="s">
        <v>2559</v>
      </c>
      <c r="X152" s="69"/>
      <c r="Y152" s="17" t="s">
        <v>2559</v>
      </c>
      <c r="Z152" s="17" t="s">
        <v>2559</v>
      </c>
      <c r="AA152" s="17" t="s">
        <v>2559</v>
      </c>
    </row>
    <row r="153" spans="3:27" x14ac:dyDescent="0.25">
      <c r="C153" s="2" t="s">
        <v>2004</v>
      </c>
      <c r="D153" s="2" t="s">
        <v>319</v>
      </c>
      <c r="E153" s="17" t="s">
        <v>2559</v>
      </c>
      <c r="F153" s="17" t="s">
        <v>2559</v>
      </c>
      <c r="G153" s="17" t="s">
        <v>2559</v>
      </c>
      <c r="H153" s="69"/>
      <c r="I153" s="17" t="s">
        <v>2559</v>
      </c>
      <c r="J153" s="17" t="s">
        <v>2559</v>
      </c>
      <c r="K153" s="17" t="s">
        <v>2559</v>
      </c>
      <c r="L153" s="65"/>
      <c r="M153" s="17" t="s">
        <v>2559</v>
      </c>
      <c r="N153" s="17" t="s">
        <v>2559</v>
      </c>
      <c r="O153" s="17" t="s">
        <v>2559</v>
      </c>
      <c r="P153" s="69"/>
      <c r="Q153" s="17" t="s">
        <v>2559</v>
      </c>
      <c r="R153" s="17" t="s">
        <v>2559</v>
      </c>
      <c r="S153" s="17" t="s">
        <v>2559</v>
      </c>
      <c r="T153" s="65"/>
      <c r="U153" s="17" t="s">
        <v>2559</v>
      </c>
      <c r="V153" s="17" t="s">
        <v>2559</v>
      </c>
      <c r="W153" s="17" t="s">
        <v>2559</v>
      </c>
      <c r="X153" s="69"/>
      <c r="Y153" s="17" t="s">
        <v>2559</v>
      </c>
      <c r="Z153" s="17" t="s">
        <v>2559</v>
      </c>
      <c r="AA153" s="17" t="s">
        <v>2559</v>
      </c>
    </row>
    <row r="154" spans="3:27" x14ac:dyDescent="0.25">
      <c r="C154" s="2" t="s">
        <v>2005</v>
      </c>
      <c r="D154" s="2" t="s">
        <v>319</v>
      </c>
      <c r="E154" s="17" t="s">
        <v>2559</v>
      </c>
      <c r="F154" s="17" t="s">
        <v>2559</v>
      </c>
      <c r="G154" s="17" t="s">
        <v>2559</v>
      </c>
      <c r="H154" s="69"/>
      <c r="I154" s="17" t="s">
        <v>2559</v>
      </c>
      <c r="J154" s="17" t="s">
        <v>2559</v>
      </c>
      <c r="K154" s="17" t="s">
        <v>2559</v>
      </c>
      <c r="L154" s="65"/>
      <c r="M154" s="17" t="s">
        <v>2559</v>
      </c>
      <c r="N154" s="17" t="s">
        <v>2559</v>
      </c>
      <c r="O154" s="17" t="s">
        <v>2559</v>
      </c>
      <c r="P154" s="69"/>
      <c r="Q154" s="17" t="s">
        <v>2559</v>
      </c>
      <c r="R154" s="17" t="s">
        <v>2559</v>
      </c>
      <c r="S154" s="17" t="s">
        <v>2559</v>
      </c>
      <c r="T154" s="65"/>
      <c r="U154" s="17" t="s">
        <v>2559</v>
      </c>
      <c r="V154" s="17" t="s">
        <v>2559</v>
      </c>
      <c r="W154" s="17" t="s">
        <v>2559</v>
      </c>
      <c r="X154" s="69"/>
      <c r="Y154" s="17" t="s">
        <v>2559</v>
      </c>
      <c r="Z154" s="17" t="s">
        <v>2559</v>
      </c>
      <c r="AA154" s="17" t="s">
        <v>2559</v>
      </c>
    </row>
    <row r="155" spans="3:27" x14ac:dyDescent="0.25">
      <c r="C155" s="2" t="s">
        <v>2006</v>
      </c>
      <c r="D155" s="2" t="s">
        <v>319</v>
      </c>
      <c r="E155" s="17" t="s">
        <v>2559</v>
      </c>
      <c r="F155" s="17" t="s">
        <v>2559</v>
      </c>
      <c r="G155" s="17" t="s">
        <v>2559</v>
      </c>
      <c r="H155" s="69"/>
      <c r="I155" s="17" t="s">
        <v>2559</v>
      </c>
      <c r="J155" s="17" t="s">
        <v>2559</v>
      </c>
      <c r="K155" s="17" t="s">
        <v>2559</v>
      </c>
      <c r="L155" s="65"/>
      <c r="M155" s="17" t="s">
        <v>2559</v>
      </c>
      <c r="N155" s="17" t="s">
        <v>2559</v>
      </c>
      <c r="O155" s="17" t="s">
        <v>2559</v>
      </c>
      <c r="P155" s="69"/>
      <c r="Q155" s="17" t="s">
        <v>2559</v>
      </c>
      <c r="R155" s="17" t="s">
        <v>2559</v>
      </c>
      <c r="S155" s="17" t="s">
        <v>2559</v>
      </c>
      <c r="T155" s="65"/>
      <c r="U155" s="17" t="s">
        <v>2559</v>
      </c>
      <c r="V155" s="17" t="s">
        <v>2559</v>
      </c>
      <c r="W155" s="17" t="s">
        <v>2559</v>
      </c>
      <c r="X155" s="69"/>
      <c r="Y155" s="17" t="s">
        <v>2559</v>
      </c>
      <c r="Z155" s="17" t="s">
        <v>2559</v>
      </c>
      <c r="AA155" s="17" t="s">
        <v>2559</v>
      </c>
    </row>
    <row r="156" spans="3:27" x14ac:dyDescent="0.25">
      <c r="C156" s="2" t="s">
        <v>2007</v>
      </c>
      <c r="D156" s="2" t="s">
        <v>319</v>
      </c>
      <c r="E156" s="17" t="s">
        <v>2559</v>
      </c>
      <c r="F156" s="17" t="s">
        <v>2559</v>
      </c>
      <c r="G156" s="17" t="s">
        <v>2559</v>
      </c>
      <c r="H156" s="69"/>
      <c r="I156" s="17" t="s">
        <v>2559</v>
      </c>
      <c r="J156" s="17" t="s">
        <v>2559</v>
      </c>
      <c r="K156" s="17" t="s">
        <v>2559</v>
      </c>
      <c r="L156" s="65"/>
      <c r="M156" s="17" t="s">
        <v>2559</v>
      </c>
      <c r="N156" s="17" t="s">
        <v>2559</v>
      </c>
      <c r="O156" s="17" t="s">
        <v>2559</v>
      </c>
      <c r="P156" s="69"/>
      <c r="Q156" s="17" t="s">
        <v>2559</v>
      </c>
      <c r="R156" s="17" t="s">
        <v>2559</v>
      </c>
      <c r="S156" s="17" t="s">
        <v>2559</v>
      </c>
      <c r="T156" s="65"/>
      <c r="U156" s="17" t="s">
        <v>2559</v>
      </c>
      <c r="V156" s="17" t="s">
        <v>2559</v>
      </c>
      <c r="W156" s="17" t="s">
        <v>2559</v>
      </c>
      <c r="X156" s="69"/>
      <c r="Y156" s="17" t="s">
        <v>2559</v>
      </c>
      <c r="Z156" s="17" t="s">
        <v>2559</v>
      </c>
      <c r="AA156" s="17" t="s">
        <v>2559</v>
      </c>
    </row>
    <row r="157" spans="3:27" x14ac:dyDescent="0.25">
      <c r="C157" s="18" t="s">
        <v>233</v>
      </c>
      <c r="D157" s="18" t="s">
        <v>316</v>
      </c>
      <c r="E157" s="61"/>
      <c r="F157" s="62"/>
      <c r="G157" s="63"/>
      <c r="H157" s="69"/>
      <c r="I157" s="61"/>
      <c r="J157" s="62"/>
      <c r="K157" s="63"/>
      <c r="L157" s="65"/>
      <c r="M157" s="61"/>
      <c r="N157" s="62"/>
      <c r="O157" s="63"/>
      <c r="P157" s="69"/>
      <c r="Q157" s="61"/>
      <c r="R157" s="62"/>
      <c r="S157" s="63"/>
      <c r="T157" s="65"/>
      <c r="U157" s="61"/>
      <c r="V157" s="62"/>
      <c r="W157" s="63"/>
      <c r="X157" s="69"/>
      <c r="Y157" s="61"/>
      <c r="Z157" s="62"/>
      <c r="AA157" s="63"/>
    </row>
    <row r="158" spans="3:27" x14ac:dyDescent="0.25">
      <c r="C158" s="2" t="s">
        <v>2008</v>
      </c>
      <c r="D158" s="2" t="s">
        <v>318</v>
      </c>
      <c r="E158" s="32">
        <v>20</v>
      </c>
      <c r="F158" s="32">
        <v>20</v>
      </c>
      <c r="G158" s="32">
        <v>20</v>
      </c>
      <c r="H158" s="69"/>
      <c r="I158" s="32">
        <v>20</v>
      </c>
      <c r="J158" s="32">
        <v>20</v>
      </c>
      <c r="K158" s="32">
        <v>20</v>
      </c>
      <c r="L158" s="65"/>
      <c r="M158" s="32">
        <v>20</v>
      </c>
      <c r="N158" s="32">
        <v>20</v>
      </c>
      <c r="O158" s="32">
        <v>20</v>
      </c>
      <c r="P158" s="69"/>
      <c r="Q158" s="32">
        <v>20</v>
      </c>
      <c r="R158" s="32">
        <v>20</v>
      </c>
      <c r="S158" s="32">
        <v>20</v>
      </c>
      <c r="T158" s="65"/>
      <c r="U158" s="32">
        <v>20</v>
      </c>
      <c r="V158" s="32">
        <v>20</v>
      </c>
      <c r="W158" s="32">
        <v>20</v>
      </c>
      <c r="X158" s="69"/>
      <c r="Y158" s="32">
        <v>20</v>
      </c>
      <c r="Z158" s="32">
        <v>20</v>
      </c>
      <c r="AA158" s="32">
        <v>20</v>
      </c>
    </row>
    <row r="159" spans="3:27" x14ac:dyDescent="0.25">
      <c r="C159" s="2" t="s">
        <v>2009</v>
      </c>
      <c r="D159" s="2" t="s">
        <v>318</v>
      </c>
      <c r="E159" s="32">
        <v>10</v>
      </c>
      <c r="F159" s="32">
        <v>10</v>
      </c>
      <c r="G159" s="32">
        <v>10</v>
      </c>
      <c r="H159" s="69"/>
      <c r="I159" s="32">
        <v>10</v>
      </c>
      <c r="J159" s="32">
        <v>10</v>
      </c>
      <c r="K159" s="32">
        <v>10</v>
      </c>
      <c r="L159" s="65"/>
      <c r="M159" s="32">
        <v>10</v>
      </c>
      <c r="N159" s="32">
        <v>10</v>
      </c>
      <c r="O159" s="32">
        <v>10</v>
      </c>
      <c r="P159" s="69"/>
      <c r="Q159" s="32">
        <v>10</v>
      </c>
      <c r="R159" s="32">
        <v>10</v>
      </c>
      <c r="S159" s="32">
        <v>10</v>
      </c>
      <c r="T159" s="65"/>
      <c r="U159" s="32">
        <v>10</v>
      </c>
      <c r="V159" s="32">
        <v>10</v>
      </c>
      <c r="W159" s="32">
        <v>10</v>
      </c>
      <c r="X159" s="69"/>
      <c r="Y159" s="32">
        <v>10</v>
      </c>
      <c r="Z159" s="32">
        <v>10</v>
      </c>
      <c r="AA159" s="32">
        <v>10</v>
      </c>
    </row>
    <row r="160" spans="3:27" x14ac:dyDescent="0.25">
      <c r="C160" s="2" t="s">
        <v>2010</v>
      </c>
      <c r="D160" s="2" t="s">
        <v>318</v>
      </c>
      <c r="E160" s="30">
        <v>36.5</v>
      </c>
      <c r="F160" s="30">
        <v>36.5</v>
      </c>
      <c r="G160" s="30">
        <v>36.5</v>
      </c>
      <c r="H160" s="69"/>
      <c r="I160" s="30">
        <v>36.5</v>
      </c>
      <c r="J160" s="30">
        <v>36.5</v>
      </c>
      <c r="K160" s="30">
        <v>36.5</v>
      </c>
      <c r="L160" s="65"/>
      <c r="M160" s="30">
        <v>36.5</v>
      </c>
      <c r="N160" s="30">
        <v>36.5</v>
      </c>
      <c r="O160" s="30">
        <v>36.5</v>
      </c>
      <c r="P160" s="69"/>
      <c r="Q160" s="30">
        <v>36.5</v>
      </c>
      <c r="R160" s="30">
        <v>36.5</v>
      </c>
      <c r="S160" s="30">
        <v>36.5</v>
      </c>
      <c r="T160" s="65"/>
      <c r="U160" s="30">
        <v>36.5</v>
      </c>
      <c r="V160" s="30">
        <v>36.5</v>
      </c>
      <c r="W160" s="30">
        <v>36.5</v>
      </c>
      <c r="X160" s="69"/>
      <c r="Y160" s="30">
        <v>36.5</v>
      </c>
      <c r="Z160" s="30">
        <v>36.5</v>
      </c>
      <c r="AA160" s="30">
        <v>36.5</v>
      </c>
    </row>
    <row r="161" spans="3:27" x14ac:dyDescent="0.25">
      <c r="C161" s="2" t="s">
        <v>2011</v>
      </c>
      <c r="D161" s="2" t="s">
        <v>318</v>
      </c>
      <c r="E161" s="32">
        <v>12.5</v>
      </c>
      <c r="F161" s="32">
        <v>12.5</v>
      </c>
      <c r="G161" s="32">
        <v>6</v>
      </c>
      <c r="H161" s="69"/>
      <c r="I161" s="32">
        <v>12.5</v>
      </c>
      <c r="J161" s="32">
        <v>12.5</v>
      </c>
      <c r="K161" s="32">
        <v>6</v>
      </c>
      <c r="L161" s="65"/>
      <c r="M161" s="32">
        <v>12.5</v>
      </c>
      <c r="N161" s="32">
        <v>12.5</v>
      </c>
      <c r="O161" s="32">
        <v>6</v>
      </c>
      <c r="P161" s="69"/>
      <c r="Q161" s="32">
        <v>12.5</v>
      </c>
      <c r="R161" s="32">
        <v>12.5</v>
      </c>
      <c r="S161" s="32">
        <v>6</v>
      </c>
      <c r="T161" s="65"/>
      <c r="U161" s="32">
        <v>12.5</v>
      </c>
      <c r="V161" s="32">
        <v>12.5</v>
      </c>
      <c r="W161" s="32">
        <v>6</v>
      </c>
      <c r="X161" s="69"/>
      <c r="Y161" s="32">
        <v>12.5</v>
      </c>
      <c r="Z161" s="32">
        <v>12.5</v>
      </c>
      <c r="AA161" s="32">
        <v>6</v>
      </c>
    </row>
    <row r="162" spans="3:27" x14ac:dyDescent="0.25">
      <c r="C162" s="2" t="s">
        <v>2012</v>
      </c>
      <c r="D162" s="2" t="s">
        <v>319</v>
      </c>
      <c r="E162" s="17" t="s">
        <v>2559</v>
      </c>
      <c r="F162" s="17" t="s">
        <v>2559</v>
      </c>
      <c r="G162" s="17" t="s">
        <v>2559</v>
      </c>
      <c r="H162" s="69"/>
      <c r="I162" s="17" t="s">
        <v>2559</v>
      </c>
      <c r="J162" s="17" t="s">
        <v>2559</v>
      </c>
      <c r="K162" s="17" t="s">
        <v>2559</v>
      </c>
      <c r="L162" s="65"/>
      <c r="M162" s="17" t="s">
        <v>2559</v>
      </c>
      <c r="N162" s="17" t="s">
        <v>2559</v>
      </c>
      <c r="O162" s="17" t="s">
        <v>2559</v>
      </c>
      <c r="P162" s="69"/>
      <c r="Q162" s="17" t="s">
        <v>2559</v>
      </c>
      <c r="R162" s="17" t="s">
        <v>2559</v>
      </c>
      <c r="S162" s="17" t="s">
        <v>2559</v>
      </c>
      <c r="T162" s="65"/>
      <c r="U162" s="17" t="s">
        <v>2559</v>
      </c>
      <c r="V162" s="17" t="s">
        <v>2559</v>
      </c>
      <c r="W162" s="17" t="s">
        <v>2559</v>
      </c>
      <c r="X162" s="69"/>
      <c r="Y162" s="17" t="s">
        <v>2559</v>
      </c>
      <c r="Z162" s="17" t="s">
        <v>2559</v>
      </c>
      <c r="AA162" s="17" t="s">
        <v>2559</v>
      </c>
    </row>
    <row r="163" spans="3:27" x14ac:dyDescent="0.25">
      <c r="C163" s="2" t="s">
        <v>2013</v>
      </c>
      <c r="D163" s="2" t="s">
        <v>319</v>
      </c>
      <c r="E163" s="30">
        <v>36.5</v>
      </c>
      <c r="F163" s="30">
        <v>36.5</v>
      </c>
      <c r="G163" s="30">
        <v>36.5</v>
      </c>
      <c r="H163" s="69"/>
      <c r="I163" s="30">
        <v>36.5</v>
      </c>
      <c r="J163" s="30">
        <v>36.5</v>
      </c>
      <c r="K163" s="30">
        <v>36.5</v>
      </c>
      <c r="L163" s="65"/>
      <c r="M163" s="30">
        <v>36.5</v>
      </c>
      <c r="N163" s="30">
        <v>36.5</v>
      </c>
      <c r="O163" s="30">
        <v>36.5</v>
      </c>
      <c r="P163" s="69"/>
      <c r="Q163" s="30">
        <v>36.5</v>
      </c>
      <c r="R163" s="30">
        <v>36.5</v>
      </c>
      <c r="S163" s="30">
        <v>36.5</v>
      </c>
      <c r="T163" s="65"/>
      <c r="U163" s="30">
        <v>36.5</v>
      </c>
      <c r="V163" s="30">
        <v>36.5</v>
      </c>
      <c r="W163" s="30">
        <v>36.5</v>
      </c>
      <c r="X163" s="69"/>
      <c r="Y163" s="30">
        <v>36.5</v>
      </c>
      <c r="Z163" s="30">
        <v>36.5</v>
      </c>
      <c r="AA163" s="30">
        <v>36.5</v>
      </c>
    </row>
    <row r="164" spans="3:27" x14ac:dyDescent="0.25">
      <c r="C164" s="2" t="s">
        <v>2014</v>
      </c>
      <c r="D164" s="2" t="s">
        <v>319</v>
      </c>
      <c r="E164" s="32">
        <v>14</v>
      </c>
      <c r="F164" s="32">
        <v>10</v>
      </c>
      <c r="G164" s="32">
        <v>10</v>
      </c>
      <c r="H164" s="69"/>
      <c r="I164" s="32">
        <v>14</v>
      </c>
      <c r="J164" s="32">
        <v>10</v>
      </c>
      <c r="K164" s="32">
        <v>10</v>
      </c>
      <c r="L164" s="65"/>
      <c r="M164" s="32">
        <v>14</v>
      </c>
      <c r="N164" s="32">
        <v>10</v>
      </c>
      <c r="O164" s="32">
        <v>10</v>
      </c>
      <c r="P164" s="69"/>
      <c r="Q164" s="32">
        <v>14</v>
      </c>
      <c r="R164" s="32">
        <v>10</v>
      </c>
      <c r="S164" s="32">
        <v>10</v>
      </c>
      <c r="T164" s="65"/>
      <c r="U164" s="32">
        <v>14</v>
      </c>
      <c r="V164" s="32">
        <v>10</v>
      </c>
      <c r="W164" s="32">
        <v>10</v>
      </c>
      <c r="X164" s="69"/>
      <c r="Y164" s="32">
        <v>14</v>
      </c>
      <c r="Z164" s="32">
        <v>10</v>
      </c>
      <c r="AA164" s="32">
        <v>10</v>
      </c>
    </row>
    <row r="165" spans="3:27" x14ac:dyDescent="0.25">
      <c r="C165" s="2" t="s">
        <v>2015</v>
      </c>
      <c r="D165" s="2" t="s">
        <v>319</v>
      </c>
      <c r="E165" s="17" t="s">
        <v>2559</v>
      </c>
      <c r="F165" s="17" t="s">
        <v>2559</v>
      </c>
      <c r="G165" s="17" t="s">
        <v>2559</v>
      </c>
      <c r="H165" s="69"/>
      <c r="I165" s="17" t="s">
        <v>2559</v>
      </c>
      <c r="J165" s="17" t="s">
        <v>2559</v>
      </c>
      <c r="K165" s="17" t="s">
        <v>2559</v>
      </c>
      <c r="L165" s="65"/>
      <c r="M165" s="17" t="s">
        <v>2559</v>
      </c>
      <c r="N165" s="17" t="s">
        <v>2559</v>
      </c>
      <c r="O165" s="17" t="s">
        <v>2559</v>
      </c>
      <c r="P165" s="69"/>
      <c r="Q165" s="17" t="s">
        <v>2559</v>
      </c>
      <c r="R165" s="17" t="s">
        <v>2559</v>
      </c>
      <c r="S165" s="17" t="s">
        <v>2559</v>
      </c>
      <c r="T165" s="65"/>
      <c r="U165" s="17" t="s">
        <v>2559</v>
      </c>
      <c r="V165" s="17" t="s">
        <v>2559</v>
      </c>
      <c r="W165" s="17" t="s">
        <v>2559</v>
      </c>
      <c r="X165" s="69"/>
      <c r="Y165" s="17" t="s">
        <v>2559</v>
      </c>
      <c r="Z165" s="17" t="s">
        <v>2559</v>
      </c>
      <c r="AA165" s="17" t="s">
        <v>2559</v>
      </c>
    </row>
    <row r="166" spans="3:27" x14ac:dyDescent="0.25">
      <c r="C166" s="2" t="s">
        <v>2016</v>
      </c>
      <c r="D166" s="2" t="s">
        <v>319</v>
      </c>
      <c r="E166" s="32">
        <v>10</v>
      </c>
      <c r="F166" s="32">
        <v>10</v>
      </c>
      <c r="G166" s="32">
        <v>10</v>
      </c>
      <c r="H166" s="69"/>
      <c r="I166" s="32">
        <v>10</v>
      </c>
      <c r="J166" s="32">
        <v>10</v>
      </c>
      <c r="K166" s="32">
        <v>10</v>
      </c>
      <c r="L166" s="65"/>
      <c r="M166" s="32">
        <v>10</v>
      </c>
      <c r="N166" s="32">
        <v>10</v>
      </c>
      <c r="O166" s="32">
        <v>10</v>
      </c>
      <c r="P166" s="69"/>
      <c r="Q166" s="32">
        <v>10</v>
      </c>
      <c r="R166" s="32">
        <v>10</v>
      </c>
      <c r="S166" s="32">
        <v>10</v>
      </c>
      <c r="T166" s="65"/>
      <c r="U166" s="32">
        <v>10</v>
      </c>
      <c r="V166" s="32">
        <v>10</v>
      </c>
      <c r="W166" s="32">
        <v>10</v>
      </c>
      <c r="X166" s="69"/>
      <c r="Y166" s="32">
        <v>10</v>
      </c>
      <c r="Z166" s="32">
        <v>10</v>
      </c>
      <c r="AA166" s="32">
        <v>10</v>
      </c>
    </row>
    <row r="167" spans="3:27" x14ac:dyDescent="0.25">
      <c r="C167" s="18" t="s">
        <v>234</v>
      </c>
      <c r="D167" s="18" t="s">
        <v>316</v>
      </c>
      <c r="E167" s="61"/>
      <c r="F167" s="62"/>
      <c r="G167" s="63"/>
      <c r="H167" s="69"/>
      <c r="I167" s="61"/>
      <c r="J167" s="62"/>
      <c r="K167" s="63"/>
      <c r="L167" s="65"/>
      <c r="M167" s="61"/>
      <c r="N167" s="62"/>
      <c r="O167" s="63"/>
      <c r="P167" s="69"/>
      <c r="Q167" s="61"/>
      <c r="R167" s="62"/>
      <c r="S167" s="63"/>
      <c r="T167" s="65"/>
      <c r="U167" s="61"/>
      <c r="V167" s="62"/>
      <c r="W167" s="63"/>
      <c r="X167" s="69"/>
      <c r="Y167" s="61"/>
      <c r="Z167" s="62"/>
      <c r="AA167" s="63"/>
    </row>
    <row r="168" spans="3:27" x14ac:dyDescent="0.25">
      <c r="C168" s="2" t="s">
        <v>2017</v>
      </c>
      <c r="D168" s="2" t="s">
        <v>318</v>
      </c>
      <c r="E168" s="17" t="s">
        <v>2559</v>
      </c>
      <c r="F168" s="17" t="s">
        <v>2559</v>
      </c>
      <c r="G168" s="17" t="s">
        <v>2559</v>
      </c>
      <c r="H168" s="69"/>
      <c r="I168" s="17" t="s">
        <v>2559</v>
      </c>
      <c r="J168" s="17" t="s">
        <v>2559</v>
      </c>
      <c r="K168" s="17" t="s">
        <v>2559</v>
      </c>
      <c r="L168" s="65"/>
      <c r="M168" s="17" t="s">
        <v>2559</v>
      </c>
      <c r="N168" s="17" t="s">
        <v>2559</v>
      </c>
      <c r="O168" s="17" t="s">
        <v>2559</v>
      </c>
      <c r="P168" s="69"/>
      <c r="Q168" s="17" t="s">
        <v>2559</v>
      </c>
      <c r="R168" s="17" t="s">
        <v>2559</v>
      </c>
      <c r="S168" s="17" t="s">
        <v>2559</v>
      </c>
      <c r="T168" s="65"/>
      <c r="U168" s="17" t="s">
        <v>2559</v>
      </c>
      <c r="V168" s="17" t="s">
        <v>2559</v>
      </c>
      <c r="W168" s="17" t="s">
        <v>2559</v>
      </c>
      <c r="X168" s="69"/>
      <c r="Y168" s="17" t="s">
        <v>2559</v>
      </c>
      <c r="Z168" s="17" t="s">
        <v>2559</v>
      </c>
      <c r="AA168" s="17" t="s">
        <v>2559</v>
      </c>
    </row>
    <row r="169" spans="3:27" x14ac:dyDescent="0.25">
      <c r="C169" s="2" t="s">
        <v>2018</v>
      </c>
      <c r="D169" s="2" t="s">
        <v>318</v>
      </c>
      <c r="E169" s="17" t="s">
        <v>2559</v>
      </c>
      <c r="F169" s="17" t="s">
        <v>2559</v>
      </c>
      <c r="G169" s="17" t="s">
        <v>2559</v>
      </c>
      <c r="H169" s="69"/>
      <c r="I169" s="17" t="s">
        <v>2559</v>
      </c>
      <c r="J169" s="17" t="s">
        <v>2559</v>
      </c>
      <c r="K169" s="17" t="s">
        <v>2559</v>
      </c>
      <c r="L169" s="65"/>
      <c r="M169" s="17" t="s">
        <v>2559</v>
      </c>
      <c r="N169" s="17" t="s">
        <v>2559</v>
      </c>
      <c r="O169" s="17" t="s">
        <v>2559</v>
      </c>
      <c r="P169" s="69"/>
      <c r="Q169" s="17" t="s">
        <v>2559</v>
      </c>
      <c r="R169" s="17" t="s">
        <v>2559</v>
      </c>
      <c r="S169" s="17" t="s">
        <v>2559</v>
      </c>
      <c r="T169" s="65"/>
      <c r="U169" s="17" t="s">
        <v>2559</v>
      </c>
      <c r="V169" s="17" t="s">
        <v>2559</v>
      </c>
      <c r="W169" s="17" t="s">
        <v>2559</v>
      </c>
      <c r="X169" s="69"/>
      <c r="Y169" s="17" t="s">
        <v>2559</v>
      </c>
      <c r="Z169" s="17" t="s">
        <v>2559</v>
      </c>
      <c r="AA169" s="17" t="s">
        <v>2559</v>
      </c>
    </row>
    <row r="170" spans="3:27" x14ac:dyDescent="0.25">
      <c r="C170" s="2" t="s">
        <v>2019</v>
      </c>
      <c r="D170" s="2" t="s">
        <v>318</v>
      </c>
      <c r="E170" s="32">
        <v>20</v>
      </c>
      <c r="F170" s="32">
        <v>10</v>
      </c>
      <c r="G170" s="32">
        <v>10</v>
      </c>
      <c r="H170" s="69"/>
      <c r="I170" s="32">
        <v>20</v>
      </c>
      <c r="J170" s="32">
        <v>10</v>
      </c>
      <c r="K170" s="32">
        <v>10</v>
      </c>
      <c r="L170" s="65"/>
      <c r="M170" s="32">
        <v>20</v>
      </c>
      <c r="N170" s="32">
        <v>10</v>
      </c>
      <c r="O170" s="32">
        <v>10</v>
      </c>
      <c r="P170" s="69"/>
      <c r="Q170" s="32">
        <v>20</v>
      </c>
      <c r="R170" s="32">
        <v>10</v>
      </c>
      <c r="S170" s="32">
        <v>10</v>
      </c>
      <c r="T170" s="65"/>
      <c r="U170" s="32">
        <v>20</v>
      </c>
      <c r="V170" s="32">
        <v>10</v>
      </c>
      <c r="W170" s="32">
        <v>10</v>
      </c>
      <c r="X170" s="69"/>
      <c r="Y170" s="32">
        <v>20</v>
      </c>
      <c r="Z170" s="32">
        <v>10</v>
      </c>
      <c r="AA170" s="32">
        <v>10</v>
      </c>
    </row>
    <row r="171" spans="3:27" x14ac:dyDescent="0.25">
      <c r="C171" s="2" t="s">
        <v>2020</v>
      </c>
      <c r="D171" s="2" t="s">
        <v>319</v>
      </c>
      <c r="E171" s="30">
        <v>40</v>
      </c>
      <c r="F171" s="30">
        <v>40</v>
      </c>
      <c r="G171" s="30">
        <v>40</v>
      </c>
      <c r="H171" s="69"/>
      <c r="I171" s="30">
        <v>40</v>
      </c>
      <c r="J171" s="30">
        <v>40</v>
      </c>
      <c r="K171" s="30">
        <v>40</v>
      </c>
      <c r="L171" s="65"/>
      <c r="M171" s="30">
        <v>40</v>
      </c>
      <c r="N171" s="30">
        <v>40</v>
      </c>
      <c r="O171" s="30">
        <v>40</v>
      </c>
      <c r="P171" s="69"/>
      <c r="Q171" s="30">
        <v>40</v>
      </c>
      <c r="R171" s="30">
        <v>40</v>
      </c>
      <c r="S171" s="30">
        <v>40</v>
      </c>
      <c r="T171" s="65"/>
      <c r="U171" s="30">
        <v>40</v>
      </c>
      <c r="V171" s="30">
        <v>40</v>
      </c>
      <c r="W171" s="30">
        <v>40</v>
      </c>
      <c r="X171" s="69"/>
      <c r="Y171" s="30">
        <v>40</v>
      </c>
      <c r="Z171" s="30">
        <v>40</v>
      </c>
      <c r="AA171" s="30">
        <v>40</v>
      </c>
    </row>
    <row r="172" spans="3:27" x14ac:dyDescent="0.25">
      <c r="C172" s="2" t="s">
        <v>2021</v>
      </c>
      <c r="D172" s="2" t="s">
        <v>319</v>
      </c>
      <c r="E172" s="17" t="s">
        <v>2559</v>
      </c>
      <c r="F172" s="17" t="s">
        <v>2559</v>
      </c>
      <c r="G172" s="17" t="s">
        <v>2559</v>
      </c>
      <c r="H172" s="69"/>
      <c r="I172" s="17" t="s">
        <v>2559</v>
      </c>
      <c r="J172" s="17" t="s">
        <v>2559</v>
      </c>
      <c r="K172" s="17" t="s">
        <v>2559</v>
      </c>
      <c r="L172" s="65"/>
      <c r="M172" s="17" t="s">
        <v>2559</v>
      </c>
      <c r="N172" s="17" t="s">
        <v>2559</v>
      </c>
      <c r="O172" s="17" t="s">
        <v>2559</v>
      </c>
      <c r="P172" s="69"/>
      <c r="Q172" s="17" t="s">
        <v>2559</v>
      </c>
      <c r="R172" s="17" t="s">
        <v>2559</v>
      </c>
      <c r="S172" s="17" t="s">
        <v>2559</v>
      </c>
      <c r="T172" s="65"/>
      <c r="U172" s="17" t="s">
        <v>2559</v>
      </c>
      <c r="V172" s="17" t="s">
        <v>2559</v>
      </c>
      <c r="W172" s="17" t="s">
        <v>2559</v>
      </c>
      <c r="X172" s="69"/>
      <c r="Y172" s="17" t="s">
        <v>2559</v>
      </c>
      <c r="Z172" s="17" t="s">
        <v>2559</v>
      </c>
      <c r="AA172" s="17" t="s">
        <v>2559</v>
      </c>
    </row>
    <row r="173" spans="3:27" x14ac:dyDescent="0.25">
      <c r="C173" s="18" t="s">
        <v>235</v>
      </c>
      <c r="D173" s="18" t="s">
        <v>316</v>
      </c>
      <c r="E173" s="61"/>
      <c r="F173" s="62"/>
      <c r="G173" s="63"/>
      <c r="H173" s="69"/>
      <c r="I173" s="61"/>
      <c r="J173" s="62"/>
      <c r="K173" s="63"/>
      <c r="L173" s="65"/>
      <c r="M173" s="61"/>
      <c r="N173" s="62"/>
      <c r="O173" s="63"/>
      <c r="P173" s="69"/>
      <c r="Q173" s="61"/>
      <c r="R173" s="62"/>
      <c r="S173" s="63"/>
      <c r="T173" s="65"/>
      <c r="U173" s="61"/>
      <c r="V173" s="62"/>
      <c r="W173" s="63"/>
      <c r="X173" s="69"/>
      <c r="Y173" s="61"/>
      <c r="Z173" s="62"/>
      <c r="AA173" s="63"/>
    </row>
    <row r="174" spans="3:27" x14ac:dyDescent="0.25">
      <c r="C174" s="2" t="s">
        <v>2022</v>
      </c>
      <c r="D174" s="2" t="s">
        <v>318</v>
      </c>
      <c r="E174" s="17" t="s">
        <v>2559</v>
      </c>
      <c r="F174" s="17" t="s">
        <v>2559</v>
      </c>
      <c r="G174" s="17" t="s">
        <v>2559</v>
      </c>
      <c r="H174" s="69"/>
      <c r="I174" s="17" t="s">
        <v>2559</v>
      </c>
      <c r="J174" s="17" t="s">
        <v>2559</v>
      </c>
      <c r="K174" s="17" t="s">
        <v>2559</v>
      </c>
      <c r="L174" s="65"/>
      <c r="M174" s="17" t="s">
        <v>2559</v>
      </c>
      <c r="N174" s="17" t="s">
        <v>2559</v>
      </c>
      <c r="O174" s="17" t="s">
        <v>2559</v>
      </c>
      <c r="P174" s="69"/>
      <c r="Q174" s="17" t="s">
        <v>2559</v>
      </c>
      <c r="R174" s="17" t="s">
        <v>2559</v>
      </c>
      <c r="S174" s="17" t="s">
        <v>2559</v>
      </c>
      <c r="T174" s="65"/>
      <c r="U174" s="17" t="s">
        <v>2559</v>
      </c>
      <c r="V174" s="17" t="s">
        <v>2559</v>
      </c>
      <c r="W174" s="17" t="s">
        <v>2559</v>
      </c>
      <c r="X174" s="69"/>
      <c r="Y174" s="17" t="s">
        <v>2559</v>
      </c>
      <c r="Z174" s="17" t="s">
        <v>2559</v>
      </c>
      <c r="AA174" s="17" t="s">
        <v>2559</v>
      </c>
    </row>
    <row r="175" spans="3:27" x14ac:dyDescent="0.25">
      <c r="C175" s="2" t="s">
        <v>2023</v>
      </c>
      <c r="D175" s="2" t="s">
        <v>318</v>
      </c>
      <c r="E175" s="17" t="s">
        <v>2559</v>
      </c>
      <c r="F175" s="17" t="s">
        <v>2559</v>
      </c>
      <c r="G175" s="17" t="s">
        <v>2559</v>
      </c>
      <c r="H175" s="69"/>
      <c r="I175" s="17" t="s">
        <v>2559</v>
      </c>
      <c r="J175" s="17" t="s">
        <v>2559</v>
      </c>
      <c r="K175" s="17" t="s">
        <v>2559</v>
      </c>
      <c r="L175" s="65"/>
      <c r="M175" s="17" t="s">
        <v>2559</v>
      </c>
      <c r="N175" s="17" t="s">
        <v>2559</v>
      </c>
      <c r="O175" s="17" t="s">
        <v>2559</v>
      </c>
      <c r="P175" s="69"/>
      <c r="Q175" s="17" t="s">
        <v>2559</v>
      </c>
      <c r="R175" s="17" t="s">
        <v>2559</v>
      </c>
      <c r="S175" s="17" t="s">
        <v>2559</v>
      </c>
      <c r="T175" s="65"/>
      <c r="U175" s="17" t="s">
        <v>2559</v>
      </c>
      <c r="V175" s="17" t="s">
        <v>2559</v>
      </c>
      <c r="W175" s="17" t="s">
        <v>2559</v>
      </c>
      <c r="X175" s="69"/>
      <c r="Y175" s="17" t="s">
        <v>2559</v>
      </c>
      <c r="Z175" s="17" t="s">
        <v>2559</v>
      </c>
      <c r="AA175" s="17" t="s">
        <v>2559</v>
      </c>
    </row>
    <row r="176" spans="3:27" x14ac:dyDescent="0.25">
      <c r="C176" s="2" t="s">
        <v>2024</v>
      </c>
      <c r="D176" s="2" t="s">
        <v>318</v>
      </c>
      <c r="E176" s="32">
        <v>7</v>
      </c>
      <c r="F176" s="32">
        <v>7</v>
      </c>
      <c r="G176" s="32">
        <v>7</v>
      </c>
      <c r="H176" s="69"/>
      <c r="I176" s="32">
        <v>7</v>
      </c>
      <c r="J176" s="32">
        <v>7</v>
      </c>
      <c r="K176" s="32">
        <v>7</v>
      </c>
      <c r="L176" s="65"/>
      <c r="M176" s="32">
        <v>7</v>
      </c>
      <c r="N176" s="32">
        <v>7</v>
      </c>
      <c r="O176" s="32">
        <v>7</v>
      </c>
      <c r="P176" s="69"/>
      <c r="Q176" s="32">
        <v>7</v>
      </c>
      <c r="R176" s="32">
        <v>7</v>
      </c>
      <c r="S176" s="32">
        <v>7</v>
      </c>
      <c r="T176" s="65"/>
      <c r="U176" s="32">
        <v>7</v>
      </c>
      <c r="V176" s="32">
        <v>7</v>
      </c>
      <c r="W176" s="32">
        <v>7</v>
      </c>
      <c r="X176" s="69"/>
      <c r="Y176" s="32">
        <v>7</v>
      </c>
      <c r="Z176" s="32">
        <v>7</v>
      </c>
      <c r="AA176" s="32">
        <v>7</v>
      </c>
    </row>
    <row r="177" spans="3:27" x14ac:dyDescent="0.25">
      <c r="C177" s="2" t="s">
        <v>2025</v>
      </c>
      <c r="D177" s="2" t="s">
        <v>318</v>
      </c>
      <c r="E177" s="32">
        <v>10</v>
      </c>
      <c r="F177" s="32">
        <v>10</v>
      </c>
      <c r="G177" s="32">
        <v>10</v>
      </c>
      <c r="H177" s="69"/>
      <c r="I177" s="32">
        <v>10</v>
      </c>
      <c r="J177" s="32">
        <v>10</v>
      </c>
      <c r="K177" s="32">
        <v>10</v>
      </c>
      <c r="L177" s="65"/>
      <c r="M177" s="32">
        <v>10</v>
      </c>
      <c r="N177" s="32">
        <v>10</v>
      </c>
      <c r="O177" s="32">
        <v>10</v>
      </c>
      <c r="P177" s="69"/>
      <c r="Q177" s="32">
        <v>10</v>
      </c>
      <c r="R177" s="32">
        <v>10</v>
      </c>
      <c r="S177" s="32">
        <v>10</v>
      </c>
      <c r="T177" s="65"/>
      <c r="U177" s="32">
        <v>10</v>
      </c>
      <c r="V177" s="32">
        <v>10</v>
      </c>
      <c r="W177" s="32">
        <v>10</v>
      </c>
      <c r="X177" s="69"/>
      <c r="Y177" s="32">
        <v>10</v>
      </c>
      <c r="Z177" s="32">
        <v>10</v>
      </c>
      <c r="AA177" s="32">
        <v>10</v>
      </c>
    </row>
    <row r="178" spans="3:27" x14ac:dyDescent="0.25">
      <c r="C178" s="2" t="s">
        <v>2026</v>
      </c>
      <c r="D178" s="2" t="s">
        <v>319</v>
      </c>
      <c r="E178" s="32">
        <v>20</v>
      </c>
      <c r="F178" s="32">
        <v>20</v>
      </c>
      <c r="G178" s="32">
        <v>20</v>
      </c>
      <c r="H178" s="69"/>
      <c r="I178" s="32">
        <v>20</v>
      </c>
      <c r="J178" s="32">
        <v>20</v>
      </c>
      <c r="K178" s="32">
        <v>20</v>
      </c>
      <c r="L178" s="65"/>
      <c r="M178" s="32">
        <v>20</v>
      </c>
      <c r="N178" s="32">
        <v>20</v>
      </c>
      <c r="O178" s="32">
        <v>20</v>
      </c>
      <c r="P178" s="69"/>
      <c r="Q178" s="32">
        <v>20</v>
      </c>
      <c r="R178" s="32">
        <v>20</v>
      </c>
      <c r="S178" s="32">
        <v>20</v>
      </c>
      <c r="T178" s="65"/>
      <c r="U178" s="32">
        <v>20</v>
      </c>
      <c r="V178" s="32">
        <v>20</v>
      </c>
      <c r="W178" s="32">
        <v>20</v>
      </c>
      <c r="X178" s="69"/>
      <c r="Y178" s="32">
        <v>20</v>
      </c>
      <c r="Z178" s="32">
        <v>20</v>
      </c>
      <c r="AA178" s="32">
        <v>20</v>
      </c>
    </row>
    <row r="179" spans="3:27" x14ac:dyDescent="0.25">
      <c r="C179" s="2" t="s">
        <v>1687</v>
      </c>
      <c r="D179" s="2" t="s">
        <v>319</v>
      </c>
      <c r="E179" s="17" t="s">
        <v>2559</v>
      </c>
      <c r="F179" s="17" t="s">
        <v>2559</v>
      </c>
      <c r="G179" s="17" t="s">
        <v>2559</v>
      </c>
      <c r="H179" s="69"/>
      <c r="I179" s="17" t="s">
        <v>2559</v>
      </c>
      <c r="J179" s="17" t="s">
        <v>2559</v>
      </c>
      <c r="K179" s="17" t="s">
        <v>2559</v>
      </c>
      <c r="L179" s="65"/>
      <c r="M179" s="17" t="s">
        <v>2559</v>
      </c>
      <c r="N179" s="17" t="s">
        <v>2559</v>
      </c>
      <c r="O179" s="17" t="s">
        <v>2559</v>
      </c>
      <c r="P179" s="69"/>
      <c r="Q179" s="17" t="s">
        <v>2559</v>
      </c>
      <c r="R179" s="17" t="s">
        <v>2559</v>
      </c>
      <c r="S179" s="17" t="s">
        <v>2559</v>
      </c>
      <c r="T179" s="65"/>
      <c r="U179" s="17" t="s">
        <v>2559</v>
      </c>
      <c r="V179" s="17" t="s">
        <v>2559</v>
      </c>
      <c r="W179" s="17" t="s">
        <v>2559</v>
      </c>
      <c r="X179" s="69"/>
      <c r="Y179" s="17" t="s">
        <v>2559</v>
      </c>
      <c r="Z179" s="17" t="s">
        <v>2559</v>
      </c>
      <c r="AA179" s="17" t="s">
        <v>2559</v>
      </c>
    </row>
    <row r="180" spans="3:27" x14ac:dyDescent="0.25">
      <c r="C180" s="2" t="s">
        <v>2027</v>
      </c>
      <c r="D180" s="2" t="s">
        <v>319</v>
      </c>
      <c r="E180" s="17" t="s">
        <v>2559</v>
      </c>
      <c r="F180" s="17" t="s">
        <v>2559</v>
      </c>
      <c r="G180" s="17" t="s">
        <v>2559</v>
      </c>
      <c r="H180" s="69"/>
      <c r="I180" s="17" t="s">
        <v>2559</v>
      </c>
      <c r="J180" s="17" t="s">
        <v>2559</v>
      </c>
      <c r="K180" s="17" t="s">
        <v>2559</v>
      </c>
      <c r="L180" s="65"/>
      <c r="M180" s="17" t="s">
        <v>2559</v>
      </c>
      <c r="N180" s="17" t="s">
        <v>2559</v>
      </c>
      <c r="O180" s="17" t="s">
        <v>2559</v>
      </c>
      <c r="P180" s="69"/>
      <c r="Q180" s="17" t="s">
        <v>2559</v>
      </c>
      <c r="R180" s="17" t="s">
        <v>2559</v>
      </c>
      <c r="S180" s="17" t="s">
        <v>2559</v>
      </c>
      <c r="T180" s="65"/>
      <c r="U180" s="17" t="s">
        <v>2559</v>
      </c>
      <c r="V180" s="17" t="s">
        <v>2559</v>
      </c>
      <c r="W180" s="17" t="s">
        <v>2559</v>
      </c>
      <c r="X180" s="69"/>
      <c r="Y180" s="17" t="s">
        <v>2559</v>
      </c>
      <c r="Z180" s="17" t="s">
        <v>2559</v>
      </c>
      <c r="AA180" s="17" t="s">
        <v>2559</v>
      </c>
    </row>
    <row r="181" spans="3:27" x14ac:dyDescent="0.25">
      <c r="C181" s="2" t="s">
        <v>2028</v>
      </c>
      <c r="D181" s="2" t="s">
        <v>319</v>
      </c>
      <c r="E181" s="17" t="s">
        <v>2559</v>
      </c>
      <c r="F181" s="17" t="s">
        <v>2559</v>
      </c>
      <c r="G181" s="17" t="s">
        <v>2559</v>
      </c>
      <c r="H181" s="69"/>
      <c r="I181" s="17" t="s">
        <v>2559</v>
      </c>
      <c r="J181" s="17" t="s">
        <v>2559</v>
      </c>
      <c r="K181" s="17" t="s">
        <v>2559</v>
      </c>
      <c r="L181" s="65"/>
      <c r="M181" s="17" t="s">
        <v>2559</v>
      </c>
      <c r="N181" s="17" t="s">
        <v>2559</v>
      </c>
      <c r="O181" s="17" t="s">
        <v>2559</v>
      </c>
      <c r="P181" s="69"/>
      <c r="Q181" s="17" t="s">
        <v>2559</v>
      </c>
      <c r="R181" s="17" t="s">
        <v>2559</v>
      </c>
      <c r="S181" s="17" t="s">
        <v>2559</v>
      </c>
      <c r="T181" s="65"/>
      <c r="U181" s="17" t="s">
        <v>2559</v>
      </c>
      <c r="V181" s="17" t="s">
        <v>2559</v>
      </c>
      <c r="W181" s="17" t="s">
        <v>2559</v>
      </c>
      <c r="X181" s="69"/>
      <c r="Y181" s="17" t="s">
        <v>2559</v>
      </c>
      <c r="Z181" s="17" t="s">
        <v>2559</v>
      </c>
      <c r="AA181" s="17" t="s">
        <v>2559</v>
      </c>
    </row>
    <row r="182" spans="3:27" x14ac:dyDescent="0.25">
      <c r="C182" s="2" t="s">
        <v>2029</v>
      </c>
      <c r="D182" s="2" t="s">
        <v>319</v>
      </c>
      <c r="E182" s="17" t="s">
        <v>2559</v>
      </c>
      <c r="F182" s="17" t="s">
        <v>2559</v>
      </c>
      <c r="G182" s="17" t="s">
        <v>2559</v>
      </c>
      <c r="H182" s="69"/>
      <c r="I182" s="17" t="s">
        <v>2559</v>
      </c>
      <c r="J182" s="17" t="s">
        <v>2559</v>
      </c>
      <c r="K182" s="17" t="s">
        <v>2559</v>
      </c>
      <c r="L182" s="65"/>
      <c r="M182" s="17" t="s">
        <v>2559</v>
      </c>
      <c r="N182" s="17" t="s">
        <v>2559</v>
      </c>
      <c r="O182" s="17" t="s">
        <v>2559</v>
      </c>
      <c r="P182" s="69"/>
      <c r="Q182" s="17" t="s">
        <v>2559</v>
      </c>
      <c r="R182" s="17" t="s">
        <v>2559</v>
      </c>
      <c r="S182" s="17" t="s">
        <v>2559</v>
      </c>
      <c r="T182" s="65"/>
      <c r="U182" s="17" t="s">
        <v>2559</v>
      </c>
      <c r="V182" s="17" t="s">
        <v>2559</v>
      </c>
      <c r="W182" s="17" t="s">
        <v>2559</v>
      </c>
      <c r="X182" s="69"/>
      <c r="Y182" s="17" t="s">
        <v>2559</v>
      </c>
      <c r="Z182" s="17" t="s">
        <v>2559</v>
      </c>
      <c r="AA182" s="17" t="s">
        <v>2559</v>
      </c>
    </row>
    <row r="183" spans="3:27" x14ac:dyDescent="0.25">
      <c r="C183" s="18" t="s">
        <v>236</v>
      </c>
      <c r="D183" s="18" t="s">
        <v>316</v>
      </c>
      <c r="E183" s="61"/>
      <c r="F183" s="62"/>
      <c r="G183" s="63"/>
      <c r="H183" s="69"/>
      <c r="I183" s="61"/>
      <c r="J183" s="62"/>
      <c r="K183" s="63"/>
      <c r="L183" s="65"/>
      <c r="M183" s="61"/>
      <c r="N183" s="62"/>
      <c r="O183" s="63"/>
      <c r="P183" s="69"/>
      <c r="Q183" s="61"/>
      <c r="R183" s="62"/>
      <c r="S183" s="63"/>
      <c r="T183" s="65"/>
      <c r="U183" s="61"/>
      <c r="V183" s="62"/>
      <c r="W183" s="63"/>
      <c r="X183" s="69"/>
      <c r="Y183" s="61"/>
      <c r="Z183" s="62"/>
      <c r="AA183" s="63"/>
    </row>
    <row r="184" spans="3:27" x14ac:dyDescent="0.25">
      <c r="C184" s="2" t="s">
        <v>2030</v>
      </c>
      <c r="D184" s="2" t="s">
        <v>318</v>
      </c>
      <c r="E184" s="17" t="s">
        <v>2559</v>
      </c>
      <c r="F184" s="17" t="s">
        <v>2559</v>
      </c>
      <c r="G184" s="17" t="s">
        <v>2559</v>
      </c>
      <c r="H184" s="69"/>
      <c r="I184" s="17" t="s">
        <v>2559</v>
      </c>
      <c r="J184" s="17" t="s">
        <v>2559</v>
      </c>
      <c r="K184" s="17" t="s">
        <v>2559</v>
      </c>
      <c r="L184" s="65"/>
      <c r="M184" s="17" t="s">
        <v>2559</v>
      </c>
      <c r="N184" s="17" t="s">
        <v>2559</v>
      </c>
      <c r="O184" s="17" t="s">
        <v>2559</v>
      </c>
      <c r="P184" s="69"/>
      <c r="Q184" s="17" t="s">
        <v>2559</v>
      </c>
      <c r="R184" s="17" t="s">
        <v>2559</v>
      </c>
      <c r="S184" s="17" t="s">
        <v>2559</v>
      </c>
      <c r="T184" s="65"/>
      <c r="U184" s="17" t="s">
        <v>2559</v>
      </c>
      <c r="V184" s="17" t="s">
        <v>2559</v>
      </c>
      <c r="W184" s="17" t="s">
        <v>2559</v>
      </c>
      <c r="X184" s="69"/>
      <c r="Y184" s="17" t="s">
        <v>2559</v>
      </c>
      <c r="Z184" s="17" t="s">
        <v>2559</v>
      </c>
      <c r="AA184" s="17" t="s">
        <v>2559</v>
      </c>
    </row>
    <row r="185" spans="3:27" x14ac:dyDescent="0.25">
      <c r="C185" s="2" t="s">
        <v>2031</v>
      </c>
      <c r="D185" s="2" t="s">
        <v>318</v>
      </c>
      <c r="E185" s="17" t="s">
        <v>2559</v>
      </c>
      <c r="F185" s="17" t="s">
        <v>2559</v>
      </c>
      <c r="G185" s="17" t="s">
        <v>2559</v>
      </c>
      <c r="H185" s="69"/>
      <c r="I185" s="17" t="s">
        <v>2559</v>
      </c>
      <c r="J185" s="17" t="s">
        <v>2559</v>
      </c>
      <c r="K185" s="17" t="s">
        <v>2559</v>
      </c>
      <c r="L185" s="65"/>
      <c r="M185" s="17" t="s">
        <v>2559</v>
      </c>
      <c r="N185" s="17" t="s">
        <v>2559</v>
      </c>
      <c r="O185" s="17" t="s">
        <v>2559</v>
      </c>
      <c r="P185" s="69"/>
      <c r="Q185" s="17" t="s">
        <v>2559</v>
      </c>
      <c r="R185" s="17" t="s">
        <v>2559</v>
      </c>
      <c r="S185" s="17" t="s">
        <v>2559</v>
      </c>
      <c r="T185" s="65"/>
      <c r="U185" s="17" t="s">
        <v>2559</v>
      </c>
      <c r="V185" s="17" t="s">
        <v>2559</v>
      </c>
      <c r="W185" s="17" t="s">
        <v>2559</v>
      </c>
      <c r="X185" s="69"/>
      <c r="Y185" s="17" t="s">
        <v>2559</v>
      </c>
      <c r="Z185" s="17" t="s">
        <v>2559</v>
      </c>
      <c r="AA185" s="17" t="s">
        <v>2559</v>
      </c>
    </row>
    <row r="186" spans="3:27" x14ac:dyDescent="0.25">
      <c r="C186" s="2" t="s">
        <v>2032</v>
      </c>
      <c r="D186" s="2" t="s">
        <v>319</v>
      </c>
      <c r="E186" s="32">
        <v>20</v>
      </c>
      <c r="F186" s="32">
        <v>20</v>
      </c>
      <c r="G186" s="32">
        <v>20</v>
      </c>
      <c r="H186" s="69"/>
      <c r="I186" s="32">
        <v>20</v>
      </c>
      <c r="J186" s="32">
        <v>20</v>
      </c>
      <c r="K186" s="32">
        <v>20</v>
      </c>
      <c r="L186" s="65"/>
      <c r="M186" s="32">
        <v>20</v>
      </c>
      <c r="N186" s="32">
        <v>20</v>
      </c>
      <c r="O186" s="32">
        <v>20</v>
      </c>
      <c r="P186" s="69"/>
      <c r="Q186" s="32">
        <v>20</v>
      </c>
      <c r="R186" s="32">
        <v>20</v>
      </c>
      <c r="S186" s="32">
        <v>20</v>
      </c>
      <c r="T186" s="65"/>
      <c r="U186" s="32">
        <v>20</v>
      </c>
      <c r="V186" s="32">
        <v>20</v>
      </c>
      <c r="W186" s="32">
        <v>20</v>
      </c>
      <c r="X186" s="69"/>
      <c r="Y186" s="32">
        <v>20</v>
      </c>
      <c r="Z186" s="32">
        <v>20</v>
      </c>
      <c r="AA186" s="32">
        <v>20</v>
      </c>
    </row>
    <row r="187" spans="3:27" x14ac:dyDescent="0.25">
      <c r="C187" s="2" t="s">
        <v>2033</v>
      </c>
      <c r="D187" s="2" t="s">
        <v>319</v>
      </c>
      <c r="E187" s="17" t="s">
        <v>2559</v>
      </c>
      <c r="F187" s="17" t="s">
        <v>2559</v>
      </c>
      <c r="G187" s="17" t="s">
        <v>2559</v>
      </c>
      <c r="H187" s="69"/>
      <c r="I187" s="17" t="s">
        <v>2559</v>
      </c>
      <c r="J187" s="17" t="s">
        <v>2559</v>
      </c>
      <c r="K187" s="17" t="s">
        <v>2559</v>
      </c>
      <c r="L187" s="65"/>
      <c r="M187" s="17" t="s">
        <v>2559</v>
      </c>
      <c r="N187" s="17" t="s">
        <v>2559</v>
      </c>
      <c r="O187" s="17" t="s">
        <v>2559</v>
      </c>
      <c r="P187" s="69"/>
      <c r="Q187" s="17" t="s">
        <v>2559</v>
      </c>
      <c r="R187" s="17" t="s">
        <v>2559</v>
      </c>
      <c r="S187" s="17" t="s">
        <v>2559</v>
      </c>
      <c r="T187" s="65"/>
      <c r="U187" s="17" t="s">
        <v>2559</v>
      </c>
      <c r="V187" s="17" t="s">
        <v>2559</v>
      </c>
      <c r="W187" s="17" t="s">
        <v>2559</v>
      </c>
      <c r="X187" s="69"/>
      <c r="Y187" s="17" t="s">
        <v>2559</v>
      </c>
      <c r="Z187" s="17" t="s">
        <v>2559</v>
      </c>
      <c r="AA187" s="17" t="s">
        <v>2559</v>
      </c>
    </row>
    <row r="188" spans="3:27" x14ac:dyDescent="0.25">
      <c r="C188" s="2" t="s">
        <v>2034</v>
      </c>
      <c r="D188" s="2" t="s">
        <v>322</v>
      </c>
      <c r="E188" s="17" t="s">
        <v>2559</v>
      </c>
      <c r="F188" s="17" t="s">
        <v>2559</v>
      </c>
      <c r="G188" s="17" t="s">
        <v>2559</v>
      </c>
      <c r="H188" s="69"/>
      <c r="I188" s="17" t="s">
        <v>2559</v>
      </c>
      <c r="J188" s="17" t="s">
        <v>2559</v>
      </c>
      <c r="K188" s="17" t="s">
        <v>2559</v>
      </c>
      <c r="L188" s="65"/>
      <c r="M188" s="17" t="s">
        <v>2559</v>
      </c>
      <c r="N188" s="17" t="s">
        <v>2559</v>
      </c>
      <c r="O188" s="17" t="s">
        <v>2559</v>
      </c>
      <c r="P188" s="69"/>
      <c r="Q188" s="17" t="s">
        <v>2559</v>
      </c>
      <c r="R188" s="17" t="s">
        <v>2559</v>
      </c>
      <c r="S188" s="17" t="s">
        <v>2559</v>
      </c>
      <c r="T188" s="65"/>
      <c r="U188" s="17" t="s">
        <v>2559</v>
      </c>
      <c r="V188" s="17" t="s">
        <v>2559</v>
      </c>
      <c r="W188" s="17" t="s">
        <v>2559</v>
      </c>
      <c r="X188" s="69"/>
      <c r="Y188" s="17" t="s">
        <v>2559</v>
      </c>
      <c r="Z188" s="17" t="s">
        <v>2559</v>
      </c>
      <c r="AA188" s="17" t="s">
        <v>2559</v>
      </c>
    </row>
    <row r="189" spans="3:27" x14ac:dyDescent="0.25">
      <c r="C189" s="2" t="s">
        <v>2035</v>
      </c>
      <c r="D189" s="2" t="s">
        <v>1714</v>
      </c>
      <c r="E189" s="17" t="s">
        <v>2559</v>
      </c>
      <c r="F189" s="17" t="s">
        <v>2559</v>
      </c>
      <c r="G189" s="17" t="s">
        <v>2559</v>
      </c>
      <c r="H189" s="69"/>
      <c r="I189" s="17" t="s">
        <v>2559</v>
      </c>
      <c r="J189" s="17" t="s">
        <v>2559</v>
      </c>
      <c r="K189" s="17" t="s">
        <v>2559</v>
      </c>
      <c r="L189" s="65"/>
      <c r="M189" s="17" t="s">
        <v>2559</v>
      </c>
      <c r="N189" s="17" t="s">
        <v>2559</v>
      </c>
      <c r="O189" s="17" t="s">
        <v>2559</v>
      </c>
      <c r="P189" s="69"/>
      <c r="Q189" s="17" t="s">
        <v>2559</v>
      </c>
      <c r="R189" s="17" t="s">
        <v>2559</v>
      </c>
      <c r="S189" s="17" t="s">
        <v>2559</v>
      </c>
      <c r="T189" s="65"/>
      <c r="U189" s="17" t="s">
        <v>2559</v>
      </c>
      <c r="V189" s="17" t="s">
        <v>2559</v>
      </c>
      <c r="W189" s="17" t="s">
        <v>2559</v>
      </c>
      <c r="X189" s="69"/>
      <c r="Y189" s="17" t="s">
        <v>2559</v>
      </c>
      <c r="Z189" s="17" t="s">
        <v>2559</v>
      </c>
      <c r="AA189" s="17" t="s">
        <v>2559</v>
      </c>
    </row>
    <row r="190" spans="3:27" x14ac:dyDescent="0.25">
      <c r="C190" s="2" t="s">
        <v>2036</v>
      </c>
      <c r="D190" s="2" t="s">
        <v>322</v>
      </c>
      <c r="E190" s="17" t="s">
        <v>2559</v>
      </c>
      <c r="F190" s="17" t="s">
        <v>2559</v>
      </c>
      <c r="G190" s="17" t="s">
        <v>2559</v>
      </c>
      <c r="H190" s="69"/>
      <c r="I190" s="17" t="s">
        <v>2559</v>
      </c>
      <c r="J190" s="17" t="s">
        <v>2559</v>
      </c>
      <c r="K190" s="17" t="s">
        <v>2559</v>
      </c>
      <c r="L190" s="65"/>
      <c r="M190" s="17" t="s">
        <v>2559</v>
      </c>
      <c r="N190" s="17" t="s">
        <v>2559</v>
      </c>
      <c r="O190" s="17" t="s">
        <v>2559</v>
      </c>
      <c r="P190" s="69"/>
      <c r="Q190" s="17" t="s">
        <v>2559</v>
      </c>
      <c r="R190" s="17" t="s">
        <v>2559</v>
      </c>
      <c r="S190" s="17" t="s">
        <v>2559</v>
      </c>
      <c r="T190" s="65"/>
      <c r="U190" s="17" t="s">
        <v>2559</v>
      </c>
      <c r="V190" s="17" t="s">
        <v>2559</v>
      </c>
      <c r="W190" s="17" t="s">
        <v>2559</v>
      </c>
      <c r="X190" s="69"/>
      <c r="Y190" s="17" t="s">
        <v>2559</v>
      </c>
      <c r="Z190" s="17" t="s">
        <v>2559</v>
      </c>
      <c r="AA190" s="17" t="s">
        <v>2559</v>
      </c>
    </row>
    <row r="191" spans="3:27" x14ac:dyDescent="0.25">
      <c r="C191" s="2" t="s">
        <v>2037</v>
      </c>
      <c r="D191" s="2" t="s">
        <v>1714</v>
      </c>
      <c r="E191" s="17" t="s">
        <v>2559</v>
      </c>
      <c r="F191" s="17" t="s">
        <v>2559</v>
      </c>
      <c r="G191" s="17" t="s">
        <v>2559</v>
      </c>
      <c r="H191" s="69"/>
      <c r="I191" s="17" t="s">
        <v>2559</v>
      </c>
      <c r="J191" s="17" t="s">
        <v>2559</v>
      </c>
      <c r="K191" s="17" t="s">
        <v>2559</v>
      </c>
      <c r="L191" s="65"/>
      <c r="M191" s="17" t="s">
        <v>2559</v>
      </c>
      <c r="N191" s="17" t="s">
        <v>2559</v>
      </c>
      <c r="O191" s="17" t="s">
        <v>2559</v>
      </c>
      <c r="P191" s="69"/>
      <c r="Q191" s="17" t="s">
        <v>2559</v>
      </c>
      <c r="R191" s="17" t="s">
        <v>2559</v>
      </c>
      <c r="S191" s="17" t="s">
        <v>2559</v>
      </c>
      <c r="T191" s="65"/>
      <c r="U191" s="17" t="s">
        <v>2559</v>
      </c>
      <c r="V191" s="17" t="s">
        <v>2559</v>
      </c>
      <c r="W191" s="17" t="s">
        <v>2559</v>
      </c>
      <c r="X191" s="69"/>
      <c r="Y191" s="17" t="s">
        <v>2559</v>
      </c>
      <c r="Z191" s="17" t="s">
        <v>2559</v>
      </c>
      <c r="AA191" s="17" t="s">
        <v>2559</v>
      </c>
    </row>
    <row r="192" spans="3:27" x14ac:dyDescent="0.25">
      <c r="C192" s="2" t="s">
        <v>2038</v>
      </c>
      <c r="D192" s="2" t="s">
        <v>319</v>
      </c>
      <c r="E192" s="30">
        <v>30</v>
      </c>
      <c r="F192" s="32">
        <v>15</v>
      </c>
      <c r="G192" s="32">
        <v>7.5</v>
      </c>
      <c r="H192" s="69"/>
      <c r="I192" s="30">
        <v>30</v>
      </c>
      <c r="J192" s="32">
        <v>15</v>
      </c>
      <c r="K192" s="32">
        <v>7.5</v>
      </c>
      <c r="L192" s="65"/>
      <c r="M192" s="30">
        <v>30</v>
      </c>
      <c r="N192" s="32">
        <v>15</v>
      </c>
      <c r="O192" s="32">
        <v>7.5</v>
      </c>
      <c r="P192" s="69"/>
      <c r="Q192" s="30">
        <v>30</v>
      </c>
      <c r="R192" s="32">
        <v>15</v>
      </c>
      <c r="S192" s="32">
        <v>7.5</v>
      </c>
      <c r="T192" s="65"/>
      <c r="U192" s="30">
        <v>30</v>
      </c>
      <c r="V192" s="32">
        <v>15</v>
      </c>
      <c r="W192" s="32">
        <v>7.5</v>
      </c>
      <c r="X192" s="69"/>
      <c r="Y192" s="30">
        <v>30</v>
      </c>
      <c r="Z192" s="32">
        <v>15</v>
      </c>
      <c r="AA192" s="32">
        <v>7.5</v>
      </c>
    </row>
    <row r="193" spans="3:27" x14ac:dyDescent="0.25">
      <c r="C193" s="2" t="s">
        <v>2039</v>
      </c>
      <c r="D193" s="2" t="s">
        <v>319</v>
      </c>
      <c r="E193" s="17" t="s">
        <v>2559</v>
      </c>
      <c r="F193" s="17" t="s">
        <v>2559</v>
      </c>
      <c r="G193" s="17" t="s">
        <v>2559</v>
      </c>
      <c r="H193" s="69"/>
      <c r="I193" s="17" t="s">
        <v>2559</v>
      </c>
      <c r="J193" s="17" t="s">
        <v>2559</v>
      </c>
      <c r="K193" s="17" t="s">
        <v>2559</v>
      </c>
      <c r="L193" s="65"/>
      <c r="M193" s="17" t="s">
        <v>2559</v>
      </c>
      <c r="N193" s="17" t="s">
        <v>2559</v>
      </c>
      <c r="O193" s="17" t="s">
        <v>2559</v>
      </c>
      <c r="P193" s="69"/>
      <c r="Q193" s="17" t="s">
        <v>2559</v>
      </c>
      <c r="R193" s="17" t="s">
        <v>2559</v>
      </c>
      <c r="S193" s="17" t="s">
        <v>2559</v>
      </c>
      <c r="T193" s="65"/>
      <c r="U193" s="17" t="s">
        <v>2559</v>
      </c>
      <c r="V193" s="17" t="s">
        <v>2559</v>
      </c>
      <c r="W193" s="17" t="s">
        <v>2559</v>
      </c>
      <c r="X193" s="69"/>
      <c r="Y193" s="17" t="s">
        <v>2559</v>
      </c>
      <c r="Z193" s="17" t="s">
        <v>2559</v>
      </c>
      <c r="AA193" s="17" t="s">
        <v>2559</v>
      </c>
    </row>
    <row r="194" spans="3:27" x14ac:dyDescent="0.25">
      <c r="C194" s="18" t="s">
        <v>237</v>
      </c>
      <c r="D194" s="18" t="s">
        <v>316</v>
      </c>
      <c r="E194" s="61"/>
      <c r="F194" s="62"/>
      <c r="G194" s="63"/>
      <c r="H194" s="69"/>
      <c r="I194" s="61"/>
      <c r="J194" s="62"/>
      <c r="K194" s="63"/>
      <c r="L194" s="65"/>
      <c r="M194" s="61"/>
      <c r="N194" s="62"/>
      <c r="O194" s="63"/>
      <c r="P194" s="69"/>
      <c r="Q194" s="61"/>
      <c r="R194" s="62"/>
      <c r="S194" s="63"/>
      <c r="T194" s="65"/>
      <c r="U194" s="61"/>
      <c r="V194" s="62"/>
      <c r="W194" s="63"/>
      <c r="X194" s="69"/>
      <c r="Y194" s="61"/>
      <c r="Z194" s="62"/>
      <c r="AA194" s="63"/>
    </row>
    <row r="195" spans="3:27" x14ac:dyDescent="0.25">
      <c r="C195" s="2" t="s">
        <v>2040</v>
      </c>
      <c r="D195" s="2" t="s">
        <v>318</v>
      </c>
      <c r="E195" s="30">
        <v>100</v>
      </c>
      <c r="F195" s="30">
        <v>100</v>
      </c>
      <c r="G195" s="30">
        <v>100</v>
      </c>
      <c r="H195" s="69"/>
      <c r="I195" s="30">
        <v>100</v>
      </c>
      <c r="J195" s="30">
        <v>100</v>
      </c>
      <c r="K195" s="30">
        <v>100</v>
      </c>
      <c r="L195" s="65"/>
      <c r="M195" s="30">
        <v>100</v>
      </c>
      <c r="N195" s="30">
        <v>100</v>
      </c>
      <c r="O195" s="30">
        <v>100</v>
      </c>
      <c r="P195" s="69"/>
      <c r="Q195" s="30">
        <v>100</v>
      </c>
      <c r="R195" s="30">
        <v>100</v>
      </c>
      <c r="S195" s="30">
        <v>100</v>
      </c>
      <c r="T195" s="65"/>
      <c r="U195" s="30">
        <v>100</v>
      </c>
      <c r="V195" s="30">
        <v>100</v>
      </c>
      <c r="W195" s="30">
        <v>100</v>
      </c>
      <c r="X195" s="69"/>
      <c r="Y195" s="30">
        <v>100</v>
      </c>
      <c r="Z195" s="30">
        <v>100</v>
      </c>
      <c r="AA195" s="30">
        <v>100</v>
      </c>
    </row>
    <row r="196" spans="3:27" x14ac:dyDescent="0.25">
      <c r="C196" s="2" t="s">
        <v>1069</v>
      </c>
      <c r="D196" s="2" t="s">
        <v>319</v>
      </c>
      <c r="E196" s="32">
        <v>3</v>
      </c>
      <c r="F196" s="32">
        <v>3</v>
      </c>
      <c r="G196" s="32">
        <v>3</v>
      </c>
      <c r="H196" s="69"/>
      <c r="I196" s="32">
        <v>3</v>
      </c>
      <c r="J196" s="32">
        <v>3</v>
      </c>
      <c r="K196" s="32">
        <v>3</v>
      </c>
      <c r="L196" s="65"/>
      <c r="M196" s="32">
        <v>3</v>
      </c>
      <c r="N196" s="32">
        <v>3</v>
      </c>
      <c r="O196" s="32">
        <v>3</v>
      </c>
      <c r="P196" s="69"/>
      <c r="Q196" s="32">
        <v>3</v>
      </c>
      <c r="R196" s="32">
        <v>3</v>
      </c>
      <c r="S196" s="32">
        <v>3</v>
      </c>
      <c r="T196" s="65"/>
      <c r="U196" s="32">
        <v>3</v>
      </c>
      <c r="V196" s="32">
        <v>3</v>
      </c>
      <c r="W196" s="32">
        <v>3</v>
      </c>
      <c r="X196" s="69"/>
      <c r="Y196" s="32">
        <v>3</v>
      </c>
      <c r="Z196" s="32">
        <v>3</v>
      </c>
      <c r="AA196" s="32">
        <v>3</v>
      </c>
    </row>
    <row r="197" spans="3:27" x14ac:dyDescent="0.25">
      <c r="C197" s="2" t="s">
        <v>2041</v>
      </c>
      <c r="D197" s="2" t="s">
        <v>319</v>
      </c>
      <c r="E197" s="17" t="s">
        <v>2559</v>
      </c>
      <c r="F197" s="17" t="s">
        <v>2559</v>
      </c>
      <c r="G197" s="17" t="s">
        <v>2559</v>
      </c>
      <c r="H197" s="69"/>
      <c r="I197" s="17" t="s">
        <v>2559</v>
      </c>
      <c r="J197" s="17" t="s">
        <v>2559</v>
      </c>
      <c r="K197" s="17" t="s">
        <v>2559</v>
      </c>
      <c r="L197" s="65"/>
      <c r="M197" s="17" t="s">
        <v>2559</v>
      </c>
      <c r="N197" s="17" t="s">
        <v>2559</v>
      </c>
      <c r="O197" s="17" t="s">
        <v>2559</v>
      </c>
      <c r="P197" s="69"/>
      <c r="Q197" s="17" t="s">
        <v>2559</v>
      </c>
      <c r="R197" s="17" t="s">
        <v>2559</v>
      </c>
      <c r="S197" s="17" t="s">
        <v>2559</v>
      </c>
      <c r="T197" s="65"/>
      <c r="U197" s="17" t="s">
        <v>2559</v>
      </c>
      <c r="V197" s="17" t="s">
        <v>2559</v>
      </c>
      <c r="W197" s="17" t="s">
        <v>2559</v>
      </c>
      <c r="X197" s="69"/>
      <c r="Y197" s="17" t="s">
        <v>2559</v>
      </c>
      <c r="Z197" s="17" t="s">
        <v>2559</v>
      </c>
      <c r="AA197" s="17" t="s">
        <v>2559</v>
      </c>
    </row>
    <row r="198" spans="3:27" x14ac:dyDescent="0.25">
      <c r="C198" s="2" t="s">
        <v>2042</v>
      </c>
      <c r="D198" s="2" t="s">
        <v>319</v>
      </c>
      <c r="E198" s="17" t="s">
        <v>2559</v>
      </c>
      <c r="F198" s="17" t="s">
        <v>2559</v>
      </c>
      <c r="G198" s="17" t="s">
        <v>2559</v>
      </c>
      <c r="H198" s="69"/>
      <c r="I198" s="17" t="s">
        <v>2559</v>
      </c>
      <c r="J198" s="17" t="s">
        <v>2559</v>
      </c>
      <c r="K198" s="17" t="s">
        <v>2559</v>
      </c>
      <c r="L198" s="65"/>
      <c r="M198" s="17" t="s">
        <v>2559</v>
      </c>
      <c r="N198" s="17" t="s">
        <v>2559</v>
      </c>
      <c r="O198" s="17" t="s">
        <v>2559</v>
      </c>
      <c r="P198" s="69"/>
      <c r="Q198" s="17" t="s">
        <v>2559</v>
      </c>
      <c r="R198" s="17" t="s">
        <v>2559</v>
      </c>
      <c r="S198" s="17" t="s">
        <v>2559</v>
      </c>
      <c r="T198" s="65"/>
      <c r="U198" s="17" t="s">
        <v>2559</v>
      </c>
      <c r="V198" s="17" t="s">
        <v>2559</v>
      </c>
      <c r="W198" s="17" t="s">
        <v>2559</v>
      </c>
      <c r="X198" s="69"/>
      <c r="Y198" s="17" t="s">
        <v>2559</v>
      </c>
      <c r="Z198" s="17" t="s">
        <v>2559</v>
      </c>
      <c r="AA198" s="17" t="s">
        <v>2559</v>
      </c>
    </row>
    <row r="199" spans="3:27" x14ac:dyDescent="0.25">
      <c r="C199" s="2" t="s">
        <v>2043</v>
      </c>
      <c r="D199" s="2" t="s">
        <v>319</v>
      </c>
      <c r="E199" s="17" t="s">
        <v>2559</v>
      </c>
      <c r="F199" s="17" t="s">
        <v>2559</v>
      </c>
      <c r="G199" s="17" t="s">
        <v>2559</v>
      </c>
      <c r="H199" s="69"/>
      <c r="I199" s="17" t="s">
        <v>2559</v>
      </c>
      <c r="J199" s="17" t="s">
        <v>2559</v>
      </c>
      <c r="K199" s="17" t="s">
        <v>2559</v>
      </c>
      <c r="L199" s="65"/>
      <c r="M199" s="17" t="s">
        <v>2559</v>
      </c>
      <c r="N199" s="17" t="s">
        <v>2559</v>
      </c>
      <c r="O199" s="17" t="s">
        <v>2559</v>
      </c>
      <c r="P199" s="69"/>
      <c r="Q199" s="17" t="s">
        <v>2559</v>
      </c>
      <c r="R199" s="17" t="s">
        <v>2559</v>
      </c>
      <c r="S199" s="17" t="s">
        <v>2559</v>
      </c>
      <c r="T199" s="65"/>
      <c r="U199" s="17" t="s">
        <v>2559</v>
      </c>
      <c r="V199" s="17" t="s">
        <v>2559</v>
      </c>
      <c r="W199" s="17" t="s">
        <v>2559</v>
      </c>
      <c r="X199" s="69"/>
      <c r="Y199" s="17" t="s">
        <v>2559</v>
      </c>
      <c r="Z199" s="17" t="s">
        <v>2559</v>
      </c>
      <c r="AA199" s="17" t="s">
        <v>2559</v>
      </c>
    </row>
    <row r="200" spans="3:27" x14ac:dyDescent="0.25">
      <c r="C200" s="2" t="s">
        <v>2044</v>
      </c>
      <c r="D200" s="2" t="s">
        <v>319</v>
      </c>
      <c r="E200" s="17" t="s">
        <v>2559</v>
      </c>
      <c r="F200" s="17" t="s">
        <v>2559</v>
      </c>
      <c r="G200" s="17" t="s">
        <v>2559</v>
      </c>
      <c r="H200" s="69"/>
      <c r="I200" s="17" t="s">
        <v>2559</v>
      </c>
      <c r="J200" s="17" t="s">
        <v>2559</v>
      </c>
      <c r="K200" s="17" t="s">
        <v>2559</v>
      </c>
      <c r="L200" s="65"/>
      <c r="M200" s="17" t="s">
        <v>2559</v>
      </c>
      <c r="N200" s="17" t="s">
        <v>2559</v>
      </c>
      <c r="O200" s="17" t="s">
        <v>2559</v>
      </c>
      <c r="P200" s="69"/>
      <c r="Q200" s="17" t="s">
        <v>2559</v>
      </c>
      <c r="R200" s="17" t="s">
        <v>2559</v>
      </c>
      <c r="S200" s="17" t="s">
        <v>2559</v>
      </c>
      <c r="T200" s="65"/>
      <c r="U200" s="17" t="s">
        <v>2559</v>
      </c>
      <c r="V200" s="17" t="s">
        <v>2559</v>
      </c>
      <c r="W200" s="17" t="s">
        <v>2559</v>
      </c>
      <c r="X200" s="69"/>
      <c r="Y200" s="17" t="s">
        <v>2559</v>
      </c>
      <c r="Z200" s="17" t="s">
        <v>2559</v>
      </c>
      <c r="AA200" s="17" t="s">
        <v>2559</v>
      </c>
    </row>
    <row r="201" spans="3:27" x14ac:dyDescent="0.25">
      <c r="C201" s="2" t="s">
        <v>2045</v>
      </c>
      <c r="D201" s="2" t="s">
        <v>319</v>
      </c>
      <c r="E201" s="17" t="s">
        <v>2559</v>
      </c>
      <c r="F201" s="17" t="s">
        <v>2559</v>
      </c>
      <c r="G201" s="17" t="s">
        <v>2559</v>
      </c>
      <c r="H201" s="69"/>
      <c r="I201" s="17" t="s">
        <v>2559</v>
      </c>
      <c r="J201" s="17" t="s">
        <v>2559</v>
      </c>
      <c r="K201" s="17" t="s">
        <v>2559</v>
      </c>
      <c r="L201" s="65"/>
      <c r="M201" s="17" t="s">
        <v>2559</v>
      </c>
      <c r="N201" s="17" t="s">
        <v>2559</v>
      </c>
      <c r="O201" s="17" t="s">
        <v>2559</v>
      </c>
      <c r="P201" s="69"/>
      <c r="Q201" s="17" t="s">
        <v>2559</v>
      </c>
      <c r="R201" s="17" t="s">
        <v>2559</v>
      </c>
      <c r="S201" s="17" t="s">
        <v>2559</v>
      </c>
      <c r="T201" s="65"/>
      <c r="U201" s="17" t="s">
        <v>2559</v>
      </c>
      <c r="V201" s="17" t="s">
        <v>2559</v>
      </c>
      <c r="W201" s="17" t="s">
        <v>2559</v>
      </c>
      <c r="X201" s="69"/>
      <c r="Y201" s="17" t="s">
        <v>2559</v>
      </c>
      <c r="Z201" s="17" t="s">
        <v>2559</v>
      </c>
      <c r="AA201" s="17" t="s">
        <v>2559</v>
      </c>
    </row>
    <row r="202" spans="3:27" x14ac:dyDescent="0.25">
      <c r="C202" s="2" t="s">
        <v>2046</v>
      </c>
      <c r="D202" s="2" t="s">
        <v>319</v>
      </c>
      <c r="E202" s="17" t="s">
        <v>2559</v>
      </c>
      <c r="F202" s="17" t="s">
        <v>2559</v>
      </c>
      <c r="G202" s="17" t="s">
        <v>2559</v>
      </c>
      <c r="H202" s="69"/>
      <c r="I202" s="17" t="s">
        <v>2559</v>
      </c>
      <c r="J202" s="17" t="s">
        <v>2559</v>
      </c>
      <c r="K202" s="17" t="s">
        <v>2559</v>
      </c>
      <c r="L202" s="65"/>
      <c r="M202" s="17" t="s">
        <v>2559</v>
      </c>
      <c r="N202" s="17" t="s">
        <v>2559</v>
      </c>
      <c r="O202" s="17" t="s">
        <v>2559</v>
      </c>
      <c r="P202" s="69"/>
      <c r="Q202" s="17" t="s">
        <v>2559</v>
      </c>
      <c r="R202" s="17" t="s">
        <v>2559</v>
      </c>
      <c r="S202" s="17" t="s">
        <v>2559</v>
      </c>
      <c r="T202" s="65"/>
      <c r="U202" s="17" t="s">
        <v>2559</v>
      </c>
      <c r="V202" s="17" t="s">
        <v>2559</v>
      </c>
      <c r="W202" s="17" t="s">
        <v>2559</v>
      </c>
      <c r="X202" s="69"/>
      <c r="Y202" s="17" t="s">
        <v>2559</v>
      </c>
      <c r="Z202" s="17" t="s">
        <v>2559</v>
      </c>
      <c r="AA202" s="17" t="s">
        <v>2559</v>
      </c>
    </row>
    <row r="203" spans="3:27" x14ac:dyDescent="0.25">
      <c r="C203" s="2" t="s">
        <v>2047</v>
      </c>
      <c r="D203" s="2" t="s">
        <v>319</v>
      </c>
      <c r="E203" s="30">
        <v>70</v>
      </c>
      <c r="F203" s="30">
        <v>70</v>
      </c>
      <c r="G203" s="30">
        <v>70</v>
      </c>
      <c r="H203" s="69"/>
      <c r="I203" s="30">
        <v>70</v>
      </c>
      <c r="J203" s="30">
        <v>70</v>
      </c>
      <c r="K203" s="30">
        <v>70</v>
      </c>
      <c r="L203" s="65"/>
      <c r="M203" s="30">
        <v>70</v>
      </c>
      <c r="N203" s="30">
        <v>70</v>
      </c>
      <c r="O203" s="30">
        <v>70</v>
      </c>
      <c r="P203" s="69"/>
      <c r="Q203" s="30">
        <v>70</v>
      </c>
      <c r="R203" s="30">
        <v>70</v>
      </c>
      <c r="S203" s="30">
        <v>70</v>
      </c>
      <c r="T203" s="65"/>
      <c r="U203" s="30">
        <v>70</v>
      </c>
      <c r="V203" s="30">
        <v>70</v>
      </c>
      <c r="W203" s="30">
        <v>70</v>
      </c>
      <c r="X203" s="69"/>
      <c r="Y203" s="30">
        <v>70</v>
      </c>
      <c r="Z203" s="30">
        <v>70</v>
      </c>
      <c r="AA203" s="30">
        <v>70</v>
      </c>
    </row>
    <row r="204" spans="3:27" x14ac:dyDescent="0.25">
      <c r="C204" s="2" t="s">
        <v>2048</v>
      </c>
      <c r="D204" s="2" t="s">
        <v>319</v>
      </c>
      <c r="E204" s="17" t="s">
        <v>2559</v>
      </c>
      <c r="F204" s="17" t="s">
        <v>2559</v>
      </c>
      <c r="G204" s="17" t="s">
        <v>2559</v>
      </c>
      <c r="H204" s="69"/>
      <c r="I204" s="17" t="s">
        <v>2559</v>
      </c>
      <c r="J204" s="17" t="s">
        <v>2559</v>
      </c>
      <c r="K204" s="17" t="s">
        <v>2559</v>
      </c>
      <c r="L204" s="65"/>
      <c r="M204" s="22" t="s">
        <v>2559</v>
      </c>
      <c r="N204" s="22" t="s">
        <v>2559</v>
      </c>
      <c r="O204" s="22" t="s">
        <v>2559</v>
      </c>
      <c r="P204" s="69"/>
      <c r="Q204" s="17" t="s">
        <v>2559</v>
      </c>
      <c r="R204" s="17" t="s">
        <v>2559</v>
      </c>
      <c r="S204" s="17" t="s">
        <v>2559</v>
      </c>
      <c r="T204" s="65"/>
      <c r="U204" s="17" t="s">
        <v>2559</v>
      </c>
      <c r="V204" s="17" t="s">
        <v>2559</v>
      </c>
      <c r="W204" s="17" t="s">
        <v>2559</v>
      </c>
      <c r="X204" s="69"/>
      <c r="Y204" s="17" t="s">
        <v>2559</v>
      </c>
      <c r="Z204" s="17" t="s">
        <v>2559</v>
      </c>
      <c r="AA204" s="17" t="s">
        <v>2559</v>
      </c>
    </row>
    <row r="205" spans="3:27" x14ac:dyDescent="0.25">
      <c r="C205" s="2" t="s">
        <v>2049</v>
      </c>
      <c r="D205" s="2" t="s">
        <v>319</v>
      </c>
      <c r="E205" s="17" t="s">
        <v>2559</v>
      </c>
      <c r="F205" s="17" t="s">
        <v>2559</v>
      </c>
      <c r="G205" s="17" t="s">
        <v>2559</v>
      </c>
      <c r="H205" s="69"/>
      <c r="I205" s="17" t="s">
        <v>2559</v>
      </c>
      <c r="J205" s="17" t="s">
        <v>2559</v>
      </c>
      <c r="K205" s="17" t="s">
        <v>2559</v>
      </c>
      <c r="L205" s="65"/>
      <c r="M205" s="17" t="s">
        <v>2559</v>
      </c>
      <c r="N205" s="17" t="s">
        <v>2559</v>
      </c>
      <c r="O205" s="17" t="s">
        <v>2559</v>
      </c>
      <c r="P205" s="69"/>
      <c r="Q205" s="17" t="s">
        <v>2559</v>
      </c>
      <c r="R205" s="17" t="s">
        <v>2559</v>
      </c>
      <c r="S205" s="17" t="s">
        <v>2559</v>
      </c>
      <c r="T205" s="65"/>
      <c r="U205" s="17" t="s">
        <v>2559</v>
      </c>
      <c r="V205" s="17" t="s">
        <v>2559</v>
      </c>
      <c r="W205" s="17" t="s">
        <v>2559</v>
      </c>
      <c r="X205" s="69"/>
      <c r="Y205" s="17" t="s">
        <v>2559</v>
      </c>
      <c r="Z205" s="17" t="s">
        <v>2559</v>
      </c>
      <c r="AA205" s="17" t="s">
        <v>2559</v>
      </c>
    </row>
    <row r="206" spans="3:27" x14ac:dyDescent="0.25">
      <c r="C206" s="2" t="s">
        <v>2050</v>
      </c>
      <c r="D206" s="2" t="s">
        <v>319</v>
      </c>
      <c r="E206" s="17" t="s">
        <v>2559</v>
      </c>
      <c r="F206" s="17" t="s">
        <v>2559</v>
      </c>
      <c r="G206" s="17" t="s">
        <v>2559</v>
      </c>
      <c r="H206" s="69"/>
      <c r="I206" s="17" t="s">
        <v>2559</v>
      </c>
      <c r="J206" s="17" t="s">
        <v>2559</v>
      </c>
      <c r="K206" s="17" t="s">
        <v>2559</v>
      </c>
      <c r="L206" s="65"/>
      <c r="M206" s="17" t="s">
        <v>2559</v>
      </c>
      <c r="N206" s="17" t="s">
        <v>2559</v>
      </c>
      <c r="O206" s="17" t="s">
        <v>2559</v>
      </c>
      <c r="P206" s="69"/>
      <c r="Q206" s="17" t="s">
        <v>2559</v>
      </c>
      <c r="R206" s="17" t="s">
        <v>2559</v>
      </c>
      <c r="S206" s="17" t="s">
        <v>2559</v>
      </c>
      <c r="T206" s="65"/>
      <c r="U206" s="17" t="s">
        <v>2559</v>
      </c>
      <c r="V206" s="17" t="s">
        <v>2559</v>
      </c>
      <c r="W206" s="17" t="s">
        <v>2559</v>
      </c>
      <c r="X206" s="69"/>
      <c r="Y206" s="17" t="s">
        <v>2559</v>
      </c>
      <c r="Z206" s="17" t="s">
        <v>2559</v>
      </c>
      <c r="AA206" s="17" t="s">
        <v>2559</v>
      </c>
    </row>
    <row r="207" spans="3:27" x14ac:dyDescent="0.25">
      <c r="C207" s="2" t="s">
        <v>2051</v>
      </c>
      <c r="D207" s="2" t="s">
        <v>319</v>
      </c>
      <c r="E207" s="17" t="s">
        <v>2559</v>
      </c>
      <c r="F207" s="17" t="s">
        <v>2559</v>
      </c>
      <c r="G207" s="17" t="s">
        <v>2559</v>
      </c>
      <c r="H207" s="69"/>
      <c r="I207" s="17" t="s">
        <v>2559</v>
      </c>
      <c r="J207" s="17" t="s">
        <v>2559</v>
      </c>
      <c r="K207" s="17" t="s">
        <v>2559</v>
      </c>
      <c r="L207" s="65"/>
      <c r="M207" s="17" t="s">
        <v>2559</v>
      </c>
      <c r="N207" s="17" t="s">
        <v>2559</v>
      </c>
      <c r="O207" s="17" t="s">
        <v>2559</v>
      </c>
      <c r="P207" s="69"/>
      <c r="Q207" s="17" t="s">
        <v>2559</v>
      </c>
      <c r="R207" s="17" t="s">
        <v>2559</v>
      </c>
      <c r="S207" s="17" t="s">
        <v>2559</v>
      </c>
      <c r="T207" s="65"/>
      <c r="U207" s="17" t="s">
        <v>2559</v>
      </c>
      <c r="V207" s="17" t="s">
        <v>2559</v>
      </c>
      <c r="W207" s="17" t="s">
        <v>2559</v>
      </c>
      <c r="X207" s="69"/>
      <c r="Y207" s="17" t="s">
        <v>2559</v>
      </c>
      <c r="Z207" s="17" t="s">
        <v>2559</v>
      </c>
      <c r="AA207" s="17" t="s">
        <v>2559</v>
      </c>
    </row>
    <row r="208" spans="3:27" x14ac:dyDescent="0.25">
      <c r="C208" s="2" t="s">
        <v>2052</v>
      </c>
      <c r="D208" s="2" t="s">
        <v>319</v>
      </c>
      <c r="E208" s="32">
        <v>1</v>
      </c>
      <c r="F208" s="32">
        <v>1</v>
      </c>
      <c r="G208" s="32">
        <v>1</v>
      </c>
      <c r="H208" s="69"/>
      <c r="I208" s="32">
        <v>1</v>
      </c>
      <c r="J208" s="32">
        <v>1</v>
      </c>
      <c r="K208" s="32">
        <v>1</v>
      </c>
      <c r="L208" s="65"/>
      <c r="M208" s="32">
        <v>1</v>
      </c>
      <c r="N208" s="32">
        <v>1</v>
      </c>
      <c r="O208" s="32">
        <v>1</v>
      </c>
      <c r="P208" s="69"/>
      <c r="Q208" s="32">
        <v>1</v>
      </c>
      <c r="R208" s="32">
        <v>1</v>
      </c>
      <c r="S208" s="32">
        <v>1</v>
      </c>
      <c r="T208" s="65"/>
      <c r="U208" s="32">
        <v>1</v>
      </c>
      <c r="V208" s="32">
        <v>1</v>
      </c>
      <c r="W208" s="32">
        <v>1</v>
      </c>
      <c r="X208" s="69"/>
      <c r="Y208" s="32">
        <v>1</v>
      </c>
      <c r="Z208" s="32">
        <v>1</v>
      </c>
      <c r="AA208" s="32">
        <v>1</v>
      </c>
    </row>
    <row r="209" spans="3:27" x14ac:dyDescent="0.25">
      <c r="C209" s="2" t="s">
        <v>2053</v>
      </c>
      <c r="D209" s="2" t="s">
        <v>319</v>
      </c>
      <c r="E209" s="17" t="s">
        <v>2559</v>
      </c>
      <c r="F209" s="17" t="s">
        <v>2559</v>
      </c>
      <c r="G209" s="17" t="s">
        <v>2559</v>
      </c>
      <c r="H209" s="69"/>
      <c r="I209" s="17" t="s">
        <v>2559</v>
      </c>
      <c r="J209" s="17" t="s">
        <v>2559</v>
      </c>
      <c r="K209" s="17" t="s">
        <v>2559</v>
      </c>
      <c r="L209" s="65"/>
      <c r="M209" s="17" t="s">
        <v>2559</v>
      </c>
      <c r="N209" s="17" t="s">
        <v>2559</v>
      </c>
      <c r="O209" s="17" t="s">
        <v>2559</v>
      </c>
      <c r="P209" s="69"/>
      <c r="Q209" s="17" t="s">
        <v>2559</v>
      </c>
      <c r="R209" s="17" t="s">
        <v>2559</v>
      </c>
      <c r="S209" s="17" t="s">
        <v>2559</v>
      </c>
      <c r="T209" s="65"/>
      <c r="U209" s="17" t="s">
        <v>2559</v>
      </c>
      <c r="V209" s="17" t="s">
        <v>2559</v>
      </c>
      <c r="W209" s="17" t="s">
        <v>2559</v>
      </c>
      <c r="X209" s="69"/>
      <c r="Y209" s="17" t="s">
        <v>2559</v>
      </c>
      <c r="Z209" s="17" t="s">
        <v>2559</v>
      </c>
      <c r="AA209" s="17" t="s">
        <v>2559</v>
      </c>
    </row>
    <row r="210" spans="3:27" x14ac:dyDescent="0.25">
      <c r="D210" s="43" t="s">
        <v>2584</v>
      </c>
      <c r="E210" s="17">
        <f>AVERAGE(E48,E52,E56,E59:E60,E63:E64,E68,E72,E75,E80,E84,E87,E89:E92,E105,E107,E110:E111,E113,E115,E119:E120,E124:E125,E128,E130,E133,E137:E138,E140,E143,E148,E158:E161,E163:E164,E166,E170:E171,E176:E178,E186,E192,E195:E196,E203,E208)</f>
        <v>24.977358490566036</v>
      </c>
      <c r="F210" s="17">
        <f t="shared" ref="F210:G210" si="6">AVERAGE(F48,F52,F56,F59:F60,F63:F64,F68,F72,F75,F80,F84,F87,F89:F92,F105,F107,F110:F111,F113,F115,F119:F120,F124:F125,F128,F130,F133,F137:F138,F140,F143,F148,F158:F161,F163:F164,F166,F170:F171,F176:F178,F186,F192,F195:F196,F203,F208)</f>
        <v>23.807547169811318</v>
      </c>
      <c r="G210" s="17">
        <f t="shared" si="6"/>
        <v>23.147169811320754</v>
      </c>
      <c r="H210" s="69"/>
      <c r="I210" s="17">
        <f t="shared" ref="I210:K210" si="7">AVERAGE(I48,I52,I56,I59:I60,I63:I64,I68,I72,I75,I80,I84,I87,I89:I92,I105,I107,I110:I111,I113,I115,I119:I120,I124:I125,I128,I130,I133,I137:I138,I140,I143,I148,I158:I161,I163:I164,I166,I170:I171,I176:I178,I186,I192,I195:I196,I203,I208)</f>
        <v>24.977358490566036</v>
      </c>
      <c r="J210" s="17">
        <f t="shared" si="7"/>
        <v>23.807547169811318</v>
      </c>
      <c r="K210" s="17">
        <f t="shared" si="7"/>
        <v>23.147169811320754</v>
      </c>
      <c r="L210" s="65"/>
      <c r="M210" s="17">
        <f t="shared" ref="M210:O210" si="8">AVERAGE(M48,M52,M56,M59:M60,M63:M64,M68,M72,M75,M80,M84,M87,M89:M92,M105,M107,M110:M111,M113,M115,M119:M120,M124:M125,M128,M130,M133,M137:M138,M140,M143,M148,M158:M161,M163:M164,M166,M170:M171,M176:M178,M186,M192,M195:M196,M203,M208)</f>
        <v>24.977358490566036</v>
      </c>
      <c r="N210" s="17">
        <f t="shared" si="8"/>
        <v>23.807547169811318</v>
      </c>
      <c r="O210" s="17">
        <f t="shared" si="8"/>
        <v>23.147169811320754</v>
      </c>
      <c r="P210" s="69"/>
      <c r="Q210" s="17">
        <f t="shared" ref="Q210:S210" si="9">AVERAGE(Q48,Q52,Q56,Q59:Q60,Q63:Q64,Q68,Q72,Q75,Q80,Q84,Q87,Q89:Q92,Q105,Q107,Q110:Q111,Q113,Q115,Q119:Q120,Q124:Q125,Q128,Q130,Q133,Q137:Q138,Q140,Q143,Q148,Q158:Q161,Q163:Q164,Q166,Q170:Q171,Q176:Q178,Q186,Q192,Q195:Q196,Q203,Q208)</f>
        <v>24.977358490566036</v>
      </c>
      <c r="R210" s="17">
        <f t="shared" si="9"/>
        <v>23.807547169811318</v>
      </c>
      <c r="S210" s="17">
        <f t="shared" si="9"/>
        <v>23.147169811320754</v>
      </c>
      <c r="T210" s="65"/>
      <c r="U210" s="17">
        <f t="shared" ref="U210:W210" si="10">AVERAGE(U48,U52,U56,U59:U60,U63:U64,U68,U72,U75,U80,U84,U87,U89:U92,U105,U107,U110:U111,U113,U115,U119:U120,U124:U125,U128,U130,U133,U137:U138,U140,U143,U148,U158:U161,U163:U164,U166,U170:U171,U176:U178,U186,U192,U195:U196,U203,U208)</f>
        <v>24.977358490566036</v>
      </c>
      <c r="V210" s="17">
        <f t="shared" si="10"/>
        <v>23.807547169811318</v>
      </c>
      <c r="W210" s="17">
        <f t="shared" si="10"/>
        <v>23.147169811320754</v>
      </c>
      <c r="X210" s="69"/>
      <c r="Y210" s="17">
        <f t="shared" ref="Y210:AA210" si="11">AVERAGE(Y48,Y52,Y56,Y59:Y60,Y63:Y64,Y68,Y72,Y75,Y80,Y84,Y87,Y89:Y92,Y105,Y107,Y110:Y111,Y113,Y115,Y119:Y120,Y124:Y125,Y128,Y130,Y133,Y137:Y138,Y140,Y143,Y148,Y158:Y161,Y163:Y164,Y166,Y170:Y171,Y176:Y178,Y186,Y192,Y195:Y196,Y203,Y208)</f>
        <v>24.977358490566036</v>
      </c>
      <c r="Z210" s="17">
        <f t="shared" si="11"/>
        <v>23.807547169811318</v>
      </c>
      <c r="AA210" s="17">
        <f t="shared" si="11"/>
        <v>23.147169811320754</v>
      </c>
    </row>
    <row r="211" spans="3:27" x14ac:dyDescent="0.25">
      <c r="D211" s="46"/>
      <c r="E211" s="42"/>
      <c r="F211" s="42"/>
      <c r="G211" s="42"/>
      <c r="H211" s="69"/>
      <c r="I211" s="42"/>
      <c r="J211" s="42"/>
      <c r="K211" s="42"/>
      <c r="L211" s="65"/>
      <c r="M211" s="42"/>
      <c r="N211" s="42"/>
      <c r="O211" s="42"/>
      <c r="P211" s="69"/>
      <c r="Q211" s="42"/>
      <c r="R211" s="42"/>
      <c r="S211" s="42"/>
      <c r="T211" s="65"/>
      <c r="U211" s="42"/>
      <c r="V211" s="42"/>
      <c r="W211" s="42"/>
      <c r="X211" s="69"/>
      <c r="Y211" s="42"/>
      <c r="Z211" s="42"/>
      <c r="AA211" s="42"/>
    </row>
    <row r="212" spans="3:27" x14ac:dyDescent="0.25">
      <c r="D212" s="46"/>
      <c r="E212" s="42"/>
      <c r="F212" s="42"/>
      <c r="G212" s="42"/>
      <c r="H212" s="69"/>
      <c r="I212" s="42"/>
      <c r="J212" s="42"/>
      <c r="K212" s="42"/>
      <c r="L212" s="65"/>
      <c r="M212" s="42"/>
      <c r="N212" s="42"/>
      <c r="O212" s="42"/>
      <c r="P212" s="69"/>
      <c r="Q212" s="42"/>
      <c r="R212" s="42"/>
      <c r="S212" s="42"/>
      <c r="T212" s="65"/>
      <c r="U212" s="42"/>
      <c r="V212" s="42"/>
      <c r="W212" s="42"/>
      <c r="X212" s="69"/>
      <c r="Y212" s="42"/>
      <c r="Z212" s="42"/>
      <c r="AA212" s="42"/>
    </row>
    <row r="213" spans="3:27" x14ac:dyDescent="0.25">
      <c r="C213" s="18" t="s">
        <v>2054</v>
      </c>
      <c r="D213" s="18" t="s">
        <v>472</v>
      </c>
      <c r="E213" s="61"/>
      <c r="F213" s="62"/>
      <c r="G213" s="63"/>
      <c r="H213" s="69"/>
      <c r="I213" s="61"/>
      <c r="J213" s="62"/>
      <c r="K213" s="63"/>
      <c r="L213" s="65"/>
      <c r="M213" s="61"/>
      <c r="N213" s="62"/>
      <c r="O213" s="63"/>
      <c r="P213" s="69"/>
      <c r="Q213" s="61"/>
      <c r="R213" s="62"/>
      <c r="S213" s="63"/>
      <c r="T213" s="65"/>
      <c r="U213" s="61"/>
      <c r="V213" s="62"/>
      <c r="W213" s="63"/>
      <c r="X213" s="69"/>
      <c r="Y213" s="61"/>
      <c r="Z213" s="62"/>
      <c r="AA213" s="63"/>
    </row>
    <row r="214" spans="3:27" x14ac:dyDescent="0.25">
      <c r="C214" s="18"/>
      <c r="D214" s="18" t="s">
        <v>2562</v>
      </c>
      <c r="E214" s="32">
        <v>1</v>
      </c>
      <c r="F214" s="32">
        <v>1</v>
      </c>
      <c r="G214" s="32">
        <v>1</v>
      </c>
      <c r="H214" s="69"/>
      <c r="I214" s="32">
        <v>1</v>
      </c>
      <c r="J214" s="32">
        <v>1</v>
      </c>
      <c r="K214" s="32">
        <v>1</v>
      </c>
      <c r="L214" s="65"/>
      <c r="M214" s="32">
        <v>1</v>
      </c>
      <c r="N214" s="32">
        <v>1</v>
      </c>
      <c r="O214" s="32">
        <v>1</v>
      </c>
      <c r="P214" s="69"/>
      <c r="Q214" s="32">
        <v>1</v>
      </c>
      <c r="R214" s="32">
        <v>1</v>
      </c>
      <c r="S214" s="32">
        <v>1</v>
      </c>
      <c r="T214" s="65"/>
      <c r="U214" s="32">
        <v>1</v>
      </c>
      <c r="V214" s="32">
        <v>1</v>
      </c>
      <c r="W214" s="32">
        <v>1</v>
      </c>
      <c r="X214" s="69"/>
      <c r="Y214" s="32">
        <v>1</v>
      </c>
      <c r="Z214" s="32">
        <v>1</v>
      </c>
      <c r="AA214" s="32">
        <v>1</v>
      </c>
    </row>
    <row r="215" spans="3:27" x14ac:dyDescent="0.25">
      <c r="C215" s="18"/>
      <c r="D215" s="18" t="s">
        <v>2563</v>
      </c>
      <c r="E215" s="32">
        <v>1</v>
      </c>
      <c r="F215" s="32">
        <v>1</v>
      </c>
      <c r="G215" s="32">
        <v>1</v>
      </c>
      <c r="H215" s="69"/>
      <c r="I215" s="32">
        <v>1</v>
      </c>
      <c r="J215" s="32">
        <v>1</v>
      </c>
      <c r="K215" s="32">
        <v>1</v>
      </c>
      <c r="L215" s="65"/>
      <c r="M215" s="32">
        <v>1</v>
      </c>
      <c r="N215" s="32">
        <v>1</v>
      </c>
      <c r="O215" s="32">
        <v>1</v>
      </c>
      <c r="P215" s="69"/>
      <c r="Q215" s="32">
        <v>1</v>
      </c>
      <c r="R215" s="32">
        <v>1</v>
      </c>
      <c r="S215" s="32">
        <v>1</v>
      </c>
      <c r="T215" s="65"/>
      <c r="U215" s="32">
        <v>1</v>
      </c>
      <c r="V215" s="32">
        <v>1</v>
      </c>
      <c r="W215" s="32">
        <v>1</v>
      </c>
      <c r="X215" s="69"/>
      <c r="Y215" s="32">
        <v>1</v>
      </c>
      <c r="Z215" s="32">
        <v>1</v>
      </c>
      <c r="AA215" s="32">
        <v>1</v>
      </c>
    </row>
    <row r="216" spans="3:27" x14ac:dyDescent="0.25">
      <c r="C216" s="18"/>
      <c r="D216" s="18" t="s">
        <v>2564</v>
      </c>
      <c r="E216" s="32">
        <v>1</v>
      </c>
      <c r="F216" s="32">
        <v>1</v>
      </c>
      <c r="G216" s="32">
        <v>1</v>
      </c>
      <c r="H216" s="69"/>
      <c r="I216" s="32">
        <v>1</v>
      </c>
      <c r="J216" s="32">
        <v>1</v>
      </c>
      <c r="K216" s="32">
        <v>1</v>
      </c>
      <c r="L216" s="65"/>
      <c r="M216" s="32">
        <v>1</v>
      </c>
      <c r="N216" s="32">
        <v>1</v>
      </c>
      <c r="O216" s="32">
        <v>1</v>
      </c>
      <c r="P216" s="69"/>
      <c r="Q216" s="32">
        <v>1</v>
      </c>
      <c r="R216" s="32">
        <v>1</v>
      </c>
      <c r="S216" s="32">
        <v>1</v>
      </c>
      <c r="T216" s="65"/>
      <c r="U216" s="32">
        <v>1</v>
      </c>
      <c r="V216" s="32">
        <v>1</v>
      </c>
      <c r="W216" s="32">
        <v>1</v>
      </c>
      <c r="X216" s="69"/>
      <c r="Y216" s="32">
        <v>1</v>
      </c>
      <c r="Z216" s="32">
        <v>1</v>
      </c>
      <c r="AA216" s="32">
        <v>1</v>
      </c>
    </row>
    <row r="217" spans="3:27" x14ac:dyDescent="0.25">
      <c r="C217" s="18"/>
      <c r="D217" s="18" t="s">
        <v>2565</v>
      </c>
      <c r="E217" s="32">
        <v>1</v>
      </c>
      <c r="F217" s="32">
        <v>1</v>
      </c>
      <c r="G217" s="32">
        <v>1</v>
      </c>
      <c r="H217" s="69"/>
      <c r="I217" s="32">
        <v>1</v>
      </c>
      <c r="J217" s="32">
        <v>1</v>
      </c>
      <c r="K217" s="32">
        <v>1</v>
      </c>
      <c r="L217" s="65"/>
      <c r="M217" s="32">
        <v>1</v>
      </c>
      <c r="N217" s="32">
        <v>1</v>
      </c>
      <c r="O217" s="32">
        <v>1</v>
      </c>
      <c r="P217" s="69"/>
      <c r="Q217" s="32">
        <v>1</v>
      </c>
      <c r="R217" s="32">
        <v>1</v>
      </c>
      <c r="S217" s="32">
        <v>1</v>
      </c>
      <c r="T217" s="65"/>
      <c r="U217" s="32">
        <v>1</v>
      </c>
      <c r="V217" s="32">
        <v>1</v>
      </c>
      <c r="W217" s="32">
        <v>1</v>
      </c>
      <c r="X217" s="69"/>
      <c r="Y217" s="32">
        <v>1</v>
      </c>
      <c r="Z217" s="32">
        <v>1</v>
      </c>
      <c r="AA217" s="32">
        <v>1</v>
      </c>
    </row>
    <row r="218" spans="3:27" x14ac:dyDescent="0.25">
      <c r="C218" s="2" t="s">
        <v>2054</v>
      </c>
      <c r="D218" s="2" t="s">
        <v>318</v>
      </c>
      <c r="E218" s="17" t="s">
        <v>2559</v>
      </c>
      <c r="F218" s="17" t="s">
        <v>2559</v>
      </c>
      <c r="G218" s="17" t="s">
        <v>2559</v>
      </c>
      <c r="H218" s="69"/>
      <c r="I218" s="17" t="s">
        <v>2559</v>
      </c>
      <c r="J218" s="17" t="s">
        <v>2559</v>
      </c>
      <c r="K218" s="17" t="s">
        <v>2559</v>
      </c>
      <c r="L218" s="65"/>
      <c r="M218" s="17" t="s">
        <v>2559</v>
      </c>
      <c r="N218" s="17" t="s">
        <v>2559</v>
      </c>
      <c r="O218" s="17" t="s">
        <v>2559</v>
      </c>
      <c r="P218" s="69"/>
      <c r="Q218" s="17" t="s">
        <v>2559</v>
      </c>
      <c r="R218" s="17" t="s">
        <v>2559</v>
      </c>
      <c r="S218" s="17" t="s">
        <v>2559</v>
      </c>
      <c r="T218" s="65"/>
      <c r="U218" s="17" t="s">
        <v>2559</v>
      </c>
      <c r="V218" s="17" t="s">
        <v>2559</v>
      </c>
      <c r="W218" s="17" t="s">
        <v>2559</v>
      </c>
      <c r="X218" s="69"/>
      <c r="Y218" s="17" t="s">
        <v>2559</v>
      </c>
      <c r="Z218" s="17" t="s">
        <v>2559</v>
      </c>
      <c r="AA218" s="17" t="s">
        <v>2559</v>
      </c>
    </row>
    <row r="219" spans="3:27" x14ac:dyDescent="0.25">
      <c r="C219" s="18" t="s">
        <v>2055</v>
      </c>
      <c r="D219" s="18" t="s">
        <v>472</v>
      </c>
      <c r="E219" s="61"/>
      <c r="F219" s="62"/>
      <c r="G219" s="63"/>
      <c r="H219" s="69"/>
      <c r="I219" s="61"/>
      <c r="J219" s="62"/>
      <c r="K219" s="63"/>
      <c r="L219" s="65"/>
      <c r="M219" s="61"/>
      <c r="N219" s="62"/>
      <c r="O219" s="63"/>
      <c r="P219" s="69"/>
      <c r="Q219" s="61"/>
      <c r="R219" s="62"/>
      <c r="S219" s="63"/>
      <c r="T219" s="65"/>
      <c r="U219" s="61"/>
      <c r="V219" s="62"/>
      <c r="W219" s="63"/>
      <c r="X219" s="69"/>
      <c r="Y219" s="61"/>
      <c r="Z219" s="62"/>
      <c r="AA219" s="63"/>
    </row>
    <row r="220" spans="3:27" x14ac:dyDescent="0.25">
      <c r="C220" s="18"/>
      <c r="D220" s="18" t="s">
        <v>2562</v>
      </c>
      <c r="E220" s="32">
        <v>10</v>
      </c>
      <c r="F220" s="32">
        <v>6</v>
      </c>
      <c r="G220" s="32">
        <v>6</v>
      </c>
      <c r="H220" s="69"/>
      <c r="I220" s="32">
        <v>10</v>
      </c>
      <c r="J220" s="32">
        <v>6</v>
      </c>
      <c r="K220" s="32">
        <v>6</v>
      </c>
      <c r="L220" s="65"/>
      <c r="M220" s="32">
        <v>10</v>
      </c>
      <c r="N220" s="32">
        <v>6</v>
      </c>
      <c r="O220" s="32">
        <v>6</v>
      </c>
      <c r="P220" s="69"/>
      <c r="Q220" s="32">
        <v>10</v>
      </c>
      <c r="R220" s="32">
        <v>6</v>
      </c>
      <c r="S220" s="32">
        <v>6</v>
      </c>
      <c r="T220" s="65"/>
      <c r="U220" s="32">
        <v>10</v>
      </c>
      <c r="V220" s="32">
        <v>6</v>
      </c>
      <c r="W220" s="32">
        <v>6</v>
      </c>
      <c r="X220" s="69"/>
      <c r="Y220" s="32">
        <v>10</v>
      </c>
      <c r="Z220" s="32">
        <v>6</v>
      </c>
      <c r="AA220" s="32">
        <v>6</v>
      </c>
    </row>
    <row r="221" spans="3:27" x14ac:dyDescent="0.25">
      <c r="C221" s="18"/>
      <c r="D221" s="18" t="s">
        <v>2563</v>
      </c>
      <c r="E221" s="32">
        <v>10</v>
      </c>
      <c r="F221" s="32">
        <v>6</v>
      </c>
      <c r="G221" s="32">
        <v>6</v>
      </c>
      <c r="H221" s="69"/>
      <c r="I221" s="32">
        <v>10</v>
      </c>
      <c r="J221" s="32">
        <v>6</v>
      </c>
      <c r="K221" s="32">
        <v>6</v>
      </c>
      <c r="L221" s="65"/>
      <c r="M221" s="32">
        <v>10</v>
      </c>
      <c r="N221" s="32">
        <v>6</v>
      </c>
      <c r="O221" s="32">
        <v>6</v>
      </c>
      <c r="P221" s="69"/>
      <c r="Q221" s="32">
        <v>10</v>
      </c>
      <c r="R221" s="32">
        <v>6</v>
      </c>
      <c r="S221" s="32">
        <v>6</v>
      </c>
      <c r="T221" s="65"/>
      <c r="U221" s="32">
        <v>10</v>
      </c>
      <c r="V221" s="32">
        <v>6</v>
      </c>
      <c r="W221" s="32">
        <v>6</v>
      </c>
      <c r="X221" s="69"/>
      <c r="Y221" s="32">
        <v>10</v>
      </c>
      <c r="Z221" s="32">
        <v>6</v>
      </c>
      <c r="AA221" s="32">
        <v>6</v>
      </c>
    </row>
    <row r="222" spans="3:27" x14ac:dyDescent="0.25">
      <c r="C222" s="18"/>
      <c r="D222" s="18" t="s">
        <v>2564</v>
      </c>
      <c r="E222" s="32">
        <v>10</v>
      </c>
      <c r="F222" s="32">
        <v>6</v>
      </c>
      <c r="G222" s="32">
        <v>6</v>
      </c>
      <c r="H222" s="69"/>
      <c r="I222" s="32">
        <v>10</v>
      </c>
      <c r="J222" s="32">
        <v>6</v>
      </c>
      <c r="K222" s="32">
        <v>6</v>
      </c>
      <c r="L222" s="65"/>
      <c r="M222" s="32">
        <v>10</v>
      </c>
      <c r="N222" s="32">
        <v>6</v>
      </c>
      <c r="O222" s="32">
        <v>6</v>
      </c>
      <c r="P222" s="69"/>
      <c r="Q222" s="32">
        <v>10</v>
      </c>
      <c r="R222" s="32">
        <v>6</v>
      </c>
      <c r="S222" s="32">
        <v>6</v>
      </c>
      <c r="T222" s="65"/>
      <c r="U222" s="32">
        <v>10</v>
      </c>
      <c r="V222" s="32">
        <v>6</v>
      </c>
      <c r="W222" s="32">
        <v>6</v>
      </c>
      <c r="X222" s="69"/>
      <c r="Y222" s="32">
        <v>10</v>
      </c>
      <c r="Z222" s="32">
        <v>6</v>
      </c>
      <c r="AA222" s="32">
        <v>6</v>
      </c>
    </row>
    <row r="223" spans="3:27" x14ac:dyDescent="0.25">
      <c r="C223" s="18"/>
      <c r="D223" s="18" t="s">
        <v>2565</v>
      </c>
      <c r="E223" s="32">
        <v>8</v>
      </c>
      <c r="F223" s="32">
        <v>4</v>
      </c>
      <c r="G223" s="32">
        <v>4</v>
      </c>
      <c r="H223" s="69"/>
      <c r="I223" s="32">
        <v>8</v>
      </c>
      <c r="J223" s="32">
        <v>4</v>
      </c>
      <c r="K223" s="32">
        <v>4</v>
      </c>
      <c r="L223" s="65"/>
      <c r="M223" s="32">
        <v>8</v>
      </c>
      <c r="N223" s="32">
        <v>4</v>
      </c>
      <c r="O223" s="32">
        <v>4</v>
      </c>
      <c r="P223" s="69"/>
      <c r="Q223" s="32">
        <v>8</v>
      </c>
      <c r="R223" s="32">
        <v>4</v>
      </c>
      <c r="S223" s="32">
        <v>4</v>
      </c>
      <c r="T223" s="65"/>
      <c r="U223" s="32">
        <v>8</v>
      </c>
      <c r="V223" s="32">
        <v>4</v>
      </c>
      <c r="W223" s="32">
        <v>4</v>
      </c>
      <c r="X223" s="69"/>
      <c r="Y223" s="32">
        <v>8</v>
      </c>
      <c r="Z223" s="32">
        <v>4</v>
      </c>
      <c r="AA223" s="32">
        <v>4</v>
      </c>
    </row>
    <row r="224" spans="3:27" x14ac:dyDescent="0.25">
      <c r="C224" s="2" t="s">
        <v>2055</v>
      </c>
      <c r="D224" s="2" t="s">
        <v>318</v>
      </c>
      <c r="E224" s="17" t="s">
        <v>2559</v>
      </c>
      <c r="F224" s="17" t="s">
        <v>2559</v>
      </c>
      <c r="G224" s="17" t="s">
        <v>2559</v>
      </c>
      <c r="H224" s="69"/>
      <c r="I224" s="17" t="s">
        <v>2559</v>
      </c>
      <c r="J224" s="17" t="s">
        <v>2559</v>
      </c>
      <c r="K224" s="17" t="s">
        <v>2559</v>
      </c>
      <c r="L224" s="65"/>
      <c r="M224" s="17" t="s">
        <v>2559</v>
      </c>
      <c r="N224" s="17" t="s">
        <v>2559</v>
      </c>
      <c r="O224" s="17" t="s">
        <v>2559</v>
      </c>
      <c r="P224" s="69"/>
      <c r="Q224" s="17" t="s">
        <v>2559</v>
      </c>
      <c r="R224" s="17" t="s">
        <v>2559</v>
      </c>
      <c r="S224" s="17" t="s">
        <v>2559</v>
      </c>
      <c r="T224" s="65"/>
      <c r="U224" s="17" t="s">
        <v>2559</v>
      </c>
      <c r="V224" s="17" t="s">
        <v>2559</v>
      </c>
      <c r="W224" s="17" t="s">
        <v>2559</v>
      </c>
      <c r="X224" s="69"/>
      <c r="Y224" s="17" t="s">
        <v>2559</v>
      </c>
      <c r="Z224" s="17" t="s">
        <v>2559</v>
      </c>
      <c r="AA224" s="17" t="s">
        <v>2559</v>
      </c>
    </row>
    <row r="225" spans="3:27" x14ac:dyDescent="0.25">
      <c r="C225" s="18" t="s">
        <v>2056</v>
      </c>
      <c r="D225" s="18" t="s">
        <v>472</v>
      </c>
      <c r="E225" s="61"/>
      <c r="F225" s="62"/>
      <c r="G225" s="63"/>
      <c r="H225" s="69"/>
      <c r="I225" s="61"/>
      <c r="J225" s="62"/>
      <c r="K225" s="63"/>
      <c r="L225" s="65"/>
      <c r="M225" s="61"/>
      <c r="N225" s="62"/>
      <c r="O225" s="63"/>
      <c r="P225" s="69"/>
      <c r="Q225" s="61"/>
      <c r="R225" s="62"/>
      <c r="S225" s="63"/>
      <c r="T225" s="65"/>
      <c r="U225" s="61"/>
      <c r="V225" s="62"/>
      <c r="W225" s="63"/>
      <c r="X225" s="69"/>
      <c r="Y225" s="61"/>
      <c r="Z225" s="62"/>
      <c r="AA225" s="63"/>
    </row>
    <row r="226" spans="3:27" x14ac:dyDescent="0.25">
      <c r="C226" s="18"/>
      <c r="D226" s="18"/>
      <c r="E226" s="17" t="s">
        <v>2559</v>
      </c>
      <c r="F226" s="17" t="s">
        <v>2559</v>
      </c>
      <c r="G226" s="17" t="s">
        <v>2559</v>
      </c>
      <c r="H226" s="69"/>
      <c r="I226" s="17" t="s">
        <v>2559</v>
      </c>
      <c r="J226" s="17" t="s">
        <v>2559</v>
      </c>
      <c r="K226" s="17" t="s">
        <v>2559</v>
      </c>
      <c r="L226" s="65"/>
      <c r="M226" s="17" t="s">
        <v>2559</v>
      </c>
      <c r="N226" s="17" t="s">
        <v>2559</v>
      </c>
      <c r="O226" s="17" t="s">
        <v>2559</v>
      </c>
      <c r="P226" s="69"/>
      <c r="Q226" s="17" t="s">
        <v>2559</v>
      </c>
      <c r="R226" s="17" t="s">
        <v>2559</v>
      </c>
      <c r="S226" s="17" t="s">
        <v>2559</v>
      </c>
      <c r="T226" s="65"/>
      <c r="U226" s="17" t="s">
        <v>2559</v>
      </c>
      <c r="V226" s="17" t="s">
        <v>2559</v>
      </c>
      <c r="W226" s="17" t="s">
        <v>2559</v>
      </c>
      <c r="X226" s="69"/>
      <c r="Y226" s="17" t="s">
        <v>2559</v>
      </c>
      <c r="Z226" s="17" t="s">
        <v>2559</v>
      </c>
      <c r="AA226" s="17" t="s">
        <v>2559</v>
      </c>
    </row>
    <row r="227" spans="3:27" x14ac:dyDescent="0.25">
      <c r="C227" s="2" t="s">
        <v>2056</v>
      </c>
      <c r="D227" s="2" t="s">
        <v>318</v>
      </c>
      <c r="E227" s="17" t="s">
        <v>2559</v>
      </c>
      <c r="F227" s="17" t="s">
        <v>2559</v>
      </c>
      <c r="G227" s="17" t="s">
        <v>2559</v>
      </c>
      <c r="H227" s="69"/>
      <c r="I227" s="17" t="s">
        <v>2559</v>
      </c>
      <c r="J227" s="17" t="s">
        <v>2559</v>
      </c>
      <c r="K227" s="17" t="s">
        <v>2559</v>
      </c>
      <c r="L227" s="65"/>
      <c r="M227" s="17" t="s">
        <v>2559</v>
      </c>
      <c r="N227" s="17" t="s">
        <v>2559</v>
      </c>
      <c r="O227" s="17" t="s">
        <v>2559</v>
      </c>
      <c r="P227" s="69"/>
      <c r="Q227" s="17" t="s">
        <v>2559</v>
      </c>
      <c r="R227" s="17" t="s">
        <v>2559</v>
      </c>
      <c r="S227" s="17" t="s">
        <v>2559</v>
      </c>
      <c r="T227" s="65"/>
      <c r="U227" s="17" t="s">
        <v>2559</v>
      </c>
      <c r="V227" s="17" t="s">
        <v>2559</v>
      </c>
      <c r="W227" s="17" t="s">
        <v>2559</v>
      </c>
      <c r="X227" s="69"/>
      <c r="Y227" s="17" t="s">
        <v>2559</v>
      </c>
      <c r="Z227" s="17" t="s">
        <v>2559</v>
      </c>
      <c r="AA227" s="17" t="s">
        <v>2559</v>
      </c>
    </row>
    <row r="228" spans="3:27" x14ac:dyDescent="0.25">
      <c r="C228" s="18" t="s">
        <v>2057</v>
      </c>
      <c r="D228" s="18" t="s">
        <v>472</v>
      </c>
      <c r="E228" s="61"/>
      <c r="F228" s="62"/>
      <c r="G228" s="63"/>
      <c r="H228" s="69"/>
      <c r="I228" s="61"/>
      <c r="J228" s="62"/>
      <c r="K228" s="63"/>
      <c r="L228" s="65"/>
      <c r="M228" s="61"/>
      <c r="N228" s="62"/>
      <c r="O228" s="63"/>
      <c r="P228" s="69"/>
      <c r="Q228" s="61"/>
      <c r="R228" s="62"/>
      <c r="S228" s="63"/>
      <c r="T228" s="65"/>
      <c r="U228" s="61"/>
      <c r="V228" s="62"/>
      <c r="W228" s="63"/>
      <c r="X228" s="69"/>
      <c r="Y228" s="61"/>
      <c r="Z228" s="62"/>
      <c r="AA228" s="63"/>
    </row>
    <row r="229" spans="3:27" x14ac:dyDescent="0.25">
      <c r="C229" s="18"/>
      <c r="D229" s="18" t="s">
        <v>2562</v>
      </c>
      <c r="E229" s="30">
        <v>50</v>
      </c>
      <c r="F229" s="30">
        <v>50</v>
      </c>
      <c r="G229" s="30">
        <v>50</v>
      </c>
      <c r="H229" s="69"/>
      <c r="I229" s="30">
        <v>50</v>
      </c>
      <c r="J229" s="30">
        <v>50</v>
      </c>
      <c r="K229" s="30">
        <v>50</v>
      </c>
      <c r="L229" s="65"/>
      <c r="M229" s="30">
        <v>50</v>
      </c>
      <c r="N229" s="30">
        <v>50</v>
      </c>
      <c r="O229" s="30">
        <v>50</v>
      </c>
      <c r="P229" s="69"/>
      <c r="Q229" s="30">
        <v>50</v>
      </c>
      <c r="R229" s="30">
        <v>50</v>
      </c>
      <c r="S229" s="30">
        <v>50</v>
      </c>
      <c r="T229" s="65"/>
      <c r="U229" s="30">
        <v>50</v>
      </c>
      <c r="V229" s="30">
        <v>50</v>
      </c>
      <c r="W229" s="30">
        <v>50</v>
      </c>
      <c r="X229" s="69"/>
      <c r="Y229" s="30">
        <v>50</v>
      </c>
      <c r="Z229" s="30">
        <v>50</v>
      </c>
      <c r="AA229" s="30">
        <v>50</v>
      </c>
    </row>
    <row r="230" spans="3:27" x14ac:dyDescent="0.25">
      <c r="C230" s="18"/>
      <c r="D230" s="18" t="s">
        <v>2563</v>
      </c>
      <c r="E230" s="30">
        <v>50</v>
      </c>
      <c r="F230" s="30">
        <v>50</v>
      </c>
      <c r="G230" s="30">
        <v>50</v>
      </c>
      <c r="H230" s="69"/>
      <c r="I230" s="30">
        <v>50</v>
      </c>
      <c r="J230" s="30">
        <v>50</v>
      </c>
      <c r="K230" s="30">
        <v>50</v>
      </c>
      <c r="L230" s="65"/>
      <c r="M230" s="30">
        <v>50</v>
      </c>
      <c r="N230" s="30">
        <v>50</v>
      </c>
      <c r="O230" s="30">
        <v>50</v>
      </c>
      <c r="P230" s="69"/>
      <c r="Q230" s="30">
        <v>50</v>
      </c>
      <c r="R230" s="30">
        <v>50</v>
      </c>
      <c r="S230" s="30">
        <v>50</v>
      </c>
      <c r="T230" s="65"/>
      <c r="U230" s="30">
        <v>50</v>
      </c>
      <c r="V230" s="30">
        <v>50</v>
      </c>
      <c r="W230" s="30">
        <v>50</v>
      </c>
      <c r="X230" s="69"/>
      <c r="Y230" s="30">
        <v>50</v>
      </c>
      <c r="Z230" s="30">
        <v>50</v>
      </c>
      <c r="AA230" s="30">
        <v>50</v>
      </c>
    </row>
    <row r="231" spans="3:27" x14ac:dyDescent="0.25">
      <c r="C231" s="18"/>
      <c r="D231" s="18" t="s">
        <v>2564</v>
      </c>
      <c r="E231" s="30">
        <v>50</v>
      </c>
      <c r="F231" s="30">
        <v>50</v>
      </c>
      <c r="G231" s="30">
        <v>50</v>
      </c>
      <c r="H231" s="69"/>
      <c r="I231" s="30">
        <v>50</v>
      </c>
      <c r="J231" s="30">
        <v>50</v>
      </c>
      <c r="K231" s="30">
        <v>50</v>
      </c>
      <c r="L231" s="65"/>
      <c r="M231" s="30">
        <v>50</v>
      </c>
      <c r="N231" s="30">
        <v>50</v>
      </c>
      <c r="O231" s="30">
        <v>50</v>
      </c>
      <c r="P231" s="69"/>
      <c r="Q231" s="30">
        <v>50</v>
      </c>
      <c r="R231" s="30">
        <v>50</v>
      </c>
      <c r="S231" s="30">
        <v>50</v>
      </c>
      <c r="T231" s="65"/>
      <c r="U231" s="30">
        <v>50</v>
      </c>
      <c r="V231" s="30">
        <v>50</v>
      </c>
      <c r="W231" s="30">
        <v>50</v>
      </c>
      <c r="X231" s="69"/>
      <c r="Y231" s="30">
        <v>50</v>
      </c>
      <c r="Z231" s="30">
        <v>50</v>
      </c>
      <c r="AA231" s="30">
        <v>50</v>
      </c>
    </row>
    <row r="232" spans="3:27" x14ac:dyDescent="0.25">
      <c r="C232" s="18"/>
      <c r="D232" s="18" t="s">
        <v>2565</v>
      </c>
      <c r="E232" s="30">
        <v>50</v>
      </c>
      <c r="F232" s="30">
        <v>50</v>
      </c>
      <c r="G232" s="30">
        <v>50</v>
      </c>
      <c r="H232" s="69"/>
      <c r="I232" s="30">
        <v>50</v>
      </c>
      <c r="J232" s="30">
        <v>50</v>
      </c>
      <c r="K232" s="30">
        <v>50</v>
      </c>
      <c r="L232" s="65"/>
      <c r="M232" s="30">
        <v>50</v>
      </c>
      <c r="N232" s="30">
        <v>50</v>
      </c>
      <c r="O232" s="30">
        <v>50</v>
      </c>
      <c r="P232" s="69"/>
      <c r="Q232" s="30">
        <v>50</v>
      </c>
      <c r="R232" s="30">
        <v>50</v>
      </c>
      <c r="S232" s="30">
        <v>50</v>
      </c>
      <c r="T232" s="65"/>
      <c r="U232" s="30">
        <v>50</v>
      </c>
      <c r="V232" s="30">
        <v>50</v>
      </c>
      <c r="W232" s="30">
        <v>50</v>
      </c>
      <c r="X232" s="69"/>
      <c r="Y232" s="30">
        <v>50</v>
      </c>
      <c r="Z232" s="30">
        <v>50</v>
      </c>
      <c r="AA232" s="30">
        <v>50</v>
      </c>
    </row>
    <row r="233" spans="3:27" x14ac:dyDescent="0.25">
      <c r="C233" s="2" t="s">
        <v>2057</v>
      </c>
      <c r="D233" s="2" t="s">
        <v>318</v>
      </c>
      <c r="E233" s="17" t="s">
        <v>2559</v>
      </c>
      <c r="F233" s="17" t="s">
        <v>2559</v>
      </c>
      <c r="G233" s="17" t="s">
        <v>2559</v>
      </c>
      <c r="H233" s="69"/>
      <c r="I233" s="17" t="s">
        <v>2559</v>
      </c>
      <c r="J233" s="17" t="s">
        <v>2559</v>
      </c>
      <c r="K233" s="17" t="s">
        <v>2559</v>
      </c>
      <c r="L233" s="65"/>
      <c r="M233" s="17" t="s">
        <v>2559</v>
      </c>
      <c r="N233" s="17" t="s">
        <v>2559</v>
      </c>
      <c r="O233" s="17" t="s">
        <v>2559</v>
      </c>
      <c r="P233" s="69"/>
      <c r="Q233" s="17" t="s">
        <v>2559</v>
      </c>
      <c r="R233" s="17" t="s">
        <v>2559</v>
      </c>
      <c r="S233" s="17" t="s">
        <v>2559</v>
      </c>
      <c r="T233" s="65"/>
      <c r="U233" s="17" t="s">
        <v>2559</v>
      </c>
      <c r="V233" s="17" t="s">
        <v>2559</v>
      </c>
      <c r="W233" s="17" t="s">
        <v>2559</v>
      </c>
      <c r="X233" s="69"/>
      <c r="Y233" s="17" t="s">
        <v>2559</v>
      </c>
      <c r="Z233" s="17" t="s">
        <v>2559</v>
      </c>
      <c r="AA233" s="17" t="s">
        <v>2559</v>
      </c>
    </row>
    <row r="234" spans="3:27" x14ac:dyDescent="0.25">
      <c r="C234" s="18" t="s">
        <v>2058</v>
      </c>
      <c r="D234" s="18" t="s">
        <v>472</v>
      </c>
      <c r="E234" s="61"/>
      <c r="F234" s="62"/>
      <c r="G234" s="63"/>
      <c r="H234" s="69"/>
      <c r="I234" s="61"/>
      <c r="J234" s="62"/>
      <c r="K234" s="63"/>
      <c r="L234" s="65"/>
      <c r="M234" s="61"/>
      <c r="N234" s="62"/>
      <c r="O234" s="63"/>
      <c r="P234" s="69"/>
      <c r="Q234" s="61"/>
      <c r="R234" s="62"/>
      <c r="S234" s="63"/>
      <c r="T234" s="65"/>
      <c r="U234" s="61"/>
      <c r="V234" s="62"/>
      <c r="W234" s="63"/>
      <c r="X234" s="69"/>
      <c r="Y234" s="61"/>
      <c r="Z234" s="62"/>
      <c r="AA234" s="63"/>
    </row>
    <row r="235" spans="3:27" x14ac:dyDescent="0.25">
      <c r="C235" s="18"/>
      <c r="D235" s="18"/>
      <c r="E235" s="17" t="s">
        <v>2559</v>
      </c>
      <c r="F235" s="17" t="s">
        <v>2559</v>
      </c>
      <c r="G235" s="17" t="s">
        <v>2559</v>
      </c>
      <c r="H235" s="69"/>
      <c r="I235" s="17" t="s">
        <v>2559</v>
      </c>
      <c r="J235" s="17" t="s">
        <v>2559</v>
      </c>
      <c r="K235" s="17" t="s">
        <v>2559</v>
      </c>
      <c r="L235" s="65"/>
      <c r="M235" s="17" t="s">
        <v>2559</v>
      </c>
      <c r="N235" s="17" t="s">
        <v>2559</v>
      </c>
      <c r="O235" s="17" t="s">
        <v>2559</v>
      </c>
      <c r="P235" s="69"/>
      <c r="Q235" s="17" t="s">
        <v>2559</v>
      </c>
      <c r="R235" s="17" t="s">
        <v>2559</v>
      </c>
      <c r="S235" s="17" t="s">
        <v>2559</v>
      </c>
      <c r="T235" s="65"/>
      <c r="U235" s="17" t="s">
        <v>2559</v>
      </c>
      <c r="V235" s="17" t="s">
        <v>2559</v>
      </c>
      <c r="W235" s="17" t="s">
        <v>2559</v>
      </c>
      <c r="X235" s="69"/>
      <c r="Y235" s="17" t="s">
        <v>2559</v>
      </c>
      <c r="Z235" s="17" t="s">
        <v>2559</v>
      </c>
      <c r="AA235" s="17" t="s">
        <v>2559</v>
      </c>
    </row>
    <row r="236" spans="3:27" x14ac:dyDescent="0.25">
      <c r="C236" s="2" t="s">
        <v>2058</v>
      </c>
      <c r="D236" s="2" t="s">
        <v>318</v>
      </c>
      <c r="E236" s="17" t="s">
        <v>2559</v>
      </c>
      <c r="F236" s="17" t="s">
        <v>2559</v>
      </c>
      <c r="G236" s="17" t="s">
        <v>2559</v>
      </c>
      <c r="H236" s="69"/>
      <c r="I236" s="17" t="s">
        <v>2559</v>
      </c>
      <c r="J236" s="17" t="s">
        <v>2559</v>
      </c>
      <c r="K236" s="17" t="s">
        <v>2559</v>
      </c>
      <c r="L236" s="65"/>
      <c r="M236" s="17" t="s">
        <v>2559</v>
      </c>
      <c r="N236" s="17" t="s">
        <v>2559</v>
      </c>
      <c r="O236" s="17" t="s">
        <v>2559</v>
      </c>
      <c r="P236" s="69"/>
      <c r="Q236" s="17" t="s">
        <v>2559</v>
      </c>
      <c r="R236" s="17" t="s">
        <v>2559</v>
      </c>
      <c r="S236" s="17" t="s">
        <v>2559</v>
      </c>
      <c r="T236" s="65"/>
      <c r="U236" s="17" t="s">
        <v>2559</v>
      </c>
      <c r="V236" s="17" t="s">
        <v>2559</v>
      </c>
      <c r="W236" s="17" t="s">
        <v>2559</v>
      </c>
      <c r="X236" s="69"/>
      <c r="Y236" s="17" t="s">
        <v>2559</v>
      </c>
      <c r="Z236" s="17" t="s">
        <v>2559</v>
      </c>
      <c r="AA236" s="17" t="s">
        <v>2559</v>
      </c>
    </row>
    <row r="237" spans="3:27" x14ac:dyDescent="0.25">
      <c r="C237" s="18" t="s">
        <v>2059</v>
      </c>
      <c r="D237" s="18" t="s">
        <v>472</v>
      </c>
      <c r="E237" s="61"/>
      <c r="F237" s="62"/>
      <c r="G237" s="63"/>
      <c r="H237" s="69"/>
      <c r="I237" s="61"/>
      <c r="J237" s="62"/>
      <c r="K237" s="63"/>
      <c r="L237" s="65"/>
      <c r="M237" s="61"/>
      <c r="N237" s="62"/>
      <c r="O237" s="63"/>
      <c r="P237" s="69"/>
      <c r="Q237" s="61"/>
      <c r="R237" s="62"/>
      <c r="S237" s="63"/>
      <c r="T237" s="65"/>
      <c r="U237" s="61"/>
      <c r="V237" s="62"/>
      <c r="W237" s="63"/>
      <c r="X237" s="69"/>
      <c r="Y237" s="61"/>
      <c r="Z237" s="62"/>
      <c r="AA237" s="63"/>
    </row>
    <row r="238" spans="3:27" x14ac:dyDescent="0.25">
      <c r="C238" s="18"/>
      <c r="D238" s="18"/>
      <c r="E238" s="17" t="s">
        <v>2559</v>
      </c>
      <c r="F238" s="17" t="s">
        <v>2559</v>
      </c>
      <c r="G238" s="17" t="s">
        <v>2559</v>
      </c>
      <c r="H238" s="69"/>
      <c r="I238" s="17" t="s">
        <v>2559</v>
      </c>
      <c r="J238" s="17" t="s">
        <v>2559</v>
      </c>
      <c r="K238" s="17" t="s">
        <v>2559</v>
      </c>
      <c r="L238" s="65"/>
      <c r="M238" s="17" t="s">
        <v>2559</v>
      </c>
      <c r="N238" s="17" t="s">
        <v>2559</v>
      </c>
      <c r="O238" s="17" t="s">
        <v>2559</v>
      </c>
      <c r="P238" s="69"/>
      <c r="Q238" s="17" t="s">
        <v>2559</v>
      </c>
      <c r="R238" s="17" t="s">
        <v>2559</v>
      </c>
      <c r="S238" s="17" t="s">
        <v>2559</v>
      </c>
      <c r="T238" s="65"/>
      <c r="U238" s="17" t="s">
        <v>2559</v>
      </c>
      <c r="V238" s="17" t="s">
        <v>2559</v>
      </c>
      <c r="W238" s="17" t="s">
        <v>2559</v>
      </c>
      <c r="X238" s="69"/>
      <c r="Y238" s="17" t="s">
        <v>2559</v>
      </c>
      <c r="Z238" s="17" t="s">
        <v>2559</v>
      </c>
      <c r="AA238" s="17" t="s">
        <v>2559</v>
      </c>
    </row>
    <row r="239" spans="3:27" x14ac:dyDescent="0.25">
      <c r="C239" s="2" t="s">
        <v>2059</v>
      </c>
      <c r="D239" s="2" t="s">
        <v>318</v>
      </c>
      <c r="E239" s="17" t="s">
        <v>2559</v>
      </c>
      <c r="F239" s="17" t="s">
        <v>2559</v>
      </c>
      <c r="G239" s="17" t="s">
        <v>2559</v>
      </c>
      <c r="H239" s="69"/>
      <c r="I239" s="17" t="s">
        <v>2559</v>
      </c>
      <c r="J239" s="17" t="s">
        <v>2559</v>
      </c>
      <c r="K239" s="17" t="s">
        <v>2559</v>
      </c>
      <c r="L239" s="65"/>
      <c r="M239" s="17" t="s">
        <v>2559</v>
      </c>
      <c r="N239" s="17" t="s">
        <v>2559</v>
      </c>
      <c r="O239" s="17" t="s">
        <v>2559</v>
      </c>
      <c r="P239" s="69"/>
      <c r="Q239" s="17" t="s">
        <v>2559</v>
      </c>
      <c r="R239" s="17" t="s">
        <v>2559</v>
      </c>
      <c r="S239" s="17" t="s">
        <v>2559</v>
      </c>
      <c r="T239" s="65"/>
      <c r="U239" s="17" t="s">
        <v>2559</v>
      </c>
      <c r="V239" s="17" t="s">
        <v>2559</v>
      </c>
      <c r="W239" s="17" t="s">
        <v>2559</v>
      </c>
      <c r="X239" s="69"/>
      <c r="Y239" s="17" t="s">
        <v>2559</v>
      </c>
      <c r="Z239" s="17" t="s">
        <v>2559</v>
      </c>
      <c r="AA239" s="17" t="s">
        <v>2559</v>
      </c>
    </row>
    <row r="240" spans="3:27" x14ac:dyDescent="0.25">
      <c r="C240" s="18" t="s">
        <v>2060</v>
      </c>
      <c r="D240" s="18" t="s">
        <v>472</v>
      </c>
      <c r="E240" s="61"/>
      <c r="F240" s="62"/>
      <c r="G240" s="63"/>
      <c r="H240" s="69"/>
      <c r="I240" s="61"/>
      <c r="J240" s="62"/>
      <c r="K240" s="63"/>
      <c r="L240" s="65"/>
      <c r="M240" s="61"/>
      <c r="N240" s="62"/>
      <c r="O240" s="63"/>
      <c r="P240" s="69"/>
      <c r="Q240" s="61"/>
      <c r="R240" s="62"/>
      <c r="S240" s="63"/>
      <c r="T240" s="65"/>
      <c r="U240" s="61"/>
      <c r="V240" s="62"/>
      <c r="W240" s="63"/>
      <c r="X240" s="69"/>
      <c r="Y240" s="61"/>
      <c r="Z240" s="62"/>
      <c r="AA240" s="63"/>
    </row>
    <row r="241" spans="3:27" x14ac:dyDescent="0.25">
      <c r="C241" s="18"/>
      <c r="D241" s="18" t="s">
        <v>2562</v>
      </c>
      <c r="E241" s="17" t="s">
        <v>2559</v>
      </c>
      <c r="F241" s="17" t="s">
        <v>2559</v>
      </c>
      <c r="G241" s="17" t="s">
        <v>2559</v>
      </c>
      <c r="H241" s="69"/>
      <c r="I241" s="17" t="s">
        <v>2559</v>
      </c>
      <c r="J241" s="17" t="s">
        <v>2559</v>
      </c>
      <c r="K241" s="17" t="s">
        <v>2559</v>
      </c>
      <c r="L241" s="65"/>
      <c r="M241" s="17" t="s">
        <v>2559</v>
      </c>
      <c r="N241" s="17" t="s">
        <v>2559</v>
      </c>
      <c r="O241" s="17" t="s">
        <v>2559</v>
      </c>
      <c r="P241" s="69"/>
      <c r="Q241" s="17" t="s">
        <v>2559</v>
      </c>
      <c r="R241" s="17" t="s">
        <v>2559</v>
      </c>
      <c r="S241" s="17" t="s">
        <v>2559</v>
      </c>
      <c r="T241" s="65"/>
      <c r="U241" s="17" t="s">
        <v>2559</v>
      </c>
      <c r="V241" s="17" t="s">
        <v>2559</v>
      </c>
      <c r="W241" s="17" t="s">
        <v>2559</v>
      </c>
      <c r="X241" s="69"/>
      <c r="Y241" s="17" t="s">
        <v>2559</v>
      </c>
      <c r="Z241" s="17" t="s">
        <v>2559</v>
      </c>
      <c r="AA241" s="17" t="s">
        <v>2559</v>
      </c>
    </row>
    <row r="242" spans="3:27" x14ac:dyDescent="0.25">
      <c r="C242" s="18"/>
      <c r="D242" s="18" t="s">
        <v>2563</v>
      </c>
      <c r="E242" s="32">
        <v>20</v>
      </c>
      <c r="F242" s="32">
        <v>20</v>
      </c>
      <c r="G242" s="32">
        <v>20</v>
      </c>
      <c r="H242" s="69"/>
      <c r="I242" s="32">
        <v>20</v>
      </c>
      <c r="J242" s="32">
        <v>20</v>
      </c>
      <c r="K242" s="32">
        <v>20</v>
      </c>
      <c r="L242" s="65"/>
      <c r="M242" s="32">
        <v>20</v>
      </c>
      <c r="N242" s="32">
        <v>20</v>
      </c>
      <c r="O242" s="32">
        <v>20</v>
      </c>
      <c r="P242" s="69"/>
      <c r="Q242" s="32">
        <v>20</v>
      </c>
      <c r="R242" s="32">
        <v>20</v>
      </c>
      <c r="S242" s="32">
        <v>20</v>
      </c>
      <c r="T242" s="65"/>
      <c r="U242" s="32">
        <v>20</v>
      </c>
      <c r="V242" s="32">
        <v>20</v>
      </c>
      <c r="W242" s="32">
        <v>20</v>
      </c>
      <c r="X242" s="69"/>
      <c r="Y242" s="32">
        <v>20</v>
      </c>
      <c r="Z242" s="32">
        <v>20</v>
      </c>
      <c r="AA242" s="32">
        <v>20</v>
      </c>
    </row>
    <row r="243" spans="3:27" x14ac:dyDescent="0.25">
      <c r="C243" s="18"/>
      <c r="D243" s="18" t="s">
        <v>2564</v>
      </c>
      <c r="E243" s="32">
        <v>20</v>
      </c>
      <c r="F243" s="32">
        <v>20</v>
      </c>
      <c r="G243" s="32">
        <v>20</v>
      </c>
      <c r="H243" s="69"/>
      <c r="I243" s="32">
        <v>20</v>
      </c>
      <c r="J243" s="32">
        <v>20</v>
      </c>
      <c r="K243" s="32">
        <v>20</v>
      </c>
      <c r="L243" s="65"/>
      <c r="M243" s="32">
        <v>20</v>
      </c>
      <c r="N243" s="32">
        <v>20</v>
      </c>
      <c r="O243" s="32">
        <v>20</v>
      </c>
      <c r="P243" s="69"/>
      <c r="Q243" s="32">
        <v>20</v>
      </c>
      <c r="R243" s="32">
        <v>20</v>
      </c>
      <c r="S243" s="32">
        <v>20</v>
      </c>
      <c r="T243" s="65"/>
      <c r="U243" s="32">
        <v>20</v>
      </c>
      <c r="V243" s="32">
        <v>20</v>
      </c>
      <c r="W243" s="32">
        <v>20</v>
      </c>
      <c r="X243" s="69"/>
      <c r="Y243" s="32">
        <v>20</v>
      </c>
      <c r="Z243" s="32">
        <v>20</v>
      </c>
      <c r="AA243" s="32">
        <v>20</v>
      </c>
    </row>
    <row r="244" spans="3:27" x14ac:dyDescent="0.25">
      <c r="C244" s="18"/>
      <c r="D244" s="18" t="s">
        <v>2565</v>
      </c>
      <c r="E244" s="32">
        <v>10</v>
      </c>
      <c r="F244" s="32">
        <v>10</v>
      </c>
      <c r="G244" s="32">
        <v>10</v>
      </c>
      <c r="H244" s="69"/>
      <c r="I244" s="32">
        <v>10</v>
      </c>
      <c r="J244" s="32">
        <v>10</v>
      </c>
      <c r="K244" s="32">
        <v>10</v>
      </c>
      <c r="L244" s="65"/>
      <c r="M244" s="32">
        <v>10</v>
      </c>
      <c r="N244" s="32">
        <v>10</v>
      </c>
      <c r="O244" s="32">
        <v>10</v>
      </c>
      <c r="P244" s="69"/>
      <c r="Q244" s="32">
        <v>10</v>
      </c>
      <c r="R244" s="32">
        <v>10</v>
      </c>
      <c r="S244" s="32">
        <v>10</v>
      </c>
      <c r="T244" s="65"/>
      <c r="U244" s="32">
        <v>10</v>
      </c>
      <c r="V244" s="32">
        <v>10</v>
      </c>
      <c r="W244" s="32">
        <v>10</v>
      </c>
      <c r="X244" s="69"/>
      <c r="Y244" s="32">
        <v>10</v>
      </c>
      <c r="Z244" s="32">
        <v>10</v>
      </c>
      <c r="AA244" s="32">
        <v>10</v>
      </c>
    </row>
    <row r="245" spans="3:27" x14ac:dyDescent="0.25">
      <c r="C245" s="2" t="s">
        <v>2060</v>
      </c>
      <c r="D245" s="2" t="s">
        <v>318</v>
      </c>
      <c r="E245" s="17" t="s">
        <v>2559</v>
      </c>
      <c r="F245" s="17" t="s">
        <v>2559</v>
      </c>
      <c r="G245" s="17" t="s">
        <v>2559</v>
      </c>
      <c r="H245" s="69"/>
      <c r="I245" s="17" t="s">
        <v>2559</v>
      </c>
      <c r="J245" s="17" t="s">
        <v>2559</v>
      </c>
      <c r="K245" s="17" t="s">
        <v>2559</v>
      </c>
      <c r="L245" s="65"/>
      <c r="M245" s="17" t="s">
        <v>2559</v>
      </c>
      <c r="N245" s="17" t="s">
        <v>2559</v>
      </c>
      <c r="O245" s="17" t="s">
        <v>2559</v>
      </c>
      <c r="P245" s="69"/>
      <c r="Q245" s="17" t="s">
        <v>2559</v>
      </c>
      <c r="R245" s="17" t="s">
        <v>2559</v>
      </c>
      <c r="S245" s="17" t="s">
        <v>2559</v>
      </c>
      <c r="T245" s="65"/>
      <c r="U245" s="17" t="s">
        <v>2559</v>
      </c>
      <c r="V245" s="17" t="s">
        <v>2559</v>
      </c>
      <c r="W245" s="17" t="s">
        <v>2559</v>
      </c>
      <c r="X245" s="69"/>
      <c r="Y245" s="17" t="s">
        <v>2559</v>
      </c>
      <c r="Z245" s="17" t="s">
        <v>2559</v>
      </c>
      <c r="AA245" s="17" t="s">
        <v>2559</v>
      </c>
    </row>
    <row r="246" spans="3:27" x14ac:dyDescent="0.25">
      <c r="C246" s="18" t="s">
        <v>2061</v>
      </c>
      <c r="D246" s="18" t="s">
        <v>472</v>
      </c>
      <c r="E246" s="61"/>
      <c r="F246" s="62"/>
      <c r="G246" s="63"/>
      <c r="H246" s="69"/>
      <c r="I246" s="61"/>
      <c r="J246" s="62"/>
      <c r="K246" s="63"/>
      <c r="L246" s="65"/>
      <c r="M246" s="61"/>
      <c r="N246" s="62"/>
      <c r="O246" s="63"/>
      <c r="P246" s="69"/>
      <c r="Q246" s="61"/>
      <c r="R246" s="62"/>
      <c r="S246" s="63"/>
      <c r="T246" s="65"/>
      <c r="U246" s="61"/>
      <c r="V246" s="62"/>
      <c r="W246" s="63"/>
      <c r="X246" s="69"/>
      <c r="Y246" s="61"/>
      <c r="Z246" s="62"/>
      <c r="AA246" s="63"/>
    </row>
    <row r="247" spans="3:27" x14ac:dyDescent="0.25">
      <c r="C247" s="18"/>
      <c r="D247" s="18"/>
      <c r="E247" s="17" t="s">
        <v>2559</v>
      </c>
      <c r="F247" s="17" t="s">
        <v>2559</v>
      </c>
      <c r="G247" s="17" t="s">
        <v>2559</v>
      </c>
      <c r="H247" s="69"/>
      <c r="I247" s="17" t="s">
        <v>2559</v>
      </c>
      <c r="J247" s="17" t="s">
        <v>2559</v>
      </c>
      <c r="K247" s="17" t="s">
        <v>2559</v>
      </c>
      <c r="L247" s="65"/>
      <c r="M247" s="17" t="s">
        <v>2559</v>
      </c>
      <c r="N247" s="17" t="s">
        <v>2559</v>
      </c>
      <c r="O247" s="17" t="s">
        <v>2559</v>
      </c>
      <c r="P247" s="69"/>
      <c r="Q247" s="17" t="s">
        <v>2559</v>
      </c>
      <c r="R247" s="17" t="s">
        <v>2559</v>
      </c>
      <c r="S247" s="17" t="s">
        <v>2559</v>
      </c>
      <c r="T247" s="65"/>
      <c r="U247" s="17" t="s">
        <v>2559</v>
      </c>
      <c r="V247" s="17" t="s">
        <v>2559</v>
      </c>
      <c r="W247" s="17" t="s">
        <v>2559</v>
      </c>
      <c r="X247" s="69"/>
      <c r="Y247" s="17" t="s">
        <v>2559</v>
      </c>
      <c r="Z247" s="17" t="s">
        <v>2559</v>
      </c>
      <c r="AA247" s="17" t="s">
        <v>2559</v>
      </c>
    </row>
    <row r="248" spans="3:27" x14ac:dyDescent="0.25">
      <c r="C248" s="2" t="s">
        <v>2061</v>
      </c>
      <c r="D248" s="2" t="s">
        <v>318</v>
      </c>
      <c r="E248" s="17" t="s">
        <v>2559</v>
      </c>
      <c r="F248" s="17" t="s">
        <v>2559</v>
      </c>
      <c r="G248" s="17" t="s">
        <v>2559</v>
      </c>
      <c r="H248" s="69"/>
      <c r="I248" s="17" t="s">
        <v>2559</v>
      </c>
      <c r="J248" s="17" t="s">
        <v>2559</v>
      </c>
      <c r="K248" s="17" t="s">
        <v>2559</v>
      </c>
      <c r="L248" s="65"/>
      <c r="M248" s="17" t="s">
        <v>2559</v>
      </c>
      <c r="N248" s="17" t="s">
        <v>2559</v>
      </c>
      <c r="O248" s="17" t="s">
        <v>2559</v>
      </c>
      <c r="P248" s="69"/>
      <c r="Q248" s="17" t="s">
        <v>2559</v>
      </c>
      <c r="R248" s="17" t="s">
        <v>2559</v>
      </c>
      <c r="S248" s="17" t="s">
        <v>2559</v>
      </c>
      <c r="T248" s="65"/>
      <c r="U248" s="17" t="s">
        <v>2559</v>
      </c>
      <c r="V248" s="17" t="s">
        <v>2559</v>
      </c>
      <c r="W248" s="17" t="s">
        <v>2559</v>
      </c>
      <c r="X248" s="69"/>
      <c r="Y248" s="17" t="s">
        <v>2559</v>
      </c>
      <c r="Z248" s="17" t="s">
        <v>2559</v>
      </c>
      <c r="AA248" s="17" t="s">
        <v>2559</v>
      </c>
    </row>
    <row r="249" spans="3:27" x14ac:dyDescent="0.25">
      <c r="C249" s="18" t="s">
        <v>2062</v>
      </c>
      <c r="D249" s="18" t="s">
        <v>472</v>
      </c>
      <c r="E249" s="61"/>
      <c r="F249" s="62"/>
      <c r="G249" s="63"/>
      <c r="H249" s="69"/>
      <c r="I249" s="61"/>
      <c r="J249" s="62"/>
      <c r="K249" s="63"/>
      <c r="L249" s="65"/>
      <c r="M249" s="61"/>
      <c r="N249" s="62"/>
      <c r="O249" s="63"/>
      <c r="P249" s="69"/>
      <c r="Q249" s="61"/>
      <c r="R249" s="62"/>
      <c r="S249" s="63"/>
      <c r="T249" s="65"/>
      <c r="U249" s="61"/>
      <c r="V249" s="62"/>
      <c r="W249" s="63"/>
      <c r="X249" s="69"/>
      <c r="Y249" s="61"/>
      <c r="Z249" s="62"/>
      <c r="AA249" s="63"/>
    </row>
    <row r="250" spans="3:27" x14ac:dyDescent="0.25">
      <c r="C250" s="18"/>
      <c r="D250" s="18" t="s">
        <v>2562</v>
      </c>
      <c r="E250" s="30">
        <v>40</v>
      </c>
      <c r="F250" s="30">
        <v>40</v>
      </c>
      <c r="G250" s="30">
        <v>40</v>
      </c>
      <c r="H250" s="69"/>
      <c r="I250" s="30">
        <v>40</v>
      </c>
      <c r="J250" s="30">
        <v>40</v>
      </c>
      <c r="K250" s="30">
        <v>40</v>
      </c>
      <c r="L250" s="65"/>
      <c r="M250" s="30">
        <v>40</v>
      </c>
      <c r="N250" s="30">
        <v>40</v>
      </c>
      <c r="O250" s="30">
        <v>40</v>
      </c>
      <c r="P250" s="69"/>
      <c r="Q250" s="30">
        <v>40</v>
      </c>
      <c r="R250" s="30">
        <v>40</v>
      </c>
      <c r="S250" s="30">
        <v>40</v>
      </c>
      <c r="T250" s="65"/>
      <c r="U250" s="30">
        <v>40</v>
      </c>
      <c r="V250" s="30">
        <v>40</v>
      </c>
      <c r="W250" s="30">
        <v>40</v>
      </c>
      <c r="X250" s="69"/>
      <c r="Y250" s="30">
        <v>40</v>
      </c>
      <c r="Z250" s="30">
        <v>40</v>
      </c>
      <c r="AA250" s="30">
        <v>40</v>
      </c>
    </row>
    <row r="251" spans="3:27" x14ac:dyDescent="0.25">
      <c r="C251" s="18"/>
      <c r="D251" s="18" t="s">
        <v>2563</v>
      </c>
      <c r="E251" s="30">
        <v>40</v>
      </c>
      <c r="F251" s="30">
        <v>40</v>
      </c>
      <c r="G251" s="30">
        <v>40</v>
      </c>
      <c r="H251" s="69"/>
      <c r="I251" s="30">
        <v>40</v>
      </c>
      <c r="J251" s="30">
        <v>40</v>
      </c>
      <c r="K251" s="30">
        <v>40</v>
      </c>
      <c r="L251" s="65"/>
      <c r="M251" s="30">
        <v>40</v>
      </c>
      <c r="N251" s="30">
        <v>40</v>
      </c>
      <c r="O251" s="30">
        <v>40</v>
      </c>
      <c r="P251" s="69"/>
      <c r="Q251" s="30">
        <v>40</v>
      </c>
      <c r="R251" s="30">
        <v>40</v>
      </c>
      <c r="S251" s="30">
        <v>40</v>
      </c>
      <c r="T251" s="65"/>
      <c r="U251" s="30">
        <v>40</v>
      </c>
      <c r="V251" s="30">
        <v>40</v>
      </c>
      <c r="W251" s="30">
        <v>40</v>
      </c>
      <c r="X251" s="69"/>
      <c r="Y251" s="30">
        <v>40</v>
      </c>
      <c r="Z251" s="30">
        <v>40</v>
      </c>
      <c r="AA251" s="30">
        <v>40</v>
      </c>
    </row>
    <row r="252" spans="3:27" x14ac:dyDescent="0.25">
      <c r="C252" s="18"/>
      <c r="D252" s="18" t="s">
        <v>2564</v>
      </c>
      <c r="E252" s="30">
        <v>40</v>
      </c>
      <c r="F252" s="30">
        <v>40</v>
      </c>
      <c r="G252" s="30">
        <v>40</v>
      </c>
      <c r="H252" s="69"/>
      <c r="I252" s="30">
        <v>40</v>
      </c>
      <c r="J252" s="30">
        <v>40</v>
      </c>
      <c r="K252" s="30">
        <v>40</v>
      </c>
      <c r="L252" s="65"/>
      <c r="M252" s="30">
        <v>40</v>
      </c>
      <c r="N252" s="30">
        <v>40</v>
      </c>
      <c r="O252" s="30">
        <v>40</v>
      </c>
      <c r="P252" s="69"/>
      <c r="Q252" s="30">
        <v>40</v>
      </c>
      <c r="R252" s="30">
        <v>40</v>
      </c>
      <c r="S252" s="30">
        <v>40</v>
      </c>
      <c r="T252" s="65"/>
      <c r="U252" s="30">
        <v>40</v>
      </c>
      <c r="V252" s="30">
        <v>40</v>
      </c>
      <c r="W252" s="30">
        <v>40</v>
      </c>
      <c r="X252" s="69"/>
      <c r="Y252" s="30">
        <v>40</v>
      </c>
      <c r="Z252" s="30">
        <v>40</v>
      </c>
      <c r="AA252" s="30">
        <v>40</v>
      </c>
    </row>
    <row r="253" spans="3:27" x14ac:dyDescent="0.25">
      <c r="C253" s="18"/>
      <c r="D253" s="18" t="s">
        <v>2565</v>
      </c>
      <c r="E253" s="30">
        <v>40</v>
      </c>
      <c r="F253" s="30">
        <v>40</v>
      </c>
      <c r="G253" s="30">
        <v>40</v>
      </c>
      <c r="H253" s="69"/>
      <c r="I253" s="30">
        <v>40</v>
      </c>
      <c r="J253" s="30">
        <v>40</v>
      </c>
      <c r="K253" s="30">
        <v>40</v>
      </c>
      <c r="L253" s="65"/>
      <c r="M253" s="30">
        <v>40</v>
      </c>
      <c r="N253" s="30">
        <v>40</v>
      </c>
      <c r="O253" s="30">
        <v>40</v>
      </c>
      <c r="P253" s="69"/>
      <c r="Q253" s="30">
        <v>40</v>
      </c>
      <c r="R253" s="30">
        <v>40</v>
      </c>
      <c r="S253" s="30">
        <v>40</v>
      </c>
      <c r="T253" s="65"/>
      <c r="U253" s="30">
        <v>40</v>
      </c>
      <c r="V253" s="30">
        <v>40</v>
      </c>
      <c r="W253" s="30">
        <v>40</v>
      </c>
      <c r="X253" s="69"/>
      <c r="Y253" s="30">
        <v>40</v>
      </c>
      <c r="Z253" s="30">
        <v>40</v>
      </c>
      <c r="AA253" s="30">
        <v>40</v>
      </c>
    </row>
    <row r="254" spans="3:27" x14ac:dyDescent="0.25">
      <c r="C254" s="2" t="s">
        <v>2062</v>
      </c>
      <c r="D254" s="2" t="s">
        <v>318</v>
      </c>
      <c r="E254" s="17" t="s">
        <v>2559</v>
      </c>
      <c r="F254" s="17" t="s">
        <v>2559</v>
      </c>
      <c r="G254" s="17" t="s">
        <v>2559</v>
      </c>
      <c r="H254" s="69"/>
      <c r="I254" s="17" t="s">
        <v>2559</v>
      </c>
      <c r="J254" s="17" t="s">
        <v>2559</v>
      </c>
      <c r="K254" s="17" t="s">
        <v>2559</v>
      </c>
      <c r="L254" s="65"/>
      <c r="M254" s="17" t="s">
        <v>2559</v>
      </c>
      <c r="N254" s="17" t="s">
        <v>2559</v>
      </c>
      <c r="O254" s="17" t="s">
        <v>2559</v>
      </c>
      <c r="P254" s="69"/>
      <c r="Q254" s="17" t="s">
        <v>2559</v>
      </c>
      <c r="R254" s="17" t="s">
        <v>2559</v>
      </c>
      <c r="S254" s="17" t="s">
        <v>2559</v>
      </c>
      <c r="T254" s="65"/>
      <c r="U254" s="17" t="s">
        <v>2559</v>
      </c>
      <c r="V254" s="17" t="s">
        <v>2559</v>
      </c>
      <c r="W254" s="17" t="s">
        <v>2559</v>
      </c>
      <c r="X254" s="69"/>
      <c r="Y254" s="17" t="s">
        <v>2559</v>
      </c>
      <c r="Z254" s="17" t="s">
        <v>2559</v>
      </c>
      <c r="AA254" s="17" t="s">
        <v>2559</v>
      </c>
    </row>
    <row r="255" spans="3:27" x14ac:dyDescent="0.25">
      <c r="C255" s="18" t="s">
        <v>2063</v>
      </c>
      <c r="D255" s="18" t="s">
        <v>472</v>
      </c>
      <c r="E255" s="61"/>
      <c r="F255" s="62"/>
      <c r="G255" s="63"/>
      <c r="H255" s="69"/>
      <c r="I255" s="61"/>
      <c r="J255" s="62"/>
      <c r="K255" s="63"/>
      <c r="L255" s="65"/>
      <c r="M255" s="61"/>
      <c r="N255" s="62"/>
      <c r="O255" s="63"/>
      <c r="P255" s="69"/>
      <c r="Q255" s="61"/>
      <c r="R255" s="62"/>
      <c r="S255" s="63"/>
      <c r="T255" s="65"/>
      <c r="U255" s="61"/>
      <c r="V255" s="62"/>
      <c r="W255" s="63"/>
      <c r="X255" s="69"/>
      <c r="Y255" s="61"/>
      <c r="Z255" s="62"/>
      <c r="AA255" s="63"/>
    </row>
    <row r="256" spans="3:27" x14ac:dyDescent="0.25">
      <c r="C256" s="18"/>
      <c r="D256" s="18"/>
      <c r="E256" s="17" t="s">
        <v>2559</v>
      </c>
      <c r="F256" s="17" t="s">
        <v>2559</v>
      </c>
      <c r="G256" s="17" t="s">
        <v>2559</v>
      </c>
      <c r="H256" s="69"/>
      <c r="I256" s="17" t="s">
        <v>2559</v>
      </c>
      <c r="J256" s="17" t="s">
        <v>2559</v>
      </c>
      <c r="K256" s="17" t="s">
        <v>2559</v>
      </c>
      <c r="L256" s="65"/>
      <c r="M256" s="17" t="s">
        <v>2559</v>
      </c>
      <c r="N256" s="17" t="s">
        <v>2559</v>
      </c>
      <c r="O256" s="17" t="s">
        <v>2559</v>
      </c>
      <c r="P256" s="69"/>
      <c r="Q256" s="17" t="s">
        <v>2559</v>
      </c>
      <c r="R256" s="17" t="s">
        <v>2559</v>
      </c>
      <c r="S256" s="17" t="s">
        <v>2559</v>
      </c>
      <c r="T256" s="65"/>
      <c r="U256" s="17" t="s">
        <v>2559</v>
      </c>
      <c r="V256" s="17" t="s">
        <v>2559</v>
      </c>
      <c r="W256" s="17" t="s">
        <v>2559</v>
      </c>
      <c r="X256" s="69"/>
      <c r="Y256" s="17" t="s">
        <v>2559</v>
      </c>
      <c r="Z256" s="17" t="s">
        <v>2559</v>
      </c>
      <c r="AA256" s="17" t="s">
        <v>2559</v>
      </c>
    </row>
    <row r="257" spans="3:27" x14ac:dyDescent="0.25">
      <c r="C257" s="2" t="s">
        <v>2063</v>
      </c>
      <c r="D257" s="2" t="s">
        <v>318</v>
      </c>
      <c r="E257" s="17" t="s">
        <v>2559</v>
      </c>
      <c r="F257" s="17" t="s">
        <v>2559</v>
      </c>
      <c r="G257" s="17" t="s">
        <v>2559</v>
      </c>
      <c r="H257" s="69"/>
      <c r="I257" s="17" t="s">
        <v>2559</v>
      </c>
      <c r="J257" s="17" t="s">
        <v>2559</v>
      </c>
      <c r="K257" s="17" t="s">
        <v>2559</v>
      </c>
      <c r="L257" s="65"/>
      <c r="M257" s="17" t="s">
        <v>2559</v>
      </c>
      <c r="N257" s="17" t="s">
        <v>2559</v>
      </c>
      <c r="O257" s="17" t="s">
        <v>2559</v>
      </c>
      <c r="P257" s="69"/>
      <c r="Q257" s="17" t="s">
        <v>2559</v>
      </c>
      <c r="R257" s="17" t="s">
        <v>2559</v>
      </c>
      <c r="S257" s="17" t="s">
        <v>2559</v>
      </c>
      <c r="T257" s="65"/>
      <c r="U257" s="17" t="s">
        <v>2559</v>
      </c>
      <c r="V257" s="17" t="s">
        <v>2559</v>
      </c>
      <c r="W257" s="17" t="s">
        <v>2559</v>
      </c>
      <c r="X257" s="69"/>
      <c r="Y257" s="17" t="s">
        <v>2559</v>
      </c>
      <c r="Z257" s="17" t="s">
        <v>2559</v>
      </c>
      <c r="AA257" s="17" t="s">
        <v>2559</v>
      </c>
    </row>
    <row r="258" spans="3:27" x14ac:dyDescent="0.25">
      <c r="C258" s="18" t="s">
        <v>2064</v>
      </c>
      <c r="D258" s="18" t="s">
        <v>472</v>
      </c>
      <c r="E258" s="61"/>
      <c r="F258" s="62"/>
      <c r="G258" s="63"/>
      <c r="H258" s="69"/>
      <c r="I258" s="61"/>
      <c r="J258" s="62"/>
      <c r="K258" s="63"/>
      <c r="L258" s="65"/>
      <c r="M258" s="61"/>
      <c r="N258" s="62"/>
      <c r="O258" s="63"/>
      <c r="P258" s="69"/>
      <c r="Q258" s="61"/>
      <c r="R258" s="62"/>
      <c r="S258" s="63"/>
      <c r="T258" s="65"/>
      <c r="U258" s="61"/>
      <c r="V258" s="62"/>
      <c r="W258" s="63"/>
      <c r="X258" s="69"/>
      <c r="Y258" s="61"/>
      <c r="Z258" s="62"/>
      <c r="AA258" s="63"/>
    </row>
    <row r="259" spans="3:27" x14ac:dyDescent="0.25">
      <c r="C259" s="18"/>
      <c r="D259" s="18"/>
      <c r="E259" s="17" t="s">
        <v>2559</v>
      </c>
      <c r="F259" s="17" t="s">
        <v>2559</v>
      </c>
      <c r="G259" s="17" t="s">
        <v>2559</v>
      </c>
      <c r="H259" s="69"/>
      <c r="I259" s="17" t="s">
        <v>2559</v>
      </c>
      <c r="J259" s="17" t="s">
        <v>2559</v>
      </c>
      <c r="K259" s="17" t="s">
        <v>2559</v>
      </c>
      <c r="L259" s="65"/>
      <c r="M259" s="17" t="s">
        <v>2559</v>
      </c>
      <c r="N259" s="17" t="s">
        <v>2559</v>
      </c>
      <c r="O259" s="17" t="s">
        <v>2559</v>
      </c>
      <c r="P259" s="69"/>
      <c r="Q259" s="17" t="s">
        <v>2559</v>
      </c>
      <c r="R259" s="17" t="s">
        <v>2559</v>
      </c>
      <c r="S259" s="17" t="s">
        <v>2559</v>
      </c>
      <c r="T259" s="65"/>
      <c r="U259" s="17" t="s">
        <v>2559</v>
      </c>
      <c r="V259" s="17" t="s">
        <v>2559</v>
      </c>
      <c r="W259" s="17" t="s">
        <v>2559</v>
      </c>
      <c r="X259" s="69"/>
      <c r="Y259" s="17" t="s">
        <v>2559</v>
      </c>
      <c r="Z259" s="17" t="s">
        <v>2559</v>
      </c>
      <c r="AA259" s="17" t="s">
        <v>2559</v>
      </c>
    </row>
    <row r="260" spans="3:27" x14ac:dyDescent="0.25">
      <c r="C260" s="2" t="s">
        <v>2064</v>
      </c>
      <c r="D260" s="2" t="s">
        <v>318</v>
      </c>
      <c r="E260" s="17" t="s">
        <v>2559</v>
      </c>
      <c r="F260" s="17" t="s">
        <v>2559</v>
      </c>
      <c r="G260" s="17" t="s">
        <v>2559</v>
      </c>
      <c r="H260" s="69"/>
      <c r="I260" s="17" t="s">
        <v>2559</v>
      </c>
      <c r="J260" s="17" t="s">
        <v>2559</v>
      </c>
      <c r="K260" s="17" t="s">
        <v>2559</v>
      </c>
      <c r="L260" s="65"/>
      <c r="M260" s="17" t="s">
        <v>2559</v>
      </c>
      <c r="N260" s="17" t="s">
        <v>2559</v>
      </c>
      <c r="O260" s="17" t="s">
        <v>2559</v>
      </c>
      <c r="P260" s="69"/>
      <c r="Q260" s="17" t="s">
        <v>2559</v>
      </c>
      <c r="R260" s="17" t="s">
        <v>2559</v>
      </c>
      <c r="S260" s="17" t="s">
        <v>2559</v>
      </c>
      <c r="T260" s="65"/>
      <c r="U260" s="17" t="s">
        <v>2559</v>
      </c>
      <c r="V260" s="17" t="s">
        <v>2559</v>
      </c>
      <c r="W260" s="17" t="s">
        <v>2559</v>
      </c>
      <c r="X260" s="69"/>
      <c r="Y260" s="17" t="s">
        <v>2559</v>
      </c>
      <c r="Z260" s="17" t="s">
        <v>2559</v>
      </c>
      <c r="AA260" s="17" t="s">
        <v>2559</v>
      </c>
    </row>
    <row r="261" spans="3:27" x14ac:dyDescent="0.25">
      <c r="C261" s="18" t="s">
        <v>2065</v>
      </c>
      <c r="D261" s="18" t="s">
        <v>472</v>
      </c>
      <c r="E261" s="61"/>
      <c r="F261" s="62"/>
      <c r="G261" s="63"/>
      <c r="H261" s="69"/>
      <c r="I261" s="61"/>
      <c r="J261" s="62"/>
      <c r="K261" s="63"/>
      <c r="L261" s="65"/>
      <c r="M261" s="61"/>
      <c r="N261" s="62"/>
      <c r="O261" s="63"/>
      <c r="P261" s="69"/>
      <c r="Q261" s="61"/>
      <c r="R261" s="62"/>
      <c r="S261" s="63"/>
      <c r="T261" s="65"/>
      <c r="U261" s="61"/>
      <c r="V261" s="62"/>
      <c r="W261" s="63"/>
      <c r="X261" s="69"/>
      <c r="Y261" s="61"/>
      <c r="Z261" s="62"/>
      <c r="AA261" s="63"/>
    </row>
    <row r="262" spans="3:27" x14ac:dyDescent="0.25">
      <c r="C262" s="18"/>
      <c r="D262" s="18" t="s">
        <v>2562</v>
      </c>
      <c r="E262" s="17" t="s">
        <v>2559</v>
      </c>
      <c r="F262" s="17" t="s">
        <v>2559</v>
      </c>
      <c r="G262" s="17" t="s">
        <v>2559</v>
      </c>
      <c r="H262" s="69"/>
      <c r="I262" s="17" t="s">
        <v>2559</v>
      </c>
      <c r="J262" s="17" t="s">
        <v>2559</v>
      </c>
      <c r="K262" s="17" t="s">
        <v>2559</v>
      </c>
      <c r="L262" s="65"/>
      <c r="M262" s="17" t="s">
        <v>2559</v>
      </c>
      <c r="N262" s="17" t="s">
        <v>2559</v>
      </c>
      <c r="O262" s="17" t="s">
        <v>2559</v>
      </c>
      <c r="P262" s="69"/>
      <c r="Q262" s="17" t="s">
        <v>2559</v>
      </c>
      <c r="R262" s="17" t="s">
        <v>2559</v>
      </c>
      <c r="S262" s="17" t="s">
        <v>2559</v>
      </c>
      <c r="T262" s="65"/>
      <c r="U262" s="17" t="s">
        <v>2559</v>
      </c>
      <c r="V262" s="17" t="s">
        <v>2559</v>
      </c>
      <c r="W262" s="17" t="s">
        <v>2559</v>
      </c>
      <c r="X262" s="69"/>
      <c r="Y262" s="17" t="s">
        <v>2559</v>
      </c>
      <c r="Z262" s="17" t="s">
        <v>2559</v>
      </c>
      <c r="AA262" s="17" t="s">
        <v>2559</v>
      </c>
    </row>
    <row r="263" spans="3:27" x14ac:dyDescent="0.25">
      <c r="C263" s="18"/>
      <c r="D263" s="18" t="s">
        <v>2563</v>
      </c>
      <c r="E263" s="30">
        <v>50</v>
      </c>
      <c r="F263" s="30">
        <v>40</v>
      </c>
      <c r="G263" s="30">
        <v>40</v>
      </c>
      <c r="H263" s="69"/>
      <c r="I263" s="30">
        <v>50</v>
      </c>
      <c r="J263" s="30">
        <v>40</v>
      </c>
      <c r="K263" s="30">
        <v>40</v>
      </c>
      <c r="L263" s="65"/>
      <c r="M263" s="30">
        <v>50</v>
      </c>
      <c r="N263" s="30">
        <v>40</v>
      </c>
      <c r="O263" s="30">
        <v>40</v>
      </c>
      <c r="P263" s="69"/>
      <c r="Q263" s="30">
        <v>50</v>
      </c>
      <c r="R263" s="30">
        <v>40</v>
      </c>
      <c r="S263" s="30">
        <v>40</v>
      </c>
      <c r="T263" s="65"/>
      <c r="U263" s="30">
        <v>50</v>
      </c>
      <c r="V263" s="30">
        <v>40</v>
      </c>
      <c r="W263" s="30">
        <v>40</v>
      </c>
      <c r="X263" s="69"/>
      <c r="Y263" s="30">
        <v>50</v>
      </c>
      <c r="Z263" s="30">
        <v>40</v>
      </c>
      <c r="AA263" s="30">
        <v>40</v>
      </c>
    </row>
    <row r="264" spans="3:27" x14ac:dyDescent="0.25">
      <c r="C264" s="18"/>
      <c r="D264" s="18" t="s">
        <v>2564</v>
      </c>
      <c r="E264" s="30">
        <v>40</v>
      </c>
      <c r="F264" s="30">
        <v>30</v>
      </c>
      <c r="G264" s="30">
        <v>30</v>
      </c>
      <c r="H264" s="69"/>
      <c r="I264" s="30">
        <v>40</v>
      </c>
      <c r="J264" s="30">
        <v>30</v>
      </c>
      <c r="K264" s="30">
        <v>30</v>
      </c>
      <c r="L264" s="65"/>
      <c r="M264" s="30">
        <v>40</v>
      </c>
      <c r="N264" s="30">
        <v>30</v>
      </c>
      <c r="O264" s="30">
        <v>30</v>
      </c>
      <c r="P264" s="69"/>
      <c r="Q264" s="30">
        <v>40</v>
      </c>
      <c r="R264" s="30">
        <v>30</v>
      </c>
      <c r="S264" s="30">
        <v>30</v>
      </c>
      <c r="T264" s="65"/>
      <c r="U264" s="30">
        <v>40</v>
      </c>
      <c r="V264" s="30">
        <v>30</v>
      </c>
      <c r="W264" s="30">
        <v>30</v>
      </c>
      <c r="X264" s="69"/>
      <c r="Y264" s="30">
        <v>40</v>
      </c>
      <c r="Z264" s="30">
        <v>30</v>
      </c>
      <c r="AA264" s="30">
        <v>30</v>
      </c>
    </row>
    <row r="265" spans="3:27" x14ac:dyDescent="0.25">
      <c r="C265" s="18"/>
      <c r="D265" s="18" t="s">
        <v>2565</v>
      </c>
      <c r="E265" s="30">
        <v>30</v>
      </c>
      <c r="F265" s="32">
        <v>20</v>
      </c>
      <c r="G265" s="32">
        <v>20</v>
      </c>
      <c r="H265" s="69"/>
      <c r="I265" s="30">
        <v>30</v>
      </c>
      <c r="J265" s="32">
        <v>20</v>
      </c>
      <c r="K265" s="32">
        <v>20</v>
      </c>
      <c r="L265" s="65"/>
      <c r="M265" s="30">
        <v>30</v>
      </c>
      <c r="N265" s="32">
        <v>20</v>
      </c>
      <c r="O265" s="32">
        <v>20</v>
      </c>
      <c r="P265" s="69"/>
      <c r="Q265" s="30">
        <v>30</v>
      </c>
      <c r="R265" s="32">
        <v>20</v>
      </c>
      <c r="S265" s="32">
        <v>20</v>
      </c>
      <c r="T265" s="65"/>
      <c r="U265" s="30">
        <v>30</v>
      </c>
      <c r="V265" s="32">
        <v>20</v>
      </c>
      <c r="W265" s="32">
        <v>20</v>
      </c>
      <c r="X265" s="69"/>
      <c r="Y265" s="30">
        <v>30</v>
      </c>
      <c r="Z265" s="32">
        <v>20</v>
      </c>
      <c r="AA265" s="32">
        <v>20</v>
      </c>
    </row>
    <row r="266" spans="3:27" x14ac:dyDescent="0.25">
      <c r="C266" s="2" t="s">
        <v>2065</v>
      </c>
      <c r="D266" s="2" t="s">
        <v>318</v>
      </c>
      <c r="E266" s="17" t="s">
        <v>2559</v>
      </c>
      <c r="F266" s="17" t="s">
        <v>2559</v>
      </c>
      <c r="G266" s="17" t="s">
        <v>2559</v>
      </c>
      <c r="H266" s="69"/>
      <c r="I266" s="17" t="s">
        <v>2559</v>
      </c>
      <c r="J266" s="17" t="s">
        <v>2559</v>
      </c>
      <c r="K266" s="17" t="s">
        <v>2559</v>
      </c>
      <c r="L266" s="65"/>
      <c r="M266" s="17" t="s">
        <v>2559</v>
      </c>
      <c r="N266" s="17" t="s">
        <v>2559</v>
      </c>
      <c r="O266" s="17" t="s">
        <v>2559</v>
      </c>
      <c r="P266" s="69"/>
      <c r="Q266" s="17" t="s">
        <v>2559</v>
      </c>
      <c r="R266" s="17" t="s">
        <v>2559</v>
      </c>
      <c r="S266" s="17" t="s">
        <v>2559</v>
      </c>
      <c r="T266" s="65"/>
      <c r="U266" s="17" t="s">
        <v>2559</v>
      </c>
      <c r="V266" s="17" t="s">
        <v>2559</v>
      </c>
      <c r="W266" s="17" t="s">
        <v>2559</v>
      </c>
      <c r="X266" s="69"/>
      <c r="Y266" s="17" t="s">
        <v>2559</v>
      </c>
      <c r="Z266" s="17" t="s">
        <v>2559</v>
      </c>
      <c r="AA266" s="17" t="s">
        <v>2559</v>
      </c>
    </row>
    <row r="267" spans="3:27" x14ac:dyDescent="0.25">
      <c r="C267" s="18" t="s">
        <v>2066</v>
      </c>
      <c r="D267" s="18" t="s">
        <v>472</v>
      </c>
      <c r="E267" s="61"/>
      <c r="F267" s="62"/>
      <c r="G267" s="63"/>
      <c r="H267" s="69"/>
      <c r="I267" s="61"/>
      <c r="J267" s="62"/>
      <c r="K267" s="63"/>
      <c r="L267" s="65"/>
      <c r="M267" s="61"/>
      <c r="N267" s="62"/>
      <c r="O267" s="63"/>
      <c r="P267" s="69"/>
      <c r="Q267" s="61"/>
      <c r="R267" s="62"/>
      <c r="S267" s="63"/>
      <c r="T267" s="65"/>
      <c r="U267" s="61"/>
      <c r="V267" s="62"/>
      <c r="W267" s="63"/>
      <c r="X267" s="69"/>
      <c r="Y267" s="61"/>
      <c r="Z267" s="62"/>
      <c r="AA267" s="63"/>
    </row>
    <row r="268" spans="3:27" x14ac:dyDescent="0.25">
      <c r="C268" s="18"/>
      <c r="D268" s="18"/>
      <c r="E268" s="17" t="s">
        <v>2559</v>
      </c>
      <c r="F268" s="17" t="s">
        <v>2559</v>
      </c>
      <c r="G268" s="17" t="s">
        <v>2559</v>
      </c>
      <c r="H268" s="69"/>
      <c r="I268" s="17" t="s">
        <v>2559</v>
      </c>
      <c r="J268" s="17" t="s">
        <v>2559</v>
      </c>
      <c r="K268" s="17" t="s">
        <v>2559</v>
      </c>
      <c r="L268" s="65"/>
      <c r="M268" s="17" t="s">
        <v>2559</v>
      </c>
      <c r="N268" s="17" t="s">
        <v>2559</v>
      </c>
      <c r="O268" s="17" t="s">
        <v>2559</v>
      </c>
      <c r="P268" s="69"/>
      <c r="Q268" s="17" t="s">
        <v>2559</v>
      </c>
      <c r="R268" s="17" t="s">
        <v>2559</v>
      </c>
      <c r="S268" s="17" t="s">
        <v>2559</v>
      </c>
      <c r="T268" s="65"/>
      <c r="U268" s="17" t="s">
        <v>2559</v>
      </c>
      <c r="V268" s="17" t="s">
        <v>2559</v>
      </c>
      <c r="W268" s="17" t="s">
        <v>2559</v>
      </c>
      <c r="X268" s="69"/>
      <c r="Y268" s="17" t="s">
        <v>2559</v>
      </c>
      <c r="Z268" s="17" t="s">
        <v>2559</v>
      </c>
      <c r="AA268" s="17" t="s">
        <v>2559</v>
      </c>
    </row>
    <row r="269" spans="3:27" x14ac:dyDescent="0.25">
      <c r="C269" s="2" t="s">
        <v>2066</v>
      </c>
      <c r="D269" s="2" t="s">
        <v>318</v>
      </c>
      <c r="E269" s="17" t="s">
        <v>2559</v>
      </c>
      <c r="F269" s="17" t="s">
        <v>2559</v>
      </c>
      <c r="G269" s="17" t="s">
        <v>2559</v>
      </c>
      <c r="H269" s="69"/>
      <c r="I269" s="17" t="s">
        <v>2559</v>
      </c>
      <c r="J269" s="17" t="s">
        <v>2559</v>
      </c>
      <c r="K269" s="17" t="s">
        <v>2559</v>
      </c>
      <c r="L269" s="65"/>
      <c r="M269" s="17" t="s">
        <v>2559</v>
      </c>
      <c r="N269" s="17" t="s">
        <v>2559</v>
      </c>
      <c r="O269" s="17" t="s">
        <v>2559</v>
      </c>
      <c r="P269" s="69"/>
      <c r="Q269" s="17" t="s">
        <v>2559</v>
      </c>
      <c r="R269" s="17" t="s">
        <v>2559</v>
      </c>
      <c r="S269" s="17" t="s">
        <v>2559</v>
      </c>
      <c r="T269" s="65"/>
      <c r="U269" s="17" t="s">
        <v>2559</v>
      </c>
      <c r="V269" s="17" t="s">
        <v>2559</v>
      </c>
      <c r="W269" s="17" t="s">
        <v>2559</v>
      </c>
      <c r="X269" s="69"/>
      <c r="Y269" s="17" t="s">
        <v>2559</v>
      </c>
      <c r="Z269" s="17" t="s">
        <v>2559</v>
      </c>
      <c r="AA269" s="17" t="s">
        <v>2559</v>
      </c>
    </row>
    <row r="270" spans="3:27" x14ac:dyDescent="0.25">
      <c r="C270" s="18" t="s">
        <v>2067</v>
      </c>
      <c r="D270" s="18" t="s">
        <v>472</v>
      </c>
      <c r="E270" s="61"/>
      <c r="F270" s="62"/>
      <c r="G270" s="63"/>
      <c r="H270" s="69"/>
      <c r="I270" s="61"/>
      <c r="J270" s="62"/>
      <c r="K270" s="63"/>
      <c r="L270" s="65"/>
      <c r="M270" s="61"/>
      <c r="N270" s="62"/>
      <c r="O270" s="63"/>
      <c r="P270" s="69"/>
      <c r="Q270" s="61"/>
      <c r="R270" s="62"/>
      <c r="S270" s="63"/>
      <c r="T270" s="65"/>
      <c r="U270" s="61"/>
      <c r="V270" s="62"/>
      <c r="W270" s="63"/>
      <c r="X270" s="69"/>
      <c r="Y270" s="61"/>
      <c r="Z270" s="62"/>
      <c r="AA270" s="63"/>
    </row>
    <row r="271" spans="3:27" x14ac:dyDescent="0.25">
      <c r="C271" s="18"/>
      <c r="D271" s="18"/>
      <c r="E271" s="17" t="s">
        <v>2559</v>
      </c>
      <c r="F271" s="17" t="s">
        <v>2559</v>
      </c>
      <c r="G271" s="17" t="s">
        <v>2559</v>
      </c>
      <c r="H271" s="69"/>
      <c r="I271" s="17" t="s">
        <v>2559</v>
      </c>
      <c r="J271" s="17" t="s">
        <v>2559</v>
      </c>
      <c r="K271" s="17" t="s">
        <v>2559</v>
      </c>
      <c r="L271" s="65"/>
      <c r="M271" s="17" t="s">
        <v>2559</v>
      </c>
      <c r="N271" s="17" t="s">
        <v>2559</v>
      </c>
      <c r="O271" s="17" t="s">
        <v>2559</v>
      </c>
      <c r="P271" s="69"/>
      <c r="Q271" s="17" t="s">
        <v>2559</v>
      </c>
      <c r="R271" s="17" t="s">
        <v>2559</v>
      </c>
      <c r="S271" s="17" t="s">
        <v>2559</v>
      </c>
      <c r="T271" s="65"/>
      <c r="U271" s="17" t="s">
        <v>2559</v>
      </c>
      <c r="V271" s="17" t="s">
        <v>2559</v>
      </c>
      <c r="W271" s="17" t="s">
        <v>2559</v>
      </c>
      <c r="X271" s="69"/>
      <c r="Y271" s="17" t="s">
        <v>2559</v>
      </c>
      <c r="Z271" s="17" t="s">
        <v>2559</v>
      </c>
      <c r="AA271" s="17" t="s">
        <v>2559</v>
      </c>
    </row>
    <row r="272" spans="3:27" x14ac:dyDescent="0.25">
      <c r="C272" s="2" t="s">
        <v>2067</v>
      </c>
      <c r="D272" s="2" t="s">
        <v>318</v>
      </c>
      <c r="E272" s="17" t="s">
        <v>2559</v>
      </c>
      <c r="F272" s="17" t="s">
        <v>2559</v>
      </c>
      <c r="G272" s="17" t="s">
        <v>2559</v>
      </c>
      <c r="H272" s="69"/>
      <c r="I272" s="17" t="s">
        <v>2559</v>
      </c>
      <c r="J272" s="17" t="s">
        <v>2559</v>
      </c>
      <c r="K272" s="17" t="s">
        <v>2559</v>
      </c>
      <c r="L272" s="65"/>
      <c r="M272" s="17" t="s">
        <v>2559</v>
      </c>
      <c r="N272" s="17" t="s">
        <v>2559</v>
      </c>
      <c r="O272" s="17" t="s">
        <v>2559</v>
      </c>
      <c r="P272" s="69"/>
      <c r="Q272" s="17" t="s">
        <v>2559</v>
      </c>
      <c r="R272" s="17" t="s">
        <v>2559</v>
      </c>
      <c r="S272" s="17" t="s">
        <v>2559</v>
      </c>
      <c r="T272" s="65"/>
      <c r="U272" s="17" t="s">
        <v>2559</v>
      </c>
      <c r="V272" s="17" t="s">
        <v>2559</v>
      </c>
      <c r="W272" s="17" t="s">
        <v>2559</v>
      </c>
      <c r="X272" s="69"/>
      <c r="Y272" s="17" t="s">
        <v>2559</v>
      </c>
      <c r="Z272" s="17" t="s">
        <v>2559</v>
      </c>
      <c r="AA272" s="17" t="s">
        <v>2559</v>
      </c>
    </row>
    <row r="273" spans="3:27" x14ac:dyDescent="0.25">
      <c r="C273" s="18" t="s">
        <v>2068</v>
      </c>
      <c r="D273" s="18" t="s">
        <v>472</v>
      </c>
      <c r="E273" s="61"/>
      <c r="F273" s="62"/>
      <c r="G273" s="63"/>
      <c r="H273" s="69"/>
      <c r="I273" s="61"/>
      <c r="J273" s="62"/>
      <c r="K273" s="63"/>
      <c r="L273" s="65"/>
      <c r="M273" s="61"/>
      <c r="N273" s="62"/>
      <c r="O273" s="63"/>
      <c r="P273" s="69"/>
      <c r="Q273" s="61"/>
      <c r="R273" s="62"/>
      <c r="S273" s="63"/>
      <c r="T273" s="65"/>
      <c r="U273" s="61"/>
      <c r="V273" s="62"/>
      <c r="W273" s="63"/>
      <c r="X273" s="69"/>
      <c r="Y273" s="61"/>
      <c r="Z273" s="62"/>
      <c r="AA273" s="63"/>
    </row>
    <row r="274" spans="3:27" x14ac:dyDescent="0.25">
      <c r="C274" s="18"/>
      <c r="D274" s="18"/>
      <c r="E274" s="17" t="s">
        <v>2559</v>
      </c>
      <c r="F274" s="17" t="s">
        <v>2559</v>
      </c>
      <c r="G274" s="17" t="s">
        <v>2559</v>
      </c>
      <c r="H274" s="69"/>
      <c r="I274" s="17" t="s">
        <v>2559</v>
      </c>
      <c r="J274" s="17" t="s">
        <v>2559</v>
      </c>
      <c r="K274" s="17" t="s">
        <v>2559</v>
      </c>
      <c r="L274" s="65"/>
      <c r="M274" s="17" t="s">
        <v>2559</v>
      </c>
      <c r="N274" s="17" t="s">
        <v>2559</v>
      </c>
      <c r="O274" s="17" t="s">
        <v>2559</v>
      </c>
      <c r="P274" s="69"/>
      <c r="Q274" s="17" t="s">
        <v>2559</v>
      </c>
      <c r="R274" s="17" t="s">
        <v>2559</v>
      </c>
      <c r="S274" s="17" t="s">
        <v>2559</v>
      </c>
      <c r="T274" s="65"/>
      <c r="U274" s="17" t="s">
        <v>2559</v>
      </c>
      <c r="V274" s="17" t="s">
        <v>2559</v>
      </c>
      <c r="W274" s="17" t="s">
        <v>2559</v>
      </c>
      <c r="X274" s="69"/>
      <c r="Y274" s="17" t="s">
        <v>2559</v>
      </c>
      <c r="Z274" s="17" t="s">
        <v>2559</v>
      </c>
      <c r="AA274" s="17" t="s">
        <v>2559</v>
      </c>
    </row>
    <row r="275" spans="3:27" x14ac:dyDescent="0.25">
      <c r="C275" s="2" t="s">
        <v>2068</v>
      </c>
      <c r="D275" s="2" t="s">
        <v>318</v>
      </c>
      <c r="E275" s="17" t="s">
        <v>2559</v>
      </c>
      <c r="F275" s="17" t="s">
        <v>2559</v>
      </c>
      <c r="G275" s="17" t="s">
        <v>2559</v>
      </c>
      <c r="H275" s="69"/>
      <c r="I275" s="17" t="s">
        <v>2559</v>
      </c>
      <c r="J275" s="17" t="s">
        <v>2559</v>
      </c>
      <c r="K275" s="17" t="s">
        <v>2559</v>
      </c>
      <c r="L275" s="65"/>
      <c r="M275" s="17" t="s">
        <v>2559</v>
      </c>
      <c r="N275" s="17" t="s">
        <v>2559</v>
      </c>
      <c r="O275" s="17" t="s">
        <v>2559</v>
      </c>
      <c r="P275" s="69"/>
      <c r="Q275" s="17" t="s">
        <v>2559</v>
      </c>
      <c r="R275" s="17" t="s">
        <v>2559</v>
      </c>
      <c r="S275" s="17" t="s">
        <v>2559</v>
      </c>
      <c r="T275" s="65"/>
      <c r="U275" s="17" t="s">
        <v>2559</v>
      </c>
      <c r="V275" s="17" t="s">
        <v>2559</v>
      </c>
      <c r="W275" s="17" t="s">
        <v>2559</v>
      </c>
      <c r="X275" s="69"/>
      <c r="Y275" s="17" t="s">
        <v>2559</v>
      </c>
      <c r="Z275" s="17" t="s">
        <v>2559</v>
      </c>
      <c r="AA275" s="17" t="s">
        <v>2559</v>
      </c>
    </row>
    <row r="276" spans="3:27" x14ac:dyDescent="0.25">
      <c r="C276" s="18" t="s">
        <v>2069</v>
      </c>
      <c r="D276" s="18" t="s">
        <v>472</v>
      </c>
      <c r="E276" s="61"/>
      <c r="F276" s="62"/>
      <c r="G276" s="63"/>
      <c r="H276" s="69"/>
      <c r="I276" s="61"/>
      <c r="J276" s="62"/>
      <c r="K276" s="63"/>
      <c r="L276" s="65"/>
      <c r="M276" s="61"/>
      <c r="N276" s="62"/>
      <c r="O276" s="63"/>
      <c r="P276" s="69"/>
      <c r="Q276" s="61"/>
      <c r="R276" s="62"/>
      <c r="S276" s="63"/>
      <c r="T276" s="65"/>
      <c r="U276" s="61"/>
      <c r="V276" s="62"/>
      <c r="W276" s="63"/>
      <c r="X276" s="69"/>
      <c r="Y276" s="61"/>
      <c r="Z276" s="62"/>
      <c r="AA276" s="63"/>
    </row>
    <row r="277" spans="3:27" x14ac:dyDescent="0.25">
      <c r="C277" s="18"/>
      <c r="D277" s="18"/>
      <c r="E277" s="17" t="s">
        <v>2559</v>
      </c>
      <c r="F277" s="17" t="s">
        <v>2559</v>
      </c>
      <c r="G277" s="17" t="s">
        <v>2559</v>
      </c>
      <c r="H277" s="69"/>
      <c r="I277" s="17" t="s">
        <v>2559</v>
      </c>
      <c r="J277" s="17" t="s">
        <v>2559</v>
      </c>
      <c r="K277" s="17" t="s">
        <v>2559</v>
      </c>
      <c r="L277" s="65"/>
      <c r="M277" s="17" t="s">
        <v>2559</v>
      </c>
      <c r="N277" s="17" t="s">
        <v>2559</v>
      </c>
      <c r="O277" s="17" t="s">
        <v>2559</v>
      </c>
      <c r="P277" s="69"/>
      <c r="Q277" s="17" t="s">
        <v>2559</v>
      </c>
      <c r="R277" s="17" t="s">
        <v>2559</v>
      </c>
      <c r="S277" s="17" t="s">
        <v>2559</v>
      </c>
      <c r="T277" s="65"/>
      <c r="U277" s="17" t="s">
        <v>2559</v>
      </c>
      <c r="V277" s="17" t="s">
        <v>2559</v>
      </c>
      <c r="W277" s="17" t="s">
        <v>2559</v>
      </c>
      <c r="X277" s="69"/>
      <c r="Y277" s="17" t="s">
        <v>2559</v>
      </c>
      <c r="Z277" s="17" t="s">
        <v>2559</v>
      </c>
      <c r="AA277" s="17" t="s">
        <v>2559</v>
      </c>
    </row>
    <row r="278" spans="3:27" x14ac:dyDescent="0.25">
      <c r="C278" s="2" t="s">
        <v>2069</v>
      </c>
      <c r="D278" s="2" t="s">
        <v>318</v>
      </c>
      <c r="E278" s="17" t="s">
        <v>2559</v>
      </c>
      <c r="F278" s="17" t="s">
        <v>2559</v>
      </c>
      <c r="G278" s="17" t="s">
        <v>2559</v>
      </c>
      <c r="H278" s="69"/>
      <c r="I278" s="17" t="s">
        <v>2559</v>
      </c>
      <c r="J278" s="17" t="s">
        <v>2559</v>
      </c>
      <c r="K278" s="17" t="s">
        <v>2559</v>
      </c>
      <c r="L278" s="65"/>
      <c r="M278" s="17" t="s">
        <v>2559</v>
      </c>
      <c r="N278" s="17" t="s">
        <v>2559</v>
      </c>
      <c r="O278" s="17" t="s">
        <v>2559</v>
      </c>
      <c r="P278" s="69"/>
      <c r="Q278" s="17" t="s">
        <v>2559</v>
      </c>
      <c r="R278" s="17" t="s">
        <v>2559</v>
      </c>
      <c r="S278" s="17" t="s">
        <v>2559</v>
      </c>
      <c r="T278" s="65"/>
      <c r="U278" s="17" t="s">
        <v>2559</v>
      </c>
      <c r="V278" s="17" t="s">
        <v>2559</v>
      </c>
      <c r="W278" s="17" t="s">
        <v>2559</v>
      </c>
      <c r="X278" s="69"/>
      <c r="Y278" s="17" t="s">
        <v>2559</v>
      </c>
      <c r="Z278" s="17" t="s">
        <v>2559</v>
      </c>
      <c r="AA278" s="17" t="s">
        <v>2559</v>
      </c>
    </row>
    <row r="279" spans="3:27" x14ac:dyDescent="0.25">
      <c r="C279" s="18" t="s">
        <v>2070</v>
      </c>
      <c r="D279" s="18" t="s">
        <v>472</v>
      </c>
      <c r="E279" s="61"/>
      <c r="F279" s="62"/>
      <c r="G279" s="63"/>
      <c r="H279" s="69"/>
      <c r="I279" s="61"/>
      <c r="J279" s="62"/>
      <c r="K279" s="63"/>
      <c r="L279" s="65"/>
      <c r="M279" s="61"/>
      <c r="N279" s="62"/>
      <c r="O279" s="63"/>
      <c r="P279" s="69"/>
      <c r="Q279" s="61"/>
      <c r="R279" s="62"/>
      <c r="S279" s="63"/>
      <c r="T279" s="65"/>
      <c r="U279" s="61"/>
      <c r="V279" s="62"/>
      <c r="W279" s="63"/>
      <c r="X279" s="69"/>
      <c r="Y279" s="61"/>
      <c r="Z279" s="62"/>
      <c r="AA279" s="63"/>
    </row>
    <row r="280" spans="3:27" x14ac:dyDescent="0.25">
      <c r="C280" s="18"/>
      <c r="D280" s="18" t="s">
        <v>2562</v>
      </c>
      <c r="E280" s="30">
        <v>30</v>
      </c>
      <c r="F280" s="30">
        <v>30</v>
      </c>
      <c r="G280" s="30">
        <v>30</v>
      </c>
      <c r="H280" s="69"/>
      <c r="I280" s="30">
        <v>30</v>
      </c>
      <c r="J280" s="30">
        <v>30</v>
      </c>
      <c r="K280" s="30">
        <v>30</v>
      </c>
      <c r="L280" s="65"/>
      <c r="M280" s="30">
        <v>30</v>
      </c>
      <c r="N280" s="30">
        <v>30</v>
      </c>
      <c r="O280" s="30">
        <v>30</v>
      </c>
      <c r="P280" s="69"/>
      <c r="Q280" s="30">
        <v>30</v>
      </c>
      <c r="R280" s="30">
        <v>30</v>
      </c>
      <c r="S280" s="30">
        <v>30</v>
      </c>
      <c r="T280" s="65"/>
      <c r="U280" s="30">
        <v>30</v>
      </c>
      <c r="V280" s="30">
        <v>30</v>
      </c>
      <c r="W280" s="30">
        <v>30</v>
      </c>
      <c r="X280" s="69"/>
      <c r="Y280" s="30">
        <v>30</v>
      </c>
      <c r="Z280" s="30">
        <v>30</v>
      </c>
      <c r="AA280" s="30">
        <v>30</v>
      </c>
    </row>
    <row r="281" spans="3:27" x14ac:dyDescent="0.25">
      <c r="C281" s="18"/>
      <c r="D281" s="18" t="s">
        <v>2563</v>
      </c>
      <c r="E281" s="17" t="s">
        <v>2559</v>
      </c>
      <c r="F281" s="17" t="s">
        <v>2559</v>
      </c>
      <c r="G281" s="17" t="s">
        <v>2559</v>
      </c>
      <c r="H281" s="69"/>
      <c r="I281" s="17" t="s">
        <v>2559</v>
      </c>
      <c r="J281" s="17" t="s">
        <v>2559</v>
      </c>
      <c r="K281" s="17" t="s">
        <v>2559</v>
      </c>
      <c r="L281" s="65"/>
      <c r="M281" s="17" t="s">
        <v>2559</v>
      </c>
      <c r="N281" s="17" t="s">
        <v>2559</v>
      </c>
      <c r="O281" s="17" t="s">
        <v>2559</v>
      </c>
      <c r="P281" s="69"/>
      <c r="Q281" s="17" t="s">
        <v>2559</v>
      </c>
      <c r="R281" s="17" t="s">
        <v>2559</v>
      </c>
      <c r="S281" s="17" t="s">
        <v>2559</v>
      </c>
      <c r="T281" s="65"/>
      <c r="U281" s="17" t="s">
        <v>2559</v>
      </c>
      <c r="V281" s="17" t="s">
        <v>2559</v>
      </c>
      <c r="W281" s="17" t="s">
        <v>2559</v>
      </c>
      <c r="X281" s="69"/>
      <c r="Y281" s="17" t="s">
        <v>2559</v>
      </c>
      <c r="Z281" s="17" t="s">
        <v>2559</v>
      </c>
      <c r="AA281" s="17" t="s">
        <v>2559</v>
      </c>
    </row>
    <row r="282" spans="3:27" x14ac:dyDescent="0.25">
      <c r="C282" s="18"/>
      <c r="D282" s="18" t="s">
        <v>2564</v>
      </c>
      <c r="E282" s="32">
        <v>20</v>
      </c>
      <c r="F282" s="32">
        <v>20</v>
      </c>
      <c r="G282" s="32">
        <v>20</v>
      </c>
      <c r="H282" s="69"/>
      <c r="I282" s="32">
        <v>20</v>
      </c>
      <c r="J282" s="32">
        <v>20</v>
      </c>
      <c r="K282" s="32">
        <v>20</v>
      </c>
      <c r="L282" s="65"/>
      <c r="M282" s="32">
        <v>20</v>
      </c>
      <c r="N282" s="32">
        <v>20</v>
      </c>
      <c r="O282" s="32">
        <v>20</v>
      </c>
      <c r="P282" s="69"/>
      <c r="Q282" s="32">
        <v>20</v>
      </c>
      <c r="R282" s="32">
        <v>20</v>
      </c>
      <c r="S282" s="32">
        <v>20</v>
      </c>
      <c r="T282" s="65"/>
      <c r="U282" s="32">
        <v>20</v>
      </c>
      <c r="V282" s="32">
        <v>20</v>
      </c>
      <c r="W282" s="32">
        <v>20</v>
      </c>
      <c r="X282" s="69"/>
      <c r="Y282" s="32">
        <v>20</v>
      </c>
      <c r="Z282" s="32">
        <v>20</v>
      </c>
      <c r="AA282" s="32">
        <v>20</v>
      </c>
    </row>
    <row r="283" spans="3:27" x14ac:dyDescent="0.25">
      <c r="C283" s="18"/>
      <c r="D283" s="18" t="s">
        <v>2565</v>
      </c>
      <c r="E283" s="32">
        <v>10</v>
      </c>
      <c r="F283" s="32">
        <v>10</v>
      </c>
      <c r="G283" s="32">
        <v>10</v>
      </c>
      <c r="H283" s="69"/>
      <c r="I283" s="32">
        <v>10</v>
      </c>
      <c r="J283" s="32">
        <v>10</v>
      </c>
      <c r="K283" s="32">
        <v>10</v>
      </c>
      <c r="L283" s="65"/>
      <c r="M283" s="32">
        <v>10</v>
      </c>
      <c r="N283" s="32">
        <v>10</v>
      </c>
      <c r="O283" s="32">
        <v>10</v>
      </c>
      <c r="P283" s="69"/>
      <c r="Q283" s="32">
        <v>10</v>
      </c>
      <c r="R283" s="32">
        <v>10</v>
      </c>
      <c r="S283" s="32">
        <v>10</v>
      </c>
      <c r="T283" s="65"/>
      <c r="U283" s="32">
        <v>10</v>
      </c>
      <c r="V283" s="32">
        <v>10</v>
      </c>
      <c r="W283" s="32">
        <v>10</v>
      </c>
      <c r="X283" s="69"/>
      <c r="Y283" s="32">
        <v>10</v>
      </c>
      <c r="Z283" s="32">
        <v>10</v>
      </c>
      <c r="AA283" s="32">
        <v>10</v>
      </c>
    </row>
    <row r="284" spans="3:27" x14ac:dyDescent="0.25">
      <c r="C284" s="2" t="s">
        <v>2070</v>
      </c>
      <c r="D284" s="2" t="s">
        <v>318</v>
      </c>
      <c r="E284" s="17" t="s">
        <v>2559</v>
      </c>
      <c r="F284" s="17" t="s">
        <v>2559</v>
      </c>
      <c r="G284" s="17" t="s">
        <v>2559</v>
      </c>
      <c r="H284" s="69"/>
      <c r="I284" s="17" t="s">
        <v>2559</v>
      </c>
      <c r="J284" s="17" t="s">
        <v>2559</v>
      </c>
      <c r="K284" s="17" t="s">
        <v>2559</v>
      </c>
      <c r="L284" s="65"/>
      <c r="M284" s="17" t="s">
        <v>2559</v>
      </c>
      <c r="N284" s="17" t="s">
        <v>2559</v>
      </c>
      <c r="O284" s="17" t="s">
        <v>2559</v>
      </c>
      <c r="P284" s="69"/>
      <c r="Q284" s="17" t="s">
        <v>2559</v>
      </c>
      <c r="R284" s="17" t="s">
        <v>2559</v>
      </c>
      <c r="S284" s="17" t="s">
        <v>2559</v>
      </c>
      <c r="T284" s="65"/>
      <c r="U284" s="17" t="s">
        <v>2559</v>
      </c>
      <c r="V284" s="17" t="s">
        <v>2559</v>
      </c>
      <c r="W284" s="17" t="s">
        <v>2559</v>
      </c>
      <c r="X284" s="69"/>
      <c r="Y284" s="17" t="s">
        <v>2559</v>
      </c>
      <c r="Z284" s="17" t="s">
        <v>2559</v>
      </c>
      <c r="AA284" s="17" t="s">
        <v>2559</v>
      </c>
    </row>
    <row r="285" spans="3:27" x14ac:dyDescent="0.25">
      <c r="C285" s="18" t="s">
        <v>2071</v>
      </c>
      <c r="D285" s="18" t="s">
        <v>472</v>
      </c>
      <c r="E285" s="61"/>
      <c r="F285" s="62"/>
      <c r="G285" s="63"/>
      <c r="H285" s="69"/>
      <c r="I285" s="61"/>
      <c r="J285" s="62"/>
      <c r="K285" s="63"/>
      <c r="L285" s="65"/>
      <c r="M285" s="61"/>
      <c r="N285" s="62"/>
      <c r="O285" s="63"/>
      <c r="P285" s="69"/>
      <c r="Q285" s="61"/>
      <c r="R285" s="62"/>
      <c r="S285" s="63"/>
      <c r="T285" s="65"/>
      <c r="U285" s="61"/>
      <c r="V285" s="62"/>
      <c r="W285" s="63"/>
      <c r="X285" s="69"/>
      <c r="Y285" s="61"/>
      <c r="Z285" s="62"/>
      <c r="AA285" s="63"/>
    </row>
    <row r="286" spans="3:27" x14ac:dyDescent="0.25">
      <c r="C286" s="18"/>
      <c r="D286" s="18" t="s">
        <v>2562</v>
      </c>
      <c r="E286" s="32">
        <v>12.5</v>
      </c>
      <c r="F286" s="32">
        <v>6</v>
      </c>
      <c r="G286" s="32">
        <v>6</v>
      </c>
      <c r="H286" s="69"/>
      <c r="I286" s="32">
        <v>12.5</v>
      </c>
      <c r="J286" s="32">
        <v>6</v>
      </c>
      <c r="K286" s="32">
        <v>6</v>
      </c>
      <c r="L286" s="65"/>
      <c r="M286" s="32">
        <v>12.5</v>
      </c>
      <c r="N286" s="32">
        <v>6</v>
      </c>
      <c r="O286" s="32">
        <v>6</v>
      </c>
      <c r="P286" s="69"/>
      <c r="Q286" s="32">
        <v>12.5</v>
      </c>
      <c r="R286" s="32">
        <v>6</v>
      </c>
      <c r="S286" s="32">
        <v>6</v>
      </c>
      <c r="T286" s="65"/>
      <c r="U286" s="32">
        <v>12.5</v>
      </c>
      <c r="V286" s="32">
        <v>6</v>
      </c>
      <c r="W286" s="32">
        <v>6</v>
      </c>
      <c r="X286" s="69"/>
      <c r="Y286" s="32">
        <v>12.5</v>
      </c>
      <c r="Z286" s="32">
        <v>6</v>
      </c>
      <c r="AA286" s="32">
        <v>6</v>
      </c>
    </row>
    <row r="287" spans="3:27" x14ac:dyDescent="0.25">
      <c r="C287" s="18"/>
      <c r="D287" s="18" t="s">
        <v>2563</v>
      </c>
      <c r="E287" s="32">
        <v>12.5</v>
      </c>
      <c r="F287" s="32">
        <v>6</v>
      </c>
      <c r="G287" s="32">
        <v>6</v>
      </c>
      <c r="H287" s="69"/>
      <c r="I287" s="32">
        <v>12.5</v>
      </c>
      <c r="J287" s="32">
        <v>6</v>
      </c>
      <c r="K287" s="32">
        <v>6</v>
      </c>
      <c r="L287" s="65"/>
      <c r="M287" s="32">
        <v>12.5</v>
      </c>
      <c r="N287" s="32">
        <v>6</v>
      </c>
      <c r="O287" s="32">
        <v>6</v>
      </c>
      <c r="P287" s="69"/>
      <c r="Q287" s="32">
        <v>12.5</v>
      </c>
      <c r="R287" s="32">
        <v>6</v>
      </c>
      <c r="S287" s="32">
        <v>6</v>
      </c>
      <c r="T287" s="65"/>
      <c r="U287" s="32">
        <v>12.5</v>
      </c>
      <c r="V287" s="32">
        <v>6</v>
      </c>
      <c r="W287" s="32">
        <v>6</v>
      </c>
      <c r="X287" s="69"/>
      <c r="Y287" s="32">
        <v>12.5</v>
      </c>
      <c r="Z287" s="32">
        <v>6</v>
      </c>
      <c r="AA287" s="32">
        <v>6</v>
      </c>
    </row>
    <row r="288" spans="3:27" x14ac:dyDescent="0.25">
      <c r="C288" s="18"/>
      <c r="D288" s="18" t="s">
        <v>2564</v>
      </c>
      <c r="E288" s="32">
        <v>12.5</v>
      </c>
      <c r="F288" s="32">
        <v>6</v>
      </c>
      <c r="G288" s="32">
        <v>6</v>
      </c>
      <c r="H288" s="69"/>
      <c r="I288" s="32">
        <v>12.5</v>
      </c>
      <c r="J288" s="32">
        <v>6</v>
      </c>
      <c r="K288" s="32">
        <v>6</v>
      </c>
      <c r="L288" s="65"/>
      <c r="M288" s="32">
        <v>12.5</v>
      </c>
      <c r="N288" s="32">
        <v>6</v>
      </c>
      <c r="O288" s="32">
        <v>6</v>
      </c>
      <c r="P288" s="69"/>
      <c r="Q288" s="32">
        <v>12.5</v>
      </c>
      <c r="R288" s="32">
        <v>6</v>
      </c>
      <c r="S288" s="32">
        <v>6</v>
      </c>
      <c r="T288" s="65"/>
      <c r="U288" s="32">
        <v>12.5</v>
      </c>
      <c r="V288" s="32">
        <v>6</v>
      </c>
      <c r="W288" s="32">
        <v>6</v>
      </c>
      <c r="X288" s="69"/>
      <c r="Y288" s="32">
        <v>12.5</v>
      </c>
      <c r="Z288" s="32">
        <v>6</v>
      </c>
      <c r="AA288" s="32">
        <v>6</v>
      </c>
    </row>
    <row r="289" spans="3:27" x14ac:dyDescent="0.25">
      <c r="C289" s="18"/>
      <c r="D289" s="18" t="s">
        <v>2565</v>
      </c>
      <c r="E289" s="32">
        <v>7</v>
      </c>
      <c r="F289" s="32">
        <v>3</v>
      </c>
      <c r="G289" s="32">
        <v>3</v>
      </c>
      <c r="H289" s="69"/>
      <c r="I289" s="32">
        <v>7</v>
      </c>
      <c r="J289" s="32">
        <v>3</v>
      </c>
      <c r="K289" s="32">
        <v>3</v>
      </c>
      <c r="L289" s="65"/>
      <c r="M289" s="32">
        <v>7</v>
      </c>
      <c r="N289" s="32">
        <v>3</v>
      </c>
      <c r="O289" s="32">
        <v>3</v>
      </c>
      <c r="P289" s="69"/>
      <c r="Q289" s="32">
        <v>7</v>
      </c>
      <c r="R289" s="32">
        <v>3</v>
      </c>
      <c r="S289" s="32">
        <v>3</v>
      </c>
      <c r="T289" s="65"/>
      <c r="U289" s="32">
        <v>7</v>
      </c>
      <c r="V289" s="32">
        <v>3</v>
      </c>
      <c r="W289" s="32">
        <v>3</v>
      </c>
      <c r="X289" s="69"/>
      <c r="Y289" s="32">
        <v>7</v>
      </c>
      <c r="Z289" s="32">
        <v>3</v>
      </c>
      <c r="AA289" s="32">
        <v>3</v>
      </c>
    </row>
    <row r="290" spans="3:27" x14ac:dyDescent="0.25">
      <c r="C290" s="2" t="s">
        <v>2071</v>
      </c>
      <c r="D290" s="2" t="s">
        <v>318</v>
      </c>
      <c r="E290" s="17" t="s">
        <v>2559</v>
      </c>
      <c r="F290" s="17" t="s">
        <v>2559</v>
      </c>
      <c r="G290" s="17" t="s">
        <v>2559</v>
      </c>
      <c r="H290" s="69"/>
      <c r="I290" s="17" t="s">
        <v>2559</v>
      </c>
      <c r="J290" s="17" t="s">
        <v>2559</v>
      </c>
      <c r="K290" s="17" t="s">
        <v>2559</v>
      </c>
      <c r="L290" s="65"/>
      <c r="M290" s="17" t="s">
        <v>2559</v>
      </c>
      <c r="N290" s="17" t="s">
        <v>2559</v>
      </c>
      <c r="O290" s="17" t="s">
        <v>2559</v>
      </c>
      <c r="P290" s="69"/>
      <c r="Q290" s="17" t="s">
        <v>2559</v>
      </c>
      <c r="R290" s="17" t="s">
        <v>2559</v>
      </c>
      <c r="S290" s="17" t="s">
        <v>2559</v>
      </c>
      <c r="T290" s="65"/>
      <c r="U290" s="17" t="s">
        <v>2559</v>
      </c>
      <c r="V290" s="17" t="s">
        <v>2559</v>
      </c>
      <c r="W290" s="17" t="s">
        <v>2559</v>
      </c>
      <c r="X290" s="69"/>
      <c r="Y290" s="17" t="s">
        <v>2559</v>
      </c>
      <c r="Z290" s="17" t="s">
        <v>2559</v>
      </c>
      <c r="AA290" s="17" t="s">
        <v>2559</v>
      </c>
    </row>
    <row r="291" spans="3:27" x14ac:dyDescent="0.25">
      <c r="C291" s="18" t="s">
        <v>2072</v>
      </c>
      <c r="D291" s="18" t="s">
        <v>472</v>
      </c>
      <c r="E291" s="61"/>
      <c r="F291" s="62"/>
      <c r="G291" s="63"/>
      <c r="H291" s="69"/>
      <c r="I291" s="61"/>
      <c r="J291" s="62"/>
      <c r="K291" s="63"/>
      <c r="L291" s="65"/>
      <c r="M291" s="61"/>
      <c r="N291" s="62"/>
      <c r="O291" s="63"/>
      <c r="P291" s="69"/>
      <c r="Q291" s="61"/>
      <c r="R291" s="63"/>
      <c r="S291" s="29"/>
      <c r="T291" s="65"/>
      <c r="U291" s="61"/>
      <c r="V291" s="62"/>
      <c r="W291" s="63"/>
      <c r="X291" s="69"/>
      <c r="Y291" s="61"/>
      <c r="Z291" s="62"/>
      <c r="AA291" s="63"/>
    </row>
    <row r="292" spans="3:27" x14ac:dyDescent="0.25">
      <c r="C292" s="18"/>
      <c r="D292" s="18" t="s">
        <v>2562</v>
      </c>
      <c r="E292" s="32">
        <v>10</v>
      </c>
      <c r="F292" s="32">
        <v>8</v>
      </c>
      <c r="G292" s="32">
        <v>5</v>
      </c>
      <c r="H292" s="69"/>
      <c r="I292" s="32">
        <v>6.6</v>
      </c>
      <c r="J292" s="32">
        <v>4.4000000000000004</v>
      </c>
      <c r="K292" s="32">
        <v>2.2000000000000002</v>
      </c>
      <c r="L292" s="65"/>
      <c r="M292" s="32">
        <v>10</v>
      </c>
      <c r="N292" s="32">
        <v>8</v>
      </c>
      <c r="O292" s="32">
        <v>5</v>
      </c>
      <c r="P292" s="69"/>
      <c r="Q292" s="32">
        <v>6.6</v>
      </c>
      <c r="R292" s="32">
        <v>4.4000000000000004</v>
      </c>
      <c r="S292" s="32">
        <v>2.2000000000000002</v>
      </c>
      <c r="T292" s="65"/>
      <c r="U292" s="32">
        <v>10</v>
      </c>
      <c r="V292" s="32">
        <v>8</v>
      </c>
      <c r="W292" s="32">
        <v>5</v>
      </c>
      <c r="X292" s="69"/>
      <c r="Y292" s="32">
        <v>6.6</v>
      </c>
      <c r="Z292" s="32">
        <v>4.4000000000000004</v>
      </c>
      <c r="AA292" s="32">
        <v>2.2000000000000002</v>
      </c>
    </row>
    <row r="293" spans="3:27" x14ac:dyDescent="0.25">
      <c r="C293" s="18"/>
      <c r="D293" s="18" t="s">
        <v>2563</v>
      </c>
      <c r="E293" s="32">
        <v>10</v>
      </c>
      <c r="F293" s="32">
        <v>8</v>
      </c>
      <c r="G293" s="32">
        <v>5</v>
      </c>
      <c r="H293" s="69"/>
      <c r="I293" s="32">
        <v>6.6</v>
      </c>
      <c r="J293" s="32">
        <v>4.4000000000000004</v>
      </c>
      <c r="K293" s="32">
        <v>2.2000000000000002</v>
      </c>
      <c r="L293" s="65"/>
      <c r="M293" s="32">
        <v>10</v>
      </c>
      <c r="N293" s="32">
        <v>8</v>
      </c>
      <c r="O293" s="32">
        <v>5</v>
      </c>
      <c r="P293" s="69"/>
      <c r="Q293" s="32">
        <v>6.6</v>
      </c>
      <c r="R293" s="32">
        <v>4.4000000000000004</v>
      </c>
      <c r="S293" s="32">
        <v>2.2000000000000002</v>
      </c>
      <c r="T293" s="65"/>
      <c r="U293" s="32">
        <v>10</v>
      </c>
      <c r="V293" s="32">
        <v>8</v>
      </c>
      <c r="W293" s="32">
        <v>5</v>
      </c>
      <c r="X293" s="69"/>
      <c r="Y293" s="32">
        <v>6.6</v>
      </c>
      <c r="Z293" s="32">
        <v>4.4000000000000004</v>
      </c>
      <c r="AA293" s="32">
        <v>2.2000000000000002</v>
      </c>
    </row>
    <row r="294" spans="3:27" x14ac:dyDescent="0.25">
      <c r="C294" s="18"/>
      <c r="D294" s="18" t="s">
        <v>2564</v>
      </c>
      <c r="E294" s="32">
        <v>10</v>
      </c>
      <c r="F294" s="32">
        <v>8</v>
      </c>
      <c r="G294" s="32">
        <v>5</v>
      </c>
      <c r="H294" s="69"/>
      <c r="I294" s="32">
        <v>6.6</v>
      </c>
      <c r="J294" s="32">
        <v>4.4000000000000004</v>
      </c>
      <c r="K294" s="32">
        <v>2.2000000000000002</v>
      </c>
      <c r="L294" s="65"/>
      <c r="M294" s="32">
        <v>10</v>
      </c>
      <c r="N294" s="32">
        <v>8</v>
      </c>
      <c r="O294" s="32">
        <v>5</v>
      </c>
      <c r="P294" s="69"/>
      <c r="Q294" s="32">
        <v>6.6</v>
      </c>
      <c r="R294" s="32">
        <v>4.4000000000000004</v>
      </c>
      <c r="S294" s="32">
        <v>2.2000000000000002</v>
      </c>
      <c r="T294" s="65"/>
      <c r="U294" s="32">
        <v>10</v>
      </c>
      <c r="V294" s="32">
        <v>8</v>
      </c>
      <c r="W294" s="32">
        <v>5</v>
      </c>
      <c r="X294" s="69"/>
      <c r="Y294" s="32">
        <v>6.6</v>
      </c>
      <c r="Z294" s="32">
        <v>4.4000000000000004</v>
      </c>
      <c r="AA294" s="32">
        <v>2.2000000000000002</v>
      </c>
    </row>
    <row r="295" spans="3:27" x14ac:dyDescent="0.25">
      <c r="C295" s="18"/>
      <c r="D295" s="18" t="s">
        <v>2565</v>
      </c>
      <c r="E295" s="32">
        <v>10</v>
      </c>
      <c r="F295" s="32">
        <v>8</v>
      </c>
      <c r="G295" s="32">
        <v>5</v>
      </c>
      <c r="H295" s="69"/>
      <c r="I295" s="32">
        <v>6.6</v>
      </c>
      <c r="J295" s="32">
        <v>4.4000000000000004</v>
      </c>
      <c r="K295" s="32">
        <v>2.2000000000000002</v>
      </c>
      <c r="L295" s="65"/>
      <c r="M295" s="32">
        <v>10</v>
      </c>
      <c r="N295" s="32">
        <v>8</v>
      </c>
      <c r="O295" s="32">
        <v>5</v>
      </c>
      <c r="P295" s="69"/>
      <c r="Q295" s="32">
        <v>6.6</v>
      </c>
      <c r="R295" s="32">
        <v>4.4000000000000004</v>
      </c>
      <c r="S295" s="32">
        <v>2.2000000000000002</v>
      </c>
      <c r="T295" s="65"/>
      <c r="U295" s="32">
        <v>10</v>
      </c>
      <c r="V295" s="32">
        <v>8</v>
      </c>
      <c r="W295" s="32">
        <v>5</v>
      </c>
      <c r="X295" s="69"/>
      <c r="Y295" s="32">
        <v>6.6</v>
      </c>
      <c r="Z295" s="32">
        <v>4.4000000000000004</v>
      </c>
      <c r="AA295" s="32">
        <v>2.2000000000000002</v>
      </c>
    </row>
    <row r="296" spans="3:27" x14ac:dyDescent="0.25">
      <c r="C296" s="2" t="s">
        <v>2072</v>
      </c>
      <c r="D296" s="2" t="s">
        <v>318</v>
      </c>
      <c r="E296" s="17" t="s">
        <v>2559</v>
      </c>
      <c r="F296" s="17" t="s">
        <v>2559</v>
      </c>
      <c r="G296" s="17" t="s">
        <v>2559</v>
      </c>
      <c r="H296" s="69"/>
      <c r="I296" s="17" t="s">
        <v>2559</v>
      </c>
      <c r="J296" s="17" t="s">
        <v>2559</v>
      </c>
      <c r="K296" s="17" t="s">
        <v>2559</v>
      </c>
      <c r="L296" s="65"/>
      <c r="M296" s="17" t="s">
        <v>2559</v>
      </c>
      <c r="N296" s="17" t="s">
        <v>2559</v>
      </c>
      <c r="O296" s="17" t="s">
        <v>2559</v>
      </c>
      <c r="P296" s="69"/>
      <c r="Q296" s="17" t="s">
        <v>2559</v>
      </c>
      <c r="R296" s="17" t="s">
        <v>2559</v>
      </c>
      <c r="S296" s="17" t="s">
        <v>2559</v>
      </c>
      <c r="T296" s="65"/>
      <c r="U296" s="17" t="s">
        <v>2559</v>
      </c>
      <c r="V296" s="17" t="s">
        <v>2559</v>
      </c>
      <c r="W296" s="17" t="s">
        <v>2559</v>
      </c>
      <c r="X296" s="69"/>
      <c r="Y296" s="17" t="s">
        <v>2559</v>
      </c>
      <c r="Z296" s="17" t="s">
        <v>2559</v>
      </c>
      <c r="AA296" s="17" t="s">
        <v>2559</v>
      </c>
    </row>
    <row r="297" spans="3:27" x14ac:dyDescent="0.25">
      <c r="D297" s="43" t="s">
        <v>2584</v>
      </c>
      <c r="E297" s="17">
        <f>AVERAGE(E214:E217,E220:E223,E229:E232,E242:E244,E250:E253,E263:E265,E280,E282:E283,E286:E289,E292:E295)</f>
        <v>21.712121212121211</v>
      </c>
      <c r="F297" s="17">
        <f t="shared" ref="F297:G297" si="12">AVERAGE(F214:F217,F220:F223,F229:F232,F242:F244,F250:F253,F263:F265,F280,F282:F283,F286:F289,F292:F295)</f>
        <v>19.363636363636363</v>
      </c>
      <c r="G297" s="17">
        <f t="shared" si="12"/>
        <v>19</v>
      </c>
      <c r="H297" s="69"/>
      <c r="I297" s="17">
        <f t="shared" ref="I297:K297" si="13">AVERAGE(I214:I217,I220:I223,I229:I232,I242:I244,I250:I253,I263:I265,I280,I282:I283,I286:I289,I292:I295)</f>
        <v>21.300000000000004</v>
      </c>
      <c r="J297" s="17">
        <f t="shared" si="13"/>
        <v>18.927272727272726</v>
      </c>
      <c r="K297" s="17">
        <f t="shared" si="13"/>
        <v>18.660606060606067</v>
      </c>
      <c r="L297" s="65"/>
      <c r="M297" s="17">
        <f t="shared" ref="M297:O297" si="14">AVERAGE(M214:M217,M220:M223,M229:M232,M242:M244,M250:M253,M263:M265,M280,M282:M283,M286:M289,M292:M295)</f>
        <v>21.712121212121211</v>
      </c>
      <c r="N297" s="17">
        <f t="shared" si="14"/>
        <v>19.363636363636363</v>
      </c>
      <c r="O297" s="17">
        <f t="shared" si="14"/>
        <v>19</v>
      </c>
      <c r="P297" s="69"/>
      <c r="Q297" s="17">
        <f t="shared" ref="Q297:S297" si="15">AVERAGE(Q214:Q217,Q220:Q223,Q229:Q232,Q242:Q244,Q250:Q253,Q263:Q265,Q280,Q282:Q283,Q286:Q289,Q292:Q295)</f>
        <v>21.300000000000004</v>
      </c>
      <c r="R297" s="17">
        <f t="shared" si="15"/>
        <v>18.927272727272726</v>
      </c>
      <c r="S297" s="17">
        <f t="shared" si="15"/>
        <v>18.660606060606067</v>
      </c>
      <c r="T297" s="65"/>
      <c r="U297" s="17">
        <f t="shared" ref="U297:W297" si="16">AVERAGE(U214:U217,U220:U223,U229:U232,U242:U244,U250:U253,U263:U265,U280,U282:U283,U286:U289,U292:U295)</f>
        <v>21.712121212121211</v>
      </c>
      <c r="V297" s="17">
        <f t="shared" si="16"/>
        <v>19.363636363636363</v>
      </c>
      <c r="W297" s="17">
        <f t="shared" si="16"/>
        <v>19</v>
      </c>
      <c r="X297" s="69"/>
      <c r="Y297" s="17">
        <f t="shared" ref="Y297:AA297" si="17">AVERAGE(Y214:Y217,Y220:Y223,Y229:Y232,Y242:Y244,Y250:Y253,Y263:Y265,Y280,Y282:Y283,Y286:Y289,Y292:Y295)</f>
        <v>21.300000000000004</v>
      </c>
      <c r="Z297" s="17">
        <f t="shared" si="17"/>
        <v>18.927272727272726</v>
      </c>
      <c r="AA297" s="17">
        <f t="shared" si="17"/>
        <v>18.660606060606067</v>
      </c>
    </row>
  </sheetData>
  <mergeCells count="261">
    <mergeCell ref="Y183:AA183"/>
    <mergeCell ref="E194:G194"/>
    <mergeCell ref="I194:K194"/>
    <mergeCell ref="M194:O194"/>
    <mergeCell ref="Q194:S194"/>
    <mergeCell ref="U194:W194"/>
    <mergeCell ref="Y194:AA194"/>
    <mergeCell ref="E183:G183"/>
    <mergeCell ref="I183:K183"/>
    <mergeCell ref="M183:O183"/>
    <mergeCell ref="Q183:S183"/>
    <mergeCell ref="U183:W183"/>
    <mergeCell ref="H43:H297"/>
    <mergeCell ref="L42:L297"/>
    <mergeCell ref="P43:P297"/>
    <mergeCell ref="T42:T297"/>
    <mergeCell ref="X43:X297"/>
    <mergeCell ref="Y167:AA167"/>
    <mergeCell ref="E173:G173"/>
    <mergeCell ref="I173:K173"/>
    <mergeCell ref="M173:O173"/>
    <mergeCell ref="Q173:S173"/>
    <mergeCell ref="U173:W173"/>
    <mergeCell ref="Y173:AA173"/>
    <mergeCell ref="E167:G167"/>
    <mergeCell ref="I167:K167"/>
    <mergeCell ref="M167:O167"/>
    <mergeCell ref="Q167:S167"/>
    <mergeCell ref="U167:W167"/>
    <mergeCell ref="Y151:AA151"/>
    <mergeCell ref="E157:G157"/>
    <mergeCell ref="I157:K157"/>
    <mergeCell ref="M157:O157"/>
    <mergeCell ref="Q157:S157"/>
    <mergeCell ref="U157:W157"/>
    <mergeCell ref="Y157:AA157"/>
    <mergeCell ref="E151:G151"/>
    <mergeCell ref="I151:K151"/>
    <mergeCell ref="M151:O151"/>
    <mergeCell ref="Q151:S151"/>
    <mergeCell ref="U151:W151"/>
    <mergeCell ref="Y135:AA135"/>
    <mergeCell ref="E142:G142"/>
    <mergeCell ref="I142:K142"/>
    <mergeCell ref="M142:O142"/>
    <mergeCell ref="Q142:S142"/>
    <mergeCell ref="U142:W142"/>
    <mergeCell ref="Y142:AA142"/>
    <mergeCell ref="E135:G135"/>
    <mergeCell ref="I135:K135"/>
    <mergeCell ref="M135:O135"/>
    <mergeCell ref="Q135:S135"/>
    <mergeCell ref="U135:W135"/>
    <mergeCell ref="Y123:AA123"/>
    <mergeCell ref="E129:G129"/>
    <mergeCell ref="I129:K129"/>
    <mergeCell ref="M129:O129"/>
    <mergeCell ref="Q129:S129"/>
    <mergeCell ref="U129:W129"/>
    <mergeCell ref="Y129:AA129"/>
    <mergeCell ref="E123:G123"/>
    <mergeCell ref="I123:K123"/>
    <mergeCell ref="M123:O123"/>
    <mergeCell ref="Q123:S123"/>
    <mergeCell ref="U123:W123"/>
    <mergeCell ref="Y104:AA104"/>
    <mergeCell ref="E114:G114"/>
    <mergeCell ref="I114:K114"/>
    <mergeCell ref="M114:O114"/>
    <mergeCell ref="Q114:S114"/>
    <mergeCell ref="U114:W114"/>
    <mergeCell ref="Y114:AA114"/>
    <mergeCell ref="E104:G104"/>
    <mergeCell ref="I104:K104"/>
    <mergeCell ref="M104:O104"/>
    <mergeCell ref="Q104:S104"/>
    <mergeCell ref="U104:W104"/>
    <mergeCell ref="Y78:AA78"/>
    <mergeCell ref="I95:K95"/>
    <mergeCell ref="M95:O95"/>
    <mergeCell ref="Q95:S95"/>
    <mergeCell ref="U95:W95"/>
    <mergeCell ref="Y95:AA95"/>
    <mergeCell ref="E78:G78"/>
    <mergeCell ref="I78:K78"/>
    <mergeCell ref="M78:O78"/>
    <mergeCell ref="Q78:S78"/>
    <mergeCell ref="U78:W78"/>
    <mergeCell ref="E95:G95"/>
    <mergeCell ref="E65:G65"/>
    <mergeCell ref="I65:K65"/>
    <mergeCell ref="M65:O65"/>
    <mergeCell ref="Q65:S65"/>
    <mergeCell ref="U65:W65"/>
    <mergeCell ref="E54:G54"/>
    <mergeCell ref="I54:K54"/>
    <mergeCell ref="M54:O54"/>
    <mergeCell ref="Q54:S54"/>
    <mergeCell ref="U54:W54"/>
    <mergeCell ref="E45:G45"/>
    <mergeCell ref="I45:K45"/>
    <mergeCell ref="M45:O45"/>
    <mergeCell ref="Q45:S45"/>
    <mergeCell ref="U45:W45"/>
    <mergeCell ref="E8:K8"/>
    <mergeCell ref="L8:L11"/>
    <mergeCell ref="M8:S8"/>
    <mergeCell ref="T8:T11"/>
    <mergeCell ref="U8:AA8"/>
    <mergeCell ref="E9:G9"/>
    <mergeCell ref="H9:H11"/>
    <mergeCell ref="I9:K9"/>
    <mergeCell ref="M9:O9"/>
    <mergeCell ref="P9:P11"/>
    <mergeCell ref="Q9:S9"/>
    <mergeCell ref="U9:W9"/>
    <mergeCell ref="X9:X11"/>
    <mergeCell ref="Y9:AA9"/>
    <mergeCell ref="L15:L35"/>
    <mergeCell ref="P16:P35"/>
    <mergeCell ref="T15:T35"/>
    <mergeCell ref="X16:X35"/>
    <mergeCell ref="Y45:AA45"/>
    <mergeCell ref="A15:C17"/>
    <mergeCell ref="E15:K15"/>
    <mergeCell ref="M15:S15"/>
    <mergeCell ref="U15:AA15"/>
    <mergeCell ref="U16:W16"/>
    <mergeCell ref="Y16:AA16"/>
    <mergeCell ref="A42:C44"/>
    <mergeCell ref="E42:K42"/>
    <mergeCell ref="M42:S42"/>
    <mergeCell ref="U42:AA42"/>
    <mergeCell ref="E43:G43"/>
    <mergeCell ref="E16:G16"/>
    <mergeCell ref="H16:H34"/>
    <mergeCell ref="I16:K16"/>
    <mergeCell ref="M16:O16"/>
    <mergeCell ref="Q16:S16"/>
    <mergeCell ref="Y43:AA43"/>
    <mergeCell ref="I43:K43"/>
    <mergeCell ref="M43:O43"/>
    <mergeCell ref="Q43:S43"/>
    <mergeCell ref="U43:W43"/>
    <mergeCell ref="Y54:AA54"/>
    <mergeCell ref="Y65:AA65"/>
    <mergeCell ref="Y249:AA249"/>
    <mergeCell ref="U249:W249"/>
    <mergeCell ref="Q249:S249"/>
    <mergeCell ref="M249:O249"/>
    <mergeCell ref="I249:K249"/>
    <mergeCell ref="E249:G249"/>
    <mergeCell ref="Y246:AA246"/>
    <mergeCell ref="U246:W246"/>
    <mergeCell ref="Q246:S246"/>
    <mergeCell ref="M246:O246"/>
    <mergeCell ref="I246:K246"/>
    <mergeCell ref="E246:G246"/>
    <mergeCell ref="Y240:AA240"/>
    <mergeCell ref="U240:W240"/>
    <mergeCell ref="Q240:S240"/>
    <mergeCell ref="M240:O240"/>
    <mergeCell ref="I240:K240"/>
    <mergeCell ref="E240:G240"/>
    <mergeCell ref="Y237:AA237"/>
    <mergeCell ref="U237:W237"/>
    <mergeCell ref="Q237:S237"/>
    <mergeCell ref="M237:O237"/>
    <mergeCell ref="E225:G225"/>
    <mergeCell ref="Y219:AA219"/>
    <mergeCell ref="U219:W219"/>
    <mergeCell ref="Q219:S219"/>
    <mergeCell ref="M219:O219"/>
    <mergeCell ref="I219:K219"/>
    <mergeCell ref="E219:G219"/>
    <mergeCell ref="I237:K237"/>
    <mergeCell ref="E237:G237"/>
    <mergeCell ref="Y234:AA234"/>
    <mergeCell ref="U234:W234"/>
    <mergeCell ref="Q234:S234"/>
    <mergeCell ref="M234:O234"/>
    <mergeCell ref="I234:K234"/>
    <mergeCell ref="E234:G234"/>
    <mergeCell ref="Y228:AA228"/>
    <mergeCell ref="U228:W228"/>
    <mergeCell ref="Q228:S228"/>
    <mergeCell ref="M228:O228"/>
    <mergeCell ref="I228:K228"/>
    <mergeCell ref="E228:G228"/>
    <mergeCell ref="E213:G213"/>
    <mergeCell ref="Y291:AA291"/>
    <mergeCell ref="U291:W291"/>
    <mergeCell ref="Q291:R291"/>
    <mergeCell ref="M291:O291"/>
    <mergeCell ref="I291:K291"/>
    <mergeCell ref="E291:G291"/>
    <mergeCell ref="Y285:AA285"/>
    <mergeCell ref="U285:W285"/>
    <mergeCell ref="Q285:S285"/>
    <mergeCell ref="M285:O285"/>
    <mergeCell ref="I285:K285"/>
    <mergeCell ref="E285:G285"/>
    <mergeCell ref="Y279:AA279"/>
    <mergeCell ref="U279:W279"/>
    <mergeCell ref="Q279:S279"/>
    <mergeCell ref="M279:O279"/>
    <mergeCell ref="I279:K279"/>
    <mergeCell ref="E279:G279"/>
    <mergeCell ref="Y225:AA225"/>
    <mergeCell ref="U225:W225"/>
    <mergeCell ref="Q225:S225"/>
    <mergeCell ref="M225:O225"/>
    <mergeCell ref="I225:K225"/>
    <mergeCell ref="Y276:AA276"/>
    <mergeCell ref="U276:W276"/>
    <mergeCell ref="Q276:S276"/>
    <mergeCell ref="M276:O276"/>
    <mergeCell ref="I276:K276"/>
    <mergeCell ref="E276:G276"/>
    <mergeCell ref="Y273:AA273"/>
    <mergeCell ref="U273:W273"/>
    <mergeCell ref="Q273:S273"/>
    <mergeCell ref="M273:O273"/>
    <mergeCell ref="I273:K273"/>
    <mergeCell ref="E273:G273"/>
    <mergeCell ref="Y270:AA270"/>
    <mergeCell ref="U270:W270"/>
    <mergeCell ref="Q270:S270"/>
    <mergeCell ref="M270:O270"/>
    <mergeCell ref="I270:K270"/>
    <mergeCell ref="E270:G270"/>
    <mergeCell ref="Y267:AA267"/>
    <mergeCell ref="U267:W267"/>
    <mergeCell ref="Q267:S267"/>
    <mergeCell ref="M267:O267"/>
    <mergeCell ref="I267:K267"/>
    <mergeCell ref="E267:G267"/>
    <mergeCell ref="E3:V3"/>
    <mergeCell ref="Y255:AA255"/>
    <mergeCell ref="U255:W255"/>
    <mergeCell ref="Q255:S255"/>
    <mergeCell ref="M255:O255"/>
    <mergeCell ref="I255:K255"/>
    <mergeCell ref="E255:G255"/>
    <mergeCell ref="Y261:AA261"/>
    <mergeCell ref="U261:W261"/>
    <mergeCell ref="Q261:S261"/>
    <mergeCell ref="M261:O261"/>
    <mergeCell ref="I261:K261"/>
    <mergeCell ref="E261:G261"/>
    <mergeCell ref="Y258:AA258"/>
    <mergeCell ref="U258:W258"/>
    <mergeCell ref="Q258:S258"/>
    <mergeCell ref="M258:O258"/>
    <mergeCell ref="I258:K258"/>
    <mergeCell ref="E258:G258"/>
    <mergeCell ref="Y213:AA213"/>
    <mergeCell ref="U213:W213"/>
    <mergeCell ref="Q213:S213"/>
    <mergeCell ref="M213:O213"/>
    <mergeCell ref="I213:K21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167"/>
  <sheetViews>
    <sheetView zoomScale="70" zoomScaleNormal="70" workbookViewId="0">
      <selection activeCell="E156" activeCellId="29" sqref="E43:E44 E46:E50 E52 E55:E57 E60 E62:E63 E70 E73:E77 E80:E82 E85:E88 E90 E93:E95 E99:E100 E103:E104 E106 E108:E113 E116:E119 E121:E122 E124:E125 E127 E129 E133 E135 E137 E140:E141 E144 E147:E150 E152 E154 E156:E157"/>
    </sheetView>
  </sheetViews>
  <sheetFormatPr defaultRowHeight="15" x14ac:dyDescent="0.25"/>
  <cols>
    <col min="1" max="1" width="4.42578125" customWidth="1"/>
    <col min="2" max="2" width="4.7109375" customWidth="1"/>
    <col min="3" max="3" width="14.7109375" customWidth="1"/>
    <col min="4" max="4" width="18.5703125" customWidth="1"/>
  </cols>
  <sheetData>
    <row r="3" spans="1:27" x14ac:dyDescent="0.25">
      <c r="E3" s="60" t="s">
        <v>2580</v>
      </c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</row>
    <row r="7" spans="1:27" x14ac:dyDescent="0.25">
      <c r="B7" s="1"/>
      <c r="C7" t="s">
        <v>0</v>
      </c>
    </row>
    <row r="9" spans="1:27" x14ac:dyDescent="0.25">
      <c r="E9" s="67" t="s">
        <v>6</v>
      </c>
      <c r="F9" s="67"/>
      <c r="G9" s="67"/>
      <c r="H9" s="67"/>
      <c r="I9" s="67"/>
      <c r="J9" s="67"/>
      <c r="K9" s="67"/>
      <c r="L9" s="64"/>
      <c r="M9" s="67" t="s">
        <v>7</v>
      </c>
      <c r="N9" s="67"/>
      <c r="O9" s="67"/>
      <c r="P9" s="67"/>
      <c r="Q9" s="67"/>
      <c r="R9" s="67"/>
      <c r="S9" s="67"/>
      <c r="T9" s="64"/>
      <c r="U9" s="67" t="s">
        <v>8</v>
      </c>
      <c r="V9" s="67"/>
      <c r="W9" s="67"/>
      <c r="X9" s="67"/>
      <c r="Y9" s="67"/>
      <c r="Z9" s="67"/>
      <c r="AA9" s="67"/>
    </row>
    <row r="10" spans="1:27" x14ac:dyDescent="0.25">
      <c r="E10" s="67" t="s">
        <v>4</v>
      </c>
      <c r="F10" s="67"/>
      <c r="G10" s="67"/>
      <c r="H10" s="68"/>
      <c r="I10" s="67" t="s">
        <v>5</v>
      </c>
      <c r="J10" s="67"/>
      <c r="K10" s="67"/>
      <c r="L10" s="65"/>
      <c r="M10" s="67" t="s">
        <v>4</v>
      </c>
      <c r="N10" s="67"/>
      <c r="O10" s="67"/>
      <c r="P10" s="68"/>
      <c r="Q10" s="67" t="s">
        <v>5</v>
      </c>
      <c r="R10" s="67"/>
      <c r="S10" s="67"/>
      <c r="T10" s="65"/>
      <c r="U10" s="67" t="s">
        <v>4</v>
      </c>
      <c r="V10" s="67"/>
      <c r="W10" s="67"/>
      <c r="X10" s="68"/>
      <c r="Y10" s="67" t="s">
        <v>5</v>
      </c>
      <c r="Z10" s="67"/>
      <c r="AA10" s="67"/>
    </row>
    <row r="11" spans="1:27" ht="60" x14ac:dyDescent="0.25">
      <c r="E11" s="23" t="s">
        <v>1</v>
      </c>
      <c r="F11" s="23" t="s">
        <v>2</v>
      </c>
      <c r="G11" s="23" t="s">
        <v>3</v>
      </c>
      <c r="H11" s="69"/>
      <c r="I11" s="23" t="s">
        <v>1</v>
      </c>
      <c r="J11" s="17" t="s">
        <v>2</v>
      </c>
      <c r="K11" s="23" t="s">
        <v>3</v>
      </c>
      <c r="L11" s="65"/>
      <c r="M11" s="23" t="s">
        <v>1</v>
      </c>
      <c r="N11" s="23" t="s">
        <v>2</v>
      </c>
      <c r="O11" s="23" t="s">
        <v>3</v>
      </c>
      <c r="P11" s="69"/>
      <c r="Q11" s="23" t="s">
        <v>1</v>
      </c>
      <c r="R11" s="17" t="s">
        <v>2</v>
      </c>
      <c r="S11" s="23" t="s">
        <v>3</v>
      </c>
      <c r="T11" s="65"/>
      <c r="U11" s="23" t="s">
        <v>1</v>
      </c>
      <c r="V11" s="23" t="s">
        <v>2</v>
      </c>
      <c r="W11" s="23" t="s">
        <v>3</v>
      </c>
      <c r="X11" s="69"/>
      <c r="Y11" s="23" t="s">
        <v>1</v>
      </c>
      <c r="Z11" s="17" t="s">
        <v>2</v>
      </c>
      <c r="AA11" s="23" t="s">
        <v>3</v>
      </c>
    </row>
    <row r="12" spans="1:27" x14ac:dyDescent="0.25">
      <c r="E12" s="32">
        <v>2</v>
      </c>
      <c r="F12" s="32">
        <v>2</v>
      </c>
      <c r="G12" s="32">
        <v>2</v>
      </c>
      <c r="H12" s="70"/>
      <c r="I12" s="32">
        <v>2</v>
      </c>
      <c r="J12" s="32">
        <v>2</v>
      </c>
      <c r="K12" s="32">
        <v>2</v>
      </c>
      <c r="L12" s="66"/>
      <c r="M12" s="32">
        <v>2</v>
      </c>
      <c r="N12" s="32">
        <v>2</v>
      </c>
      <c r="O12" s="32">
        <v>2</v>
      </c>
      <c r="P12" s="70"/>
      <c r="Q12" s="32">
        <v>2</v>
      </c>
      <c r="R12" s="32">
        <v>2</v>
      </c>
      <c r="S12" s="32">
        <v>2</v>
      </c>
      <c r="T12" s="66"/>
      <c r="U12" s="32">
        <v>2</v>
      </c>
      <c r="V12" s="32">
        <v>2</v>
      </c>
      <c r="W12" s="32">
        <v>2</v>
      </c>
      <c r="X12" s="70"/>
      <c r="Y12" s="32">
        <v>2</v>
      </c>
      <c r="Z12" s="32">
        <v>2</v>
      </c>
      <c r="AA12" s="32">
        <v>2</v>
      </c>
    </row>
    <row r="14" spans="1:27" x14ac:dyDescent="0.25">
      <c r="B14" s="1"/>
      <c r="C14" t="s">
        <v>9</v>
      </c>
    </row>
    <row r="16" spans="1:27" x14ac:dyDescent="0.25">
      <c r="A16" s="71"/>
      <c r="B16" s="72"/>
      <c r="C16" s="73"/>
      <c r="D16" s="6"/>
      <c r="E16" s="89" t="s">
        <v>6</v>
      </c>
      <c r="F16" s="89"/>
      <c r="G16" s="89"/>
      <c r="H16" s="89"/>
      <c r="I16" s="89"/>
      <c r="J16" s="89"/>
      <c r="K16" s="89"/>
      <c r="L16" s="86"/>
      <c r="M16" s="89" t="s">
        <v>7</v>
      </c>
      <c r="N16" s="89"/>
      <c r="O16" s="89"/>
      <c r="P16" s="89"/>
      <c r="Q16" s="89"/>
      <c r="R16" s="89"/>
      <c r="S16" s="89"/>
      <c r="T16" s="86"/>
      <c r="U16" s="89" t="s">
        <v>8</v>
      </c>
      <c r="V16" s="89"/>
      <c r="W16" s="89"/>
      <c r="X16" s="89"/>
      <c r="Y16" s="89"/>
      <c r="Z16" s="89"/>
      <c r="AA16" s="89"/>
    </row>
    <row r="17" spans="1:27" x14ac:dyDescent="0.25">
      <c r="A17" s="74"/>
      <c r="B17" s="75"/>
      <c r="C17" s="76"/>
      <c r="D17" s="8"/>
      <c r="E17" s="89" t="s">
        <v>4</v>
      </c>
      <c r="F17" s="89"/>
      <c r="G17" s="89"/>
      <c r="H17" s="83"/>
      <c r="I17" s="89" t="s">
        <v>5</v>
      </c>
      <c r="J17" s="89"/>
      <c r="K17" s="89"/>
      <c r="L17" s="87"/>
      <c r="M17" s="89" t="s">
        <v>4</v>
      </c>
      <c r="N17" s="89"/>
      <c r="O17" s="89"/>
      <c r="P17" s="83"/>
      <c r="Q17" s="89" t="s">
        <v>5</v>
      </c>
      <c r="R17" s="89"/>
      <c r="S17" s="89"/>
      <c r="T17" s="87"/>
      <c r="U17" s="89" t="s">
        <v>4</v>
      </c>
      <c r="V17" s="89"/>
      <c r="W17" s="89"/>
      <c r="X17" s="83"/>
      <c r="Y17" s="89" t="s">
        <v>5</v>
      </c>
      <c r="Z17" s="89"/>
      <c r="AA17" s="89"/>
    </row>
    <row r="18" spans="1:27" ht="60" x14ac:dyDescent="0.25">
      <c r="A18" s="77"/>
      <c r="B18" s="78"/>
      <c r="C18" s="82"/>
      <c r="D18" s="9"/>
      <c r="E18" s="3" t="s">
        <v>1</v>
      </c>
      <c r="F18" s="3" t="s">
        <v>2</v>
      </c>
      <c r="G18" s="3" t="s">
        <v>3</v>
      </c>
      <c r="H18" s="84"/>
      <c r="I18" s="3" t="s">
        <v>1</v>
      </c>
      <c r="J18" s="2" t="s">
        <v>2</v>
      </c>
      <c r="K18" s="3" t="s">
        <v>3</v>
      </c>
      <c r="L18" s="87"/>
      <c r="M18" s="3" t="s">
        <v>1</v>
      </c>
      <c r="N18" s="3" t="s">
        <v>2</v>
      </c>
      <c r="O18" s="3" t="s">
        <v>3</v>
      </c>
      <c r="P18" s="84"/>
      <c r="Q18" s="3" t="s">
        <v>1</v>
      </c>
      <c r="R18" s="2" t="s">
        <v>2</v>
      </c>
      <c r="S18" s="3" t="s">
        <v>3</v>
      </c>
      <c r="T18" s="87"/>
      <c r="U18" s="3" t="s">
        <v>1</v>
      </c>
      <c r="V18" s="3" t="s">
        <v>2</v>
      </c>
      <c r="W18" s="3" t="s">
        <v>3</v>
      </c>
      <c r="X18" s="84"/>
      <c r="Y18" s="3" t="s">
        <v>1</v>
      </c>
      <c r="Z18" s="2" t="s">
        <v>2</v>
      </c>
      <c r="AA18" s="3" t="s">
        <v>3</v>
      </c>
    </row>
    <row r="19" spans="1:27" x14ac:dyDescent="0.25">
      <c r="A19" s="18">
        <v>26</v>
      </c>
      <c r="B19" s="18">
        <v>1</v>
      </c>
      <c r="C19" s="18" t="s">
        <v>238</v>
      </c>
      <c r="D19" s="18"/>
      <c r="E19" s="32">
        <v>10</v>
      </c>
      <c r="F19" s="32">
        <v>10</v>
      </c>
      <c r="G19" s="32">
        <v>10</v>
      </c>
      <c r="H19" s="84"/>
      <c r="I19" s="32">
        <v>10</v>
      </c>
      <c r="J19" s="32">
        <v>10</v>
      </c>
      <c r="K19" s="32">
        <v>10</v>
      </c>
      <c r="L19" s="87"/>
      <c r="M19" s="32">
        <v>10</v>
      </c>
      <c r="N19" s="32">
        <v>10</v>
      </c>
      <c r="O19" s="32">
        <v>10</v>
      </c>
      <c r="P19" s="84"/>
      <c r="Q19" s="32">
        <v>10</v>
      </c>
      <c r="R19" s="32">
        <v>10</v>
      </c>
      <c r="S19" s="32">
        <v>10</v>
      </c>
      <c r="T19" s="87"/>
      <c r="U19" s="32">
        <v>10</v>
      </c>
      <c r="V19" s="32">
        <v>10</v>
      </c>
      <c r="W19" s="32">
        <v>10</v>
      </c>
      <c r="X19" s="84"/>
      <c r="Y19" s="32">
        <v>10</v>
      </c>
      <c r="Z19" s="32">
        <v>10</v>
      </c>
      <c r="AA19" s="32">
        <v>10</v>
      </c>
    </row>
    <row r="20" spans="1:27" x14ac:dyDescent="0.25">
      <c r="A20" s="18">
        <v>26</v>
      </c>
      <c r="B20" s="18">
        <v>2</v>
      </c>
      <c r="C20" s="18" t="s">
        <v>239</v>
      </c>
      <c r="D20" s="18"/>
      <c r="E20" s="32">
        <v>10</v>
      </c>
      <c r="F20" s="32">
        <v>10</v>
      </c>
      <c r="G20" s="32">
        <v>10</v>
      </c>
      <c r="H20" s="84"/>
      <c r="I20" s="32">
        <v>10</v>
      </c>
      <c r="J20" s="32">
        <v>10</v>
      </c>
      <c r="K20" s="32">
        <v>10</v>
      </c>
      <c r="L20" s="87"/>
      <c r="M20" s="32">
        <v>10</v>
      </c>
      <c r="N20" s="32">
        <v>10</v>
      </c>
      <c r="O20" s="32">
        <v>10</v>
      </c>
      <c r="P20" s="84"/>
      <c r="Q20" s="32">
        <v>10</v>
      </c>
      <c r="R20" s="32">
        <v>10</v>
      </c>
      <c r="S20" s="32">
        <v>10</v>
      </c>
      <c r="T20" s="87"/>
      <c r="U20" s="32">
        <v>10</v>
      </c>
      <c r="V20" s="32">
        <v>10</v>
      </c>
      <c r="W20" s="32">
        <v>10</v>
      </c>
      <c r="X20" s="84"/>
      <c r="Y20" s="32">
        <v>10</v>
      </c>
      <c r="Z20" s="32">
        <v>10</v>
      </c>
      <c r="AA20" s="32">
        <v>10</v>
      </c>
    </row>
    <row r="21" spans="1:27" x14ac:dyDescent="0.25">
      <c r="A21" s="18">
        <v>26</v>
      </c>
      <c r="B21" s="18">
        <v>3</v>
      </c>
      <c r="C21" s="18" t="s">
        <v>240</v>
      </c>
      <c r="D21" s="18"/>
      <c r="E21" s="32">
        <v>10</v>
      </c>
      <c r="F21" s="32">
        <v>10</v>
      </c>
      <c r="G21" s="32">
        <v>10</v>
      </c>
      <c r="H21" s="84"/>
      <c r="I21" s="32">
        <v>10</v>
      </c>
      <c r="J21" s="32">
        <v>10</v>
      </c>
      <c r="K21" s="32">
        <v>10</v>
      </c>
      <c r="L21" s="87"/>
      <c r="M21" s="32">
        <v>10</v>
      </c>
      <c r="N21" s="32">
        <v>10</v>
      </c>
      <c r="O21" s="32">
        <v>10</v>
      </c>
      <c r="P21" s="84"/>
      <c r="Q21" s="32">
        <v>10</v>
      </c>
      <c r="R21" s="32">
        <v>10</v>
      </c>
      <c r="S21" s="32">
        <v>10</v>
      </c>
      <c r="T21" s="87"/>
      <c r="U21" s="32">
        <v>10</v>
      </c>
      <c r="V21" s="32">
        <v>10</v>
      </c>
      <c r="W21" s="32">
        <v>10</v>
      </c>
      <c r="X21" s="84"/>
      <c r="Y21" s="32">
        <v>10</v>
      </c>
      <c r="Z21" s="32">
        <v>10</v>
      </c>
      <c r="AA21" s="32">
        <v>10</v>
      </c>
    </row>
    <row r="22" spans="1:27" x14ac:dyDescent="0.25">
      <c r="A22" s="18">
        <v>26</v>
      </c>
      <c r="B22" s="18">
        <v>4</v>
      </c>
      <c r="C22" s="18" t="s">
        <v>241</v>
      </c>
      <c r="D22" s="18"/>
      <c r="E22" s="32">
        <v>10</v>
      </c>
      <c r="F22" s="32">
        <v>10</v>
      </c>
      <c r="G22" s="32">
        <v>10</v>
      </c>
      <c r="H22" s="84"/>
      <c r="I22" s="32">
        <v>10</v>
      </c>
      <c r="J22" s="32">
        <v>10</v>
      </c>
      <c r="K22" s="32">
        <v>10</v>
      </c>
      <c r="L22" s="87"/>
      <c r="M22" s="32">
        <v>10</v>
      </c>
      <c r="N22" s="32">
        <v>10</v>
      </c>
      <c r="O22" s="32">
        <v>10</v>
      </c>
      <c r="P22" s="84"/>
      <c r="Q22" s="32">
        <v>10</v>
      </c>
      <c r="R22" s="32">
        <v>10</v>
      </c>
      <c r="S22" s="32">
        <v>10</v>
      </c>
      <c r="T22" s="87"/>
      <c r="U22" s="32">
        <v>10</v>
      </c>
      <c r="V22" s="32">
        <v>10</v>
      </c>
      <c r="W22" s="32">
        <v>10</v>
      </c>
      <c r="X22" s="84"/>
      <c r="Y22" s="32">
        <v>10</v>
      </c>
      <c r="Z22" s="32">
        <v>10</v>
      </c>
      <c r="AA22" s="32">
        <v>10</v>
      </c>
    </row>
    <row r="23" spans="1:27" x14ac:dyDescent="0.25">
      <c r="A23" s="18">
        <v>26</v>
      </c>
      <c r="B23" s="18">
        <v>5</v>
      </c>
      <c r="C23" s="18" t="s">
        <v>242</v>
      </c>
      <c r="D23" s="18"/>
      <c r="E23" s="32">
        <v>10</v>
      </c>
      <c r="F23" s="32">
        <v>10</v>
      </c>
      <c r="G23" s="32">
        <v>10</v>
      </c>
      <c r="H23" s="84"/>
      <c r="I23" s="32">
        <v>10</v>
      </c>
      <c r="J23" s="32">
        <v>10</v>
      </c>
      <c r="K23" s="32">
        <v>10</v>
      </c>
      <c r="L23" s="87"/>
      <c r="M23" s="32">
        <v>10</v>
      </c>
      <c r="N23" s="32">
        <v>10</v>
      </c>
      <c r="O23" s="32">
        <v>10</v>
      </c>
      <c r="P23" s="84"/>
      <c r="Q23" s="32">
        <v>10</v>
      </c>
      <c r="R23" s="32">
        <v>10</v>
      </c>
      <c r="S23" s="32">
        <v>10</v>
      </c>
      <c r="T23" s="87"/>
      <c r="U23" s="32">
        <v>10</v>
      </c>
      <c r="V23" s="32">
        <v>10</v>
      </c>
      <c r="W23" s="32">
        <v>10</v>
      </c>
      <c r="X23" s="84"/>
      <c r="Y23" s="32">
        <v>10</v>
      </c>
      <c r="Z23" s="32">
        <v>10</v>
      </c>
      <c r="AA23" s="32">
        <v>10</v>
      </c>
    </row>
    <row r="24" spans="1:27" x14ac:dyDescent="0.25">
      <c r="A24" s="18">
        <v>26</v>
      </c>
      <c r="B24" s="18">
        <v>6</v>
      </c>
      <c r="C24" s="18" t="s">
        <v>243</v>
      </c>
      <c r="D24" s="18"/>
      <c r="E24" s="32">
        <v>10</v>
      </c>
      <c r="F24" s="32">
        <v>10</v>
      </c>
      <c r="G24" s="32">
        <v>10</v>
      </c>
      <c r="H24" s="84"/>
      <c r="I24" s="32">
        <v>10</v>
      </c>
      <c r="J24" s="32">
        <v>10</v>
      </c>
      <c r="K24" s="32">
        <v>10</v>
      </c>
      <c r="L24" s="87"/>
      <c r="M24" s="32">
        <v>10</v>
      </c>
      <c r="N24" s="32">
        <v>10</v>
      </c>
      <c r="O24" s="32">
        <v>10</v>
      </c>
      <c r="P24" s="84"/>
      <c r="Q24" s="32">
        <v>10</v>
      </c>
      <c r="R24" s="32">
        <v>10</v>
      </c>
      <c r="S24" s="32">
        <v>10</v>
      </c>
      <c r="T24" s="87"/>
      <c r="U24" s="32">
        <v>10</v>
      </c>
      <c r="V24" s="32">
        <v>10</v>
      </c>
      <c r="W24" s="32">
        <v>10</v>
      </c>
      <c r="X24" s="84"/>
      <c r="Y24" s="32">
        <v>10</v>
      </c>
      <c r="Z24" s="32">
        <v>10</v>
      </c>
      <c r="AA24" s="32">
        <v>10</v>
      </c>
    </row>
    <row r="25" spans="1:27" x14ac:dyDescent="0.25">
      <c r="A25" s="18">
        <v>26</v>
      </c>
      <c r="B25" s="18">
        <v>7</v>
      </c>
      <c r="C25" s="18" t="s">
        <v>244</v>
      </c>
      <c r="D25" s="18"/>
      <c r="E25" s="30">
        <v>40</v>
      </c>
      <c r="F25" s="30">
        <v>40</v>
      </c>
      <c r="G25" s="30">
        <v>40</v>
      </c>
      <c r="H25" s="84"/>
      <c r="I25" s="32">
        <v>15</v>
      </c>
      <c r="J25" s="32">
        <v>15</v>
      </c>
      <c r="K25" s="32">
        <v>15</v>
      </c>
      <c r="L25" s="87"/>
      <c r="M25" s="30">
        <v>40</v>
      </c>
      <c r="N25" s="30">
        <v>40</v>
      </c>
      <c r="O25" s="30">
        <v>40</v>
      </c>
      <c r="P25" s="84"/>
      <c r="Q25" s="32">
        <v>15</v>
      </c>
      <c r="R25" s="32">
        <v>15</v>
      </c>
      <c r="S25" s="32">
        <v>15</v>
      </c>
      <c r="T25" s="87"/>
      <c r="U25" s="30">
        <v>40</v>
      </c>
      <c r="V25" s="30">
        <v>40</v>
      </c>
      <c r="W25" s="30">
        <v>40</v>
      </c>
      <c r="X25" s="84"/>
      <c r="Y25" s="32">
        <v>15</v>
      </c>
      <c r="Z25" s="32">
        <v>15</v>
      </c>
      <c r="AA25" s="32">
        <v>15</v>
      </c>
    </row>
    <row r="26" spans="1:27" x14ac:dyDescent="0.25">
      <c r="A26" s="18">
        <v>26</v>
      </c>
      <c r="B26" s="18">
        <v>8</v>
      </c>
      <c r="C26" s="18" t="s">
        <v>245</v>
      </c>
      <c r="D26" s="18"/>
      <c r="E26" s="32">
        <v>10</v>
      </c>
      <c r="F26" s="32">
        <v>10</v>
      </c>
      <c r="G26" s="32">
        <v>10</v>
      </c>
      <c r="H26" s="84"/>
      <c r="I26" s="32">
        <v>10</v>
      </c>
      <c r="J26" s="32">
        <v>10</v>
      </c>
      <c r="K26" s="32">
        <v>10</v>
      </c>
      <c r="L26" s="87"/>
      <c r="M26" s="32">
        <v>10</v>
      </c>
      <c r="N26" s="32">
        <v>10</v>
      </c>
      <c r="O26" s="32">
        <v>10</v>
      </c>
      <c r="P26" s="84"/>
      <c r="Q26" s="32">
        <v>10</v>
      </c>
      <c r="R26" s="32">
        <v>10</v>
      </c>
      <c r="S26" s="32">
        <v>10</v>
      </c>
      <c r="T26" s="87"/>
      <c r="U26" s="32">
        <v>10</v>
      </c>
      <c r="V26" s="32">
        <v>10</v>
      </c>
      <c r="W26" s="32">
        <v>10</v>
      </c>
      <c r="X26" s="84"/>
      <c r="Y26" s="32">
        <v>10</v>
      </c>
      <c r="Z26" s="32">
        <v>10</v>
      </c>
      <c r="AA26" s="32">
        <v>10</v>
      </c>
    </row>
    <row r="27" spans="1:27" x14ac:dyDescent="0.25">
      <c r="A27" s="18">
        <v>26</v>
      </c>
      <c r="B27" s="18">
        <v>9</v>
      </c>
      <c r="C27" s="18" t="s">
        <v>246</v>
      </c>
      <c r="D27" s="18"/>
      <c r="E27" s="32">
        <v>10</v>
      </c>
      <c r="F27" s="32">
        <v>10</v>
      </c>
      <c r="G27" s="32">
        <v>10</v>
      </c>
      <c r="H27" s="84"/>
      <c r="I27" s="32">
        <v>10</v>
      </c>
      <c r="J27" s="32">
        <v>10</v>
      </c>
      <c r="K27" s="32">
        <v>10</v>
      </c>
      <c r="L27" s="87"/>
      <c r="M27" s="32">
        <v>10</v>
      </c>
      <c r="N27" s="32">
        <v>10</v>
      </c>
      <c r="O27" s="32">
        <v>10</v>
      </c>
      <c r="P27" s="84"/>
      <c r="Q27" s="32">
        <v>10</v>
      </c>
      <c r="R27" s="32">
        <v>10</v>
      </c>
      <c r="S27" s="32">
        <v>10</v>
      </c>
      <c r="T27" s="87"/>
      <c r="U27" s="32">
        <v>10</v>
      </c>
      <c r="V27" s="32">
        <v>10</v>
      </c>
      <c r="W27" s="32">
        <v>10</v>
      </c>
      <c r="X27" s="84"/>
      <c r="Y27" s="32">
        <v>10</v>
      </c>
      <c r="Z27" s="32">
        <v>10</v>
      </c>
      <c r="AA27" s="32">
        <v>10</v>
      </c>
    </row>
    <row r="28" spans="1:27" x14ac:dyDescent="0.25">
      <c r="A28" s="18">
        <v>26</v>
      </c>
      <c r="B28" s="18">
        <v>10</v>
      </c>
      <c r="C28" s="18" t="s">
        <v>247</v>
      </c>
      <c r="D28" s="18"/>
      <c r="E28" s="32">
        <v>10</v>
      </c>
      <c r="F28" s="32">
        <v>10</v>
      </c>
      <c r="G28" s="32">
        <v>10</v>
      </c>
      <c r="H28" s="84"/>
      <c r="I28" s="32">
        <v>10</v>
      </c>
      <c r="J28" s="32">
        <v>10</v>
      </c>
      <c r="K28" s="32">
        <v>10</v>
      </c>
      <c r="L28" s="87"/>
      <c r="M28" s="32">
        <v>10</v>
      </c>
      <c r="N28" s="32">
        <v>10</v>
      </c>
      <c r="O28" s="32">
        <v>10</v>
      </c>
      <c r="P28" s="84"/>
      <c r="Q28" s="32">
        <v>10</v>
      </c>
      <c r="R28" s="32">
        <v>10</v>
      </c>
      <c r="S28" s="32">
        <v>10</v>
      </c>
      <c r="T28" s="87"/>
      <c r="U28" s="32">
        <v>10</v>
      </c>
      <c r="V28" s="32">
        <v>10</v>
      </c>
      <c r="W28" s="32">
        <v>10</v>
      </c>
      <c r="X28" s="84"/>
      <c r="Y28" s="32">
        <v>10</v>
      </c>
      <c r="Z28" s="32">
        <v>10</v>
      </c>
      <c r="AA28" s="32">
        <v>10</v>
      </c>
    </row>
    <row r="29" spans="1:27" x14ac:dyDescent="0.25">
      <c r="A29" s="18">
        <v>26</v>
      </c>
      <c r="B29" s="18">
        <v>11</v>
      </c>
      <c r="C29" s="18" t="s">
        <v>248</v>
      </c>
      <c r="D29" s="18"/>
      <c r="E29" s="32">
        <v>10</v>
      </c>
      <c r="F29" s="32">
        <v>10</v>
      </c>
      <c r="G29" s="32">
        <v>10</v>
      </c>
      <c r="H29" s="84"/>
      <c r="I29" s="32">
        <v>10</v>
      </c>
      <c r="J29" s="32">
        <v>10</v>
      </c>
      <c r="K29" s="32">
        <v>10</v>
      </c>
      <c r="L29" s="87"/>
      <c r="M29" s="32">
        <v>10</v>
      </c>
      <c r="N29" s="32">
        <v>10</v>
      </c>
      <c r="O29" s="32">
        <v>10</v>
      </c>
      <c r="P29" s="84"/>
      <c r="Q29" s="32">
        <v>10</v>
      </c>
      <c r="R29" s="32">
        <v>10</v>
      </c>
      <c r="S29" s="32">
        <v>10</v>
      </c>
      <c r="T29" s="87"/>
      <c r="U29" s="32">
        <v>10</v>
      </c>
      <c r="V29" s="32">
        <v>10</v>
      </c>
      <c r="W29" s="32">
        <v>10</v>
      </c>
      <c r="X29" s="84"/>
      <c r="Y29" s="32">
        <v>10</v>
      </c>
      <c r="Z29" s="32">
        <v>10</v>
      </c>
      <c r="AA29" s="32">
        <v>10</v>
      </c>
    </row>
    <row r="30" spans="1:27" x14ac:dyDescent="0.25">
      <c r="A30" s="18">
        <v>26</v>
      </c>
      <c r="B30" s="18">
        <v>12</v>
      </c>
      <c r="C30" s="18" t="s">
        <v>249</v>
      </c>
      <c r="D30" s="18"/>
      <c r="E30" s="32">
        <v>10</v>
      </c>
      <c r="F30" s="32">
        <v>10</v>
      </c>
      <c r="G30" s="32">
        <v>10</v>
      </c>
      <c r="H30" s="84"/>
      <c r="I30" s="32">
        <v>10</v>
      </c>
      <c r="J30" s="32">
        <v>10</v>
      </c>
      <c r="K30" s="32">
        <v>10</v>
      </c>
      <c r="L30" s="87"/>
      <c r="M30" s="32">
        <v>10</v>
      </c>
      <c r="N30" s="32">
        <v>10</v>
      </c>
      <c r="O30" s="32">
        <v>10</v>
      </c>
      <c r="P30" s="84"/>
      <c r="Q30" s="32">
        <v>10</v>
      </c>
      <c r="R30" s="32">
        <v>10</v>
      </c>
      <c r="S30" s="32">
        <v>10</v>
      </c>
      <c r="T30" s="87"/>
      <c r="U30" s="32">
        <v>10</v>
      </c>
      <c r="V30" s="32">
        <v>10</v>
      </c>
      <c r="W30" s="32">
        <v>10</v>
      </c>
      <c r="X30" s="84"/>
      <c r="Y30" s="32">
        <v>10</v>
      </c>
      <c r="Z30" s="32">
        <v>10</v>
      </c>
      <c r="AA30" s="32">
        <v>10</v>
      </c>
    </row>
    <row r="31" spans="1:27" x14ac:dyDescent="0.25">
      <c r="A31" s="18">
        <v>26</v>
      </c>
      <c r="B31" s="18">
        <v>13</v>
      </c>
      <c r="C31" s="18" t="s">
        <v>250</v>
      </c>
      <c r="D31" s="18"/>
      <c r="E31" s="32">
        <v>10</v>
      </c>
      <c r="F31" s="32">
        <v>10</v>
      </c>
      <c r="G31" s="32">
        <v>10</v>
      </c>
      <c r="H31" s="84"/>
      <c r="I31" s="32">
        <v>10</v>
      </c>
      <c r="J31" s="32">
        <v>10</v>
      </c>
      <c r="K31" s="32">
        <v>10</v>
      </c>
      <c r="L31" s="87"/>
      <c r="M31" s="32">
        <v>10</v>
      </c>
      <c r="N31" s="32">
        <v>10</v>
      </c>
      <c r="O31" s="32">
        <v>10</v>
      </c>
      <c r="P31" s="84"/>
      <c r="Q31" s="32">
        <v>10</v>
      </c>
      <c r="R31" s="32">
        <v>10</v>
      </c>
      <c r="S31" s="32">
        <v>10</v>
      </c>
      <c r="T31" s="87"/>
      <c r="U31" s="32">
        <v>10</v>
      </c>
      <c r="V31" s="32">
        <v>10</v>
      </c>
      <c r="W31" s="32">
        <v>10</v>
      </c>
      <c r="X31" s="84"/>
      <c r="Y31" s="32">
        <v>10</v>
      </c>
      <c r="Z31" s="32">
        <v>10</v>
      </c>
      <c r="AA31" s="32">
        <v>10</v>
      </c>
    </row>
    <row r="32" spans="1:27" x14ac:dyDescent="0.25">
      <c r="D32" s="43" t="s">
        <v>2584</v>
      </c>
      <c r="E32" s="17">
        <f>AVERAGE(E19:E31)</f>
        <v>12.307692307692308</v>
      </c>
      <c r="F32" s="17">
        <f t="shared" ref="F32:G32" si="0">AVERAGE(F19:F31)</f>
        <v>12.307692307692308</v>
      </c>
      <c r="G32" s="17">
        <f t="shared" si="0"/>
        <v>12.307692307692308</v>
      </c>
      <c r="H32" s="84"/>
      <c r="I32" s="17">
        <f t="shared" ref="I32:K32" si="1">AVERAGE(I19:I31)</f>
        <v>10.384615384615385</v>
      </c>
      <c r="J32" s="17">
        <f t="shared" si="1"/>
        <v>10.384615384615385</v>
      </c>
      <c r="K32" s="17">
        <f t="shared" si="1"/>
        <v>10.384615384615385</v>
      </c>
      <c r="L32" s="87"/>
      <c r="M32" s="17">
        <f t="shared" ref="M32:O32" si="2">AVERAGE(M19:M31)</f>
        <v>12.307692307692308</v>
      </c>
      <c r="N32" s="17">
        <f t="shared" si="2"/>
        <v>12.307692307692308</v>
      </c>
      <c r="O32" s="17">
        <f t="shared" si="2"/>
        <v>12.307692307692308</v>
      </c>
      <c r="P32" s="84"/>
      <c r="Q32" s="17">
        <f t="shared" ref="Q32:S32" si="3">AVERAGE(Q19:Q31)</f>
        <v>10.384615384615385</v>
      </c>
      <c r="R32" s="17">
        <f t="shared" si="3"/>
        <v>10.384615384615385</v>
      </c>
      <c r="S32" s="17">
        <f t="shared" si="3"/>
        <v>10.384615384615385</v>
      </c>
      <c r="T32" s="87"/>
      <c r="U32" s="17">
        <f t="shared" ref="U32:W32" si="4">AVERAGE(U19:U31)</f>
        <v>12.307692307692308</v>
      </c>
      <c r="V32" s="17">
        <f t="shared" si="4"/>
        <v>12.307692307692308</v>
      </c>
      <c r="W32" s="17">
        <f t="shared" si="4"/>
        <v>12.307692307692308</v>
      </c>
      <c r="X32" s="47"/>
      <c r="Y32" s="17">
        <f t="shared" ref="Y32:AA32" si="5">AVERAGE(Y19:Y31)</f>
        <v>10.384615384615385</v>
      </c>
      <c r="Z32" s="17">
        <f t="shared" si="5"/>
        <v>10.384615384615385</v>
      </c>
      <c r="AA32" s="17">
        <f t="shared" si="5"/>
        <v>10.384615384615385</v>
      </c>
    </row>
    <row r="33" spans="1:27" x14ac:dyDescent="0.25">
      <c r="D33" s="46"/>
      <c r="E33" s="42"/>
      <c r="F33" s="42"/>
      <c r="G33" s="42"/>
      <c r="H33" s="49"/>
      <c r="I33" s="42"/>
      <c r="J33" s="42"/>
      <c r="K33" s="42"/>
      <c r="L33" s="49"/>
      <c r="M33" s="42"/>
      <c r="N33" s="42"/>
      <c r="O33" s="42"/>
      <c r="P33" s="49"/>
      <c r="Q33" s="42"/>
      <c r="R33" s="42"/>
      <c r="S33" s="42"/>
      <c r="T33" s="49"/>
      <c r="U33" s="42"/>
      <c r="V33" s="42"/>
      <c r="W33" s="42"/>
      <c r="X33" s="49"/>
      <c r="Y33" s="42"/>
      <c r="Z33" s="42"/>
      <c r="AA33" s="42"/>
    </row>
    <row r="34" spans="1:27" x14ac:dyDescent="0.25">
      <c r="D34" s="46"/>
      <c r="E34" s="42"/>
      <c r="F34" s="42"/>
      <c r="G34" s="42"/>
      <c r="H34" s="49"/>
      <c r="I34" s="42"/>
      <c r="J34" s="42"/>
      <c r="K34" s="42"/>
      <c r="L34" s="49"/>
      <c r="M34" s="42"/>
      <c r="N34" s="42"/>
      <c r="O34" s="42"/>
      <c r="P34" s="49"/>
      <c r="Q34" s="42"/>
      <c r="R34" s="42"/>
      <c r="S34" s="42"/>
      <c r="T34" s="49"/>
      <c r="U34" s="42"/>
      <c r="V34" s="42"/>
      <c r="W34" s="42"/>
      <c r="X34" s="49"/>
      <c r="Y34" s="42"/>
      <c r="Z34" s="42"/>
      <c r="AA34" s="42"/>
    </row>
    <row r="37" spans="1:27" x14ac:dyDescent="0.25">
      <c r="C37" s="19" t="s">
        <v>36</v>
      </c>
      <c r="D37" s="19"/>
    </row>
    <row r="39" spans="1:27" x14ac:dyDescent="0.25">
      <c r="A39" s="71"/>
      <c r="B39" s="72"/>
      <c r="C39" s="73"/>
      <c r="D39" s="6"/>
      <c r="E39" s="67" t="s">
        <v>6</v>
      </c>
      <c r="F39" s="67"/>
      <c r="G39" s="67"/>
      <c r="H39" s="67"/>
      <c r="I39" s="67"/>
      <c r="J39" s="67"/>
      <c r="K39" s="67"/>
      <c r="L39" s="64"/>
      <c r="M39" s="67" t="s">
        <v>7</v>
      </c>
      <c r="N39" s="67"/>
      <c r="O39" s="67"/>
      <c r="P39" s="67"/>
      <c r="Q39" s="67"/>
      <c r="R39" s="67"/>
      <c r="S39" s="67"/>
      <c r="T39" s="64"/>
      <c r="U39" s="67" t="s">
        <v>8</v>
      </c>
      <c r="V39" s="67"/>
      <c r="W39" s="67"/>
      <c r="X39" s="67"/>
      <c r="Y39" s="67"/>
      <c r="Z39" s="67"/>
      <c r="AA39" s="67"/>
    </row>
    <row r="40" spans="1:27" x14ac:dyDescent="0.25">
      <c r="A40" s="74"/>
      <c r="B40" s="75"/>
      <c r="C40" s="76"/>
      <c r="D40" s="8"/>
      <c r="E40" s="67" t="s">
        <v>4</v>
      </c>
      <c r="F40" s="67"/>
      <c r="G40" s="67"/>
      <c r="H40" s="68"/>
      <c r="I40" s="67" t="s">
        <v>5</v>
      </c>
      <c r="J40" s="67"/>
      <c r="K40" s="67"/>
      <c r="L40" s="65"/>
      <c r="M40" s="67" t="s">
        <v>4</v>
      </c>
      <c r="N40" s="67"/>
      <c r="O40" s="67"/>
      <c r="P40" s="68"/>
      <c r="Q40" s="67" t="s">
        <v>5</v>
      </c>
      <c r="R40" s="67"/>
      <c r="S40" s="67"/>
      <c r="T40" s="65"/>
      <c r="U40" s="67" t="s">
        <v>4</v>
      </c>
      <c r="V40" s="67"/>
      <c r="W40" s="67"/>
      <c r="X40" s="68"/>
      <c r="Y40" s="67" t="s">
        <v>5</v>
      </c>
      <c r="Z40" s="67"/>
      <c r="AA40" s="67"/>
    </row>
    <row r="41" spans="1:27" ht="60" x14ac:dyDescent="0.25">
      <c r="A41" s="77"/>
      <c r="B41" s="78"/>
      <c r="C41" s="76"/>
      <c r="D41" s="8"/>
      <c r="E41" s="20" t="s">
        <v>1</v>
      </c>
      <c r="F41" s="20" t="s">
        <v>2</v>
      </c>
      <c r="G41" s="20" t="s">
        <v>3</v>
      </c>
      <c r="H41" s="69"/>
      <c r="I41" s="20" t="s">
        <v>1</v>
      </c>
      <c r="J41" s="21" t="s">
        <v>2</v>
      </c>
      <c r="K41" s="20" t="s">
        <v>3</v>
      </c>
      <c r="L41" s="65"/>
      <c r="M41" s="20" t="s">
        <v>1</v>
      </c>
      <c r="N41" s="20" t="s">
        <v>2</v>
      </c>
      <c r="O41" s="20" t="s">
        <v>3</v>
      </c>
      <c r="P41" s="69"/>
      <c r="Q41" s="20" t="s">
        <v>1</v>
      </c>
      <c r="R41" s="21" t="s">
        <v>2</v>
      </c>
      <c r="S41" s="20" t="s">
        <v>3</v>
      </c>
      <c r="T41" s="65"/>
      <c r="U41" s="20" t="s">
        <v>1</v>
      </c>
      <c r="V41" s="20" t="s">
        <v>2</v>
      </c>
      <c r="W41" s="20" t="s">
        <v>3</v>
      </c>
      <c r="X41" s="69"/>
      <c r="Y41" s="20" t="s">
        <v>1</v>
      </c>
      <c r="Z41" s="21" t="s">
        <v>2</v>
      </c>
      <c r="AA41" s="20" t="s">
        <v>3</v>
      </c>
    </row>
    <row r="42" spans="1:27" x14ac:dyDescent="0.25">
      <c r="C42" s="18" t="s">
        <v>238</v>
      </c>
      <c r="D42" s="18" t="s">
        <v>316</v>
      </c>
      <c r="E42" s="61"/>
      <c r="F42" s="62"/>
      <c r="G42" s="63"/>
      <c r="H42" s="69"/>
      <c r="I42" s="61"/>
      <c r="J42" s="62"/>
      <c r="K42" s="63"/>
      <c r="L42" s="65"/>
      <c r="M42" s="61"/>
      <c r="N42" s="62"/>
      <c r="O42" s="63"/>
      <c r="P42" s="69"/>
      <c r="Q42" s="61"/>
      <c r="R42" s="62"/>
      <c r="S42" s="63"/>
      <c r="T42" s="65"/>
      <c r="U42" s="61"/>
      <c r="V42" s="62"/>
      <c r="W42" s="63"/>
      <c r="X42" s="69"/>
      <c r="Y42" s="61"/>
      <c r="Z42" s="62"/>
      <c r="AA42" s="63"/>
    </row>
    <row r="43" spans="1:27" x14ac:dyDescent="0.25">
      <c r="C43" s="2" t="s">
        <v>2073</v>
      </c>
      <c r="D43" s="2" t="s">
        <v>322</v>
      </c>
      <c r="E43" s="32">
        <v>10</v>
      </c>
      <c r="F43" s="32">
        <v>10</v>
      </c>
      <c r="G43" s="32">
        <v>10</v>
      </c>
      <c r="H43" s="69"/>
      <c r="I43" s="32">
        <v>10</v>
      </c>
      <c r="J43" s="32">
        <v>10</v>
      </c>
      <c r="K43" s="32">
        <v>10</v>
      </c>
      <c r="L43" s="65"/>
      <c r="M43" s="32">
        <v>10</v>
      </c>
      <c r="N43" s="32">
        <v>10</v>
      </c>
      <c r="O43" s="32">
        <v>10</v>
      </c>
      <c r="P43" s="69"/>
      <c r="Q43" s="32">
        <v>10</v>
      </c>
      <c r="R43" s="32">
        <v>10</v>
      </c>
      <c r="S43" s="32">
        <v>10</v>
      </c>
      <c r="T43" s="65"/>
      <c r="U43" s="32">
        <v>10</v>
      </c>
      <c r="V43" s="32">
        <v>10</v>
      </c>
      <c r="W43" s="32">
        <v>10</v>
      </c>
      <c r="X43" s="69"/>
      <c r="Y43" s="32">
        <v>10</v>
      </c>
      <c r="Z43" s="32">
        <v>10</v>
      </c>
      <c r="AA43" s="32">
        <v>10</v>
      </c>
    </row>
    <row r="44" spans="1:27" x14ac:dyDescent="0.25">
      <c r="C44" s="2" t="s">
        <v>2074</v>
      </c>
      <c r="D44" s="2" t="s">
        <v>319</v>
      </c>
      <c r="E44" s="32">
        <v>2</v>
      </c>
      <c r="F44" s="32">
        <v>1</v>
      </c>
      <c r="G44" s="32">
        <v>1</v>
      </c>
      <c r="H44" s="69"/>
      <c r="I44" s="32">
        <v>2</v>
      </c>
      <c r="J44" s="32">
        <v>1</v>
      </c>
      <c r="K44" s="32">
        <v>1</v>
      </c>
      <c r="L44" s="65"/>
      <c r="M44" s="32">
        <v>2</v>
      </c>
      <c r="N44" s="32">
        <v>1</v>
      </c>
      <c r="O44" s="32">
        <v>1</v>
      </c>
      <c r="P44" s="69"/>
      <c r="Q44" s="32">
        <v>2</v>
      </c>
      <c r="R44" s="32">
        <v>1</v>
      </c>
      <c r="S44" s="32">
        <v>1</v>
      </c>
      <c r="T44" s="65"/>
      <c r="U44" s="32">
        <v>2</v>
      </c>
      <c r="V44" s="32">
        <v>1</v>
      </c>
      <c r="W44" s="32">
        <v>1</v>
      </c>
      <c r="X44" s="69"/>
      <c r="Y44" s="32">
        <v>2</v>
      </c>
      <c r="Z44" s="32">
        <v>1</v>
      </c>
      <c r="AA44" s="32">
        <v>1</v>
      </c>
    </row>
    <row r="45" spans="1:27" x14ac:dyDescent="0.25">
      <c r="C45" s="2" t="s">
        <v>2075</v>
      </c>
      <c r="D45" s="2" t="s">
        <v>319</v>
      </c>
      <c r="E45" s="17" t="s">
        <v>2559</v>
      </c>
      <c r="F45" s="17" t="s">
        <v>2559</v>
      </c>
      <c r="G45" s="17" t="s">
        <v>2559</v>
      </c>
      <c r="H45" s="69"/>
      <c r="I45" s="17" t="s">
        <v>2559</v>
      </c>
      <c r="J45" s="17" t="s">
        <v>2559</v>
      </c>
      <c r="K45" s="17" t="s">
        <v>2559</v>
      </c>
      <c r="L45" s="65"/>
      <c r="M45" s="17" t="s">
        <v>2559</v>
      </c>
      <c r="N45" s="17" t="s">
        <v>2559</v>
      </c>
      <c r="O45" s="17" t="s">
        <v>2559</v>
      </c>
      <c r="P45" s="69"/>
      <c r="Q45" s="17" t="s">
        <v>2559</v>
      </c>
      <c r="R45" s="17" t="s">
        <v>2559</v>
      </c>
      <c r="S45" s="17" t="s">
        <v>2559</v>
      </c>
      <c r="T45" s="65"/>
      <c r="U45" s="17" t="s">
        <v>2559</v>
      </c>
      <c r="V45" s="17" t="s">
        <v>2559</v>
      </c>
      <c r="W45" s="17" t="s">
        <v>2559</v>
      </c>
      <c r="X45" s="69"/>
      <c r="Y45" s="17" t="s">
        <v>2559</v>
      </c>
      <c r="Z45" s="17" t="s">
        <v>2559</v>
      </c>
      <c r="AA45" s="17" t="s">
        <v>2559</v>
      </c>
    </row>
    <row r="46" spans="1:27" x14ac:dyDescent="0.25">
      <c r="C46" s="2" t="s">
        <v>2076</v>
      </c>
      <c r="D46" s="2" t="s">
        <v>319</v>
      </c>
      <c r="E46" s="32">
        <v>2</v>
      </c>
      <c r="F46" s="32">
        <v>1</v>
      </c>
      <c r="G46" s="32">
        <v>1</v>
      </c>
      <c r="H46" s="69"/>
      <c r="I46" s="32">
        <v>2</v>
      </c>
      <c r="J46" s="32">
        <v>1</v>
      </c>
      <c r="K46" s="32">
        <v>1</v>
      </c>
      <c r="L46" s="65"/>
      <c r="M46" s="32">
        <v>2</v>
      </c>
      <c r="N46" s="32">
        <v>1</v>
      </c>
      <c r="O46" s="32">
        <v>1</v>
      </c>
      <c r="P46" s="69"/>
      <c r="Q46" s="32">
        <v>2</v>
      </c>
      <c r="R46" s="32">
        <v>1</v>
      </c>
      <c r="S46" s="32">
        <v>1</v>
      </c>
      <c r="T46" s="65"/>
      <c r="U46" s="32">
        <v>2</v>
      </c>
      <c r="V46" s="32">
        <v>1</v>
      </c>
      <c r="W46" s="32">
        <v>1</v>
      </c>
      <c r="X46" s="69"/>
      <c r="Y46" s="32">
        <v>2</v>
      </c>
      <c r="Z46" s="32">
        <v>1</v>
      </c>
      <c r="AA46" s="32">
        <v>1</v>
      </c>
    </row>
    <row r="47" spans="1:27" x14ac:dyDescent="0.25">
      <c r="C47" s="2" t="s">
        <v>2077</v>
      </c>
      <c r="D47" s="2" t="s">
        <v>319</v>
      </c>
      <c r="E47" s="32">
        <v>3</v>
      </c>
      <c r="F47" s="32">
        <v>3</v>
      </c>
      <c r="G47" s="32">
        <v>3</v>
      </c>
      <c r="H47" s="69"/>
      <c r="I47" s="32">
        <v>3</v>
      </c>
      <c r="J47" s="32">
        <v>3</v>
      </c>
      <c r="K47" s="32">
        <v>3</v>
      </c>
      <c r="L47" s="65"/>
      <c r="M47" s="32">
        <v>3</v>
      </c>
      <c r="N47" s="32">
        <v>3</v>
      </c>
      <c r="O47" s="32">
        <v>3</v>
      </c>
      <c r="P47" s="69"/>
      <c r="Q47" s="32">
        <v>3</v>
      </c>
      <c r="R47" s="32">
        <v>3</v>
      </c>
      <c r="S47" s="32">
        <v>3</v>
      </c>
      <c r="T47" s="65"/>
      <c r="U47" s="32">
        <v>3</v>
      </c>
      <c r="V47" s="32">
        <v>3</v>
      </c>
      <c r="W47" s="32">
        <v>3</v>
      </c>
      <c r="X47" s="69"/>
      <c r="Y47" s="32">
        <v>3</v>
      </c>
      <c r="Z47" s="32">
        <v>3</v>
      </c>
      <c r="AA47" s="32">
        <v>3</v>
      </c>
    </row>
    <row r="48" spans="1:27" x14ac:dyDescent="0.25">
      <c r="C48" s="2" t="s">
        <v>2078</v>
      </c>
      <c r="D48" s="2" t="s">
        <v>322</v>
      </c>
      <c r="E48" s="32">
        <v>20</v>
      </c>
      <c r="F48" s="32">
        <v>20</v>
      </c>
      <c r="G48" s="32">
        <v>20</v>
      </c>
      <c r="H48" s="69"/>
      <c r="I48" s="32">
        <v>15</v>
      </c>
      <c r="J48" s="32">
        <v>15</v>
      </c>
      <c r="K48" s="32">
        <v>15</v>
      </c>
      <c r="L48" s="65"/>
      <c r="M48" s="32">
        <v>20</v>
      </c>
      <c r="N48" s="32">
        <v>20</v>
      </c>
      <c r="O48" s="32">
        <v>20</v>
      </c>
      <c r="P48" s="69"/>
      <c r="Q48" s="32">
        <v>15</v>
      </c>
      <c r="R48" s="32">
        <v>15</v>
      </c>
      <c r="S48" s="32">
        <v>15</v>
      </c>
      <c r="T48" s="65"/>
      <c r="U48" s="32">
        <v>20</v>
      </c>
      <c r="V48" s="32">
        <v>20</v>
      </c>
      <c r="W48" s="32">
        <v>20</v>
      </c>
      <c r="X48" s="69"/>
      <c r="Y48" s="32">
        <v>15</v>
      </c>
      <c r="Z48" s="32">
        <v>15</v>
      </c>
      <c r="AA48" s="32">
        <v>15</v>
      </c>
    </row>
    <row r="49" spans="3:27" x14ac:dyDescent="0.25">
      <c r="C49" s="2" t="s">
        <v>2079</v>
      </c>
      <c r="D49" s="2" t="s">
        <v>319</v>
      </c>
      <c r="E49" s="32">
        <v>2</v>
      </c>
      <c r="F49" s="32">
        <v>1</v>
      </c>
      <c r="G49" s="32">
        <v>1</v>
      </c>
      <c r="H49" s="69"/>
      <c r="I49" s="32">
        <v>2</v>
      </c>
      <c r="J49" s="32">
        <v>1</v>
      </c>
      <c r="K49" s="32">
        <v>1</v>
      </c>
      <c r="L49" s="65"/>
      <c r="M49" s="32">
        <v>2</v>
      </c>
      <c r="N49" s="32">
        <v>1</v>
      </c>
      <c r="O49" s="32">
        <v>1</v>
      </c>
      <c r="P49" s="69"/>
      <c r="Q49" s="32">
        <v>2</v>
      </c>
      <c r="R49" s="32">
        <v>1</v>
      </c>
      <c r="S49" s="32">
        <v>1</v>
      </c>
      <c r="T49" s="65"/>
      <c r="U49" s="32">
        <v>2</v>
      </c>
      <c r="V49" s="32">
        <v>1</v>
      </c>
      <c r="W49" s="32">
        <v>1</v>
      </c>
      <c r="X49" s="69"/>
      <c r="Y49" s="32">
        <v>2</v>
      </c>
      <c r="Z49" s="32">
        <v>1</v>
      </c>
      <c r="AA49" s="32">
        <v>1</v>
      </c>
    </row>
    <row r="50" spans="3:27" x14ac:dyDescent="0.25">
      <c r="C50" s="2" t="s">
        <v>2080</v>
      </c>
      <c r="D50" s="2" t="s">
        <v>319</v>
      </c>
      <c r="E50" s="32">
        <v>2</v>
      </c>
      <c r="F50" s="32">
        <v>1</v>
      </c>
      <c r="G50" s="32">
        <v>1</v>
      </c>
      <c r="H50" s="69"/>
      <c r="I50" s="32">
        <v>2</v>
      </c>
      <c r="J50" s="32">
        <v>1</v>
      </c>
      <c r="K50" s="32">
        <v>1</v>
      </c>
      <c r="L50" s="65"/>
      <c r="M50" s="32">
        <v>2</v>
      </c>
      <c r="N50" s="32">
        <v>1</v>
      </c>
      <c r="O50" s="32">
        <v>1</v>
      </c>
      <c r="P50" s="69"/>
      <c r="Q50" s="32">
        <v>2</v>
      </c>
      <c r="R50" s="32">
        <v>1</v>
      </c>
      <c r="S50" s="32">
        <v>1</v>
      </c>
      <c r="T50" s="65"/>
      <c r="U50" s="32">
        <v>2</v>
      </c>
      <c r="V50" s="32">
        <v>1</v>
      </c>
      <c r="W50" s="32">
        <v>1</v>
      </c>
      <c r="X50" s="69"/>
      <c r="Y50" s="32">
        <v>2</v>
      </c>
      <c r="Z50" s="32">
        <v>1</v>
      </c>
      <c r="AA50" s="32">
        <v>1</v>
      </c>
    </row>
    <row r="51" spans="3:27" x14ac:dyDescent="0.25">
      <c r="C51" s="18" t="s">
        <v>239</v>
      </c>
      <c r="D51" s="18" t="s">
        <v>316</v>
      </c>
      <c r="E51" s="61"/>
      <c r="F51" s="62"/>
      <c r="G51" s="63"/>
      <c r="H51" s="69"/>
      <c r="I51" s="61"/>
      <c r="J51" s="62"/>
      <c r="K51" s="63"/>
      <c r="L51" s="65"/>
      <c r="M51" s="61"/>
      <c r="N51" s="62"/>
      <c r="O51" s="63"/>
      <c r="P51" s="69"/>
      <c r="Q51" s="61"/>
      <c r="R51" s="62"/>
      <c r="S51" s="63"/>
      <c r="T51" s="65"/>
      <c r="U51" s="61"/>
      <c r="V51" s="62"/>
      <c r="W51" s="63"/>
      <c r="X51" s="69"/>
      <c r="Y51" s="61"/>
      <c r="Z51" s="62"/>
      <c r="AA51" s="63"/>
    </row>
    <row r="52" spans="3:27" x14ac:dyDescent="0.25">
      <c r="C52" s="2" t="s">
        <v>2081</v>
      </c>
      <c r="D52" s="2" t="s">
        <v>319</v>
      </c>
      <c r="E52" s="32">
        <v>2</v>
      </c>
      <c r="F52" s="32">
        <v>1</v>
      </c>
      <c r="G52" s="32">
        <v>1</v>
      </c>
      <c r="H52" s="69"/>
      <c r="I52" s="32">
        <v>2</v>
      </c>
      <c r="J52" s="32">
        <v>1</v>
      </c>
      <c r="K52" s="32">
        <v>1</v>
      </c>
      <c r="L52" s="65"/>
      <c r="M52" s="32">
        <v>2</v>
      </c>
      <c r="N52" s="32">
        <v>1</v>
      </c>
      <c r="O52" s="32">
        <v>1</v>
      </c>
      <c r="P52" s="69"/>
      <c r="Q52" s="32">
        <v>2</v>
      </c>
      <c r="R52" s="32">
        <v>1</v>
      </c>
      <c r="S52" s="32">
        <v>1</v>
      </c>
      <c r="T52" s="65"/>
      <c r="U52" s="32">
        <v>2</v>
      </c>
      <c r="V52" s="32">
        <v>1</v>
      </c>
      <c r="W52" s="32">
        <v>1</v>
      </c>
      <c r="X52" s="69"/>
      <c r="Y52" s="32">
        <v>2</v>
      </c>
      <c r="Z52" s="32">
        <v>1</v>
      </c>
      <c r="AA52" s="32">
        <v>1</v>
      </c>
    </row>
    <row r="53" spans="3:27" x14ac:dyDescent="0.25">
      <c r="C53" s="2" t="s">
        <v>2082</v>
      </c>
      <c r="D53" s="2" t="s">
        <v>322</v>
      </c>
      <c r="E53" s="17" t="s">
        <v>2559</v>
      </c>
      <c r="F53" s="17" t="s">
        <v>2559</v>
      </c>
      <c r="G53" s="17" t="s">
        <v>2559</v>
      </c>
      <c r="H53" s="69"/>
      <c r="I53" s="17" t="s">
        <v>2559</v>
      </c>
      <c r="J53" s="17" t="s">
        <v>2559</v>
      </c>
      <c r="K53" s="17" t="s">
        <v>2559</v>
      </c>
      <c r="L53" s="65"/>
      <c r="M53" s="17" t="s">
        <v>2559</v>
      </c>
      <c r="N53" s="17" t="s">
        <v>2559</v>
      </c>
      <c r="O53" s="17" t="s">
        <v>2559</v>
      </c>
      <c r="P53" s="69"/>
      <c r="Q53" s="17" t="s">
        <v>2559</v>
      </c>
      <c r="R53" s="17" t="s">
        <v>2559</v>
      </c>
      <c r="S53" s="17" t="s">
        <v>2559</v>
      </c>
      <c r="T53" s="65"/>
      <c r="U53" s="17" t="s">
        <v>2559</v>
      </c>
      <c r="V53" s="17" t="s">
        <v>2559</v>
      </c>
      <c r="W53" s="17" t="s">
        <v>2559</v>
      </c>
      <c r="X53" s="69"/>
      <c r="Y53" s="17" t="s">
        <v>2559</v>
      </c>
      <c r="Z53" s="17" t="s">
        <v>2559</v>
      </c>
      <c r="AA53" s="17" t="s">
        <v>2559</v>
      </c>
    </row>
    <row r="54" spans="3:27" x14ac:dyDescent="0.25">
      <c r="C54" s="2" t="s">
        <v>2083</v>
      </c>
      <c r="D54" s="2" t="s">
        <v>322</v>
      </c>
      <c r="E54" s="17" t="s">
        <v>2559</v>
      </c>
      <c r="F54" s="17" t="s">
        <v>2559</v>
      </c>
      <c r="G54" s="17" t="s">
        <v>2559</v>
      </c>
      <c r="H54" s="69"/>
      <c r="I54" s="17" t="s">
        <v>2559</v>
      </c>
      <c r="J54" s="17" t="s">
        <v>2559</v>
      </c>
      <c r="K54" s="17" t="s">
        <v>2559</v>
      </c>
      <c r="L54" s="65"/>
      <c r="M54" s="17" t="s">
        <v>2559</v>
      </c>
      <c r="N54" s="17" t="s">
        <v>2559</v>
      </c>
      <c r="O54" s="17" t="s">
        <v>2559</v>
      </c>
      <c r="P54" s="69"/>
      <c r="Q54" s="17" t="s">
        <v>2559</v>
      </c>
      <c r="R54" s="17" t="s">
        <v>2559</v>
      </c>
      <c r="S54" s="17" t="s">
        <v>2559</v>
      </c>
      <c r="T54" s="65"/>
      <c r="U54" s="17" t="s">
        <v>2559</v>
      </c>
      <c r="V54" s="17" t="s">
        <v>2559</v>
      </c>
      <c r="W54" s="17" t="s">
        <v>2559</v>
      </c>
      <c r="X54" s="69"/>
      <c r="Y54" s="17" t="s">
        <v>2559</v>
      </c>
      <c r="Z54" s="17" t="s">
        <v>2559</v>
      </c>
      <c r="AA54" s="17" t="s">
        <v>2559</v>
      </c>
    </row>
    <row r="55" spans="3:27" x14ac:dyDescent="0.25">
      <c r="C55" s="2" t="s">
        <v>2084</v>
      </c>
      <c r="D55" s="2" t="s">
        <v>319</v>
      </c>
      <c r="E55" s="30">
        <v>30</v>
      </c>
      <c r="F55" s="32">
        <v>15</v>
      </c>
      <c r="G55" s="32">
        <v>15</v>
      </c>
      <c r="H55" s="69"/>
      <c r="I55" s="30">
        <v>30</v>
      </c>
      <c r="J55" s="32">
        <v>15</v>
      </c>
      <c r="K55" s="32">
        <v>15</v>
      </c>
      <c r="L55" s="65"/>
      <c r="M55" s="30">
        <v>30</v>
      </c>
      <c r="N55" s="32">
        <v>15</v>
      </c>
      <c r="O55" s="32">
        <v>15</v>
      </c>
      <c r="P55" s="69"/>
      <c r="Q55" s="30">
        <v>30</v>
      </c>
      <c r="R55" s="32">
        <v>15</v>
      </c>
      <c r="S55" s="32">
        <v>15</v>
      </c>
      <c r="T55" s="65"/>
      <c r="U55" s="30">
        <v>30</v>
      </c>
      <c r="V55" s="32">
        <v>15</v>
      </c>
      <c r="W55" s="32">
        <v>15</v>
      </c>
      <c r="X55" s="69"/>
      <c r="Y55" s="30">
        <v>30</v>
      </c>
      <c r="Z55" s="32">
        <v>15</v>
      </c>
      <c r="AA55" s="32">
        <v>15</v>
      </c>
    </row>
    <row r="56" spans="3:27" x14ac:dyDescent="0.25">
      <c r="C56" s="2" t="s">
        <v>2085</v>
      </c>
      <c r="D56" s="2" t="s">
        <v>319</v>
      </c>
      <c r="E56" s="32">
        <v>2</v>
      </c>
      <c r="F56" s="32">
        <v>1</v>
      </c>
      <c r="G56" s="32">
        <v>1</v>
      </c>
      <c r="H56" s="69"/>
      <c r="I56" s="32">
        <v>2</v>
      </c>
      <c r="J56" s="32">
        <v>1</v>
      </c>
      <c r="K56" s="32">
        <v>1</v>
      </c>
      <c r="L56" s="65"/>
      <c r="M56" s="32">
        <v>2</v>
      </c>
      <c r="N56" s="32">
        <v>1</v>
      </c>
      <c r="O56" s="32">
        <v>1</v>
      </c>
      <c r="P56" s="69"/>
      <c r="Q56" s="32">
        <v>2</v>
      </c>
      <c r="R56" s="32">
        <v>1</v>
      </c>
      <c r="S56" s="32">
        <v>1</v>
      </c>
      <c r="T56" s="65"/>
      <c r="U56" s="32">
        <v>2</v>
      </c>
      <c r="V56" s="32">
        <v>1</v>
      </c>
      <c r="W56" s="32">
        <v>1</v>
      </c>
      <c r="X56" s="69"/>
      <c r="Y56" s="32">
        <v>2</v>
      </c>
      <c r="Z56" s="32">
        <v>1</v>
      </c>
      <c r="AA56" s="32">
        <v>1</v>
      </c>
    </row>
    <row r="57" spans="3:27" x14ac:dyDescent="0.25">
      <c r="C57" s="2" t="s">
        <v>2086</v>
      </c>
      <c r="D57" s="2" t="s">
        <v>322</v>
      </c>
      <c r="E57" s="32">
        <v>10</v>
      </c>
      <c r="F57" s="32">
        <v>10</v>
      </c>
      <c r="G57" s="32">
        <v>10</v>
      </c>
      <c r="H57" s="69"/>
      <c r="I57" s="32">
        <v>10</v>
      </c>
      <c r="J57" s="32">
        <v>10</v>
      </c>
      <c r="K57" s="32">
        <v>10</v>
      </c>
      <c r="L57" s="65"/>
      <c r="M57" s="32">
        <v>10</v>
      </c>
      <c r="N57" s="32">
        <v>10</v>
      </c>
      <c r="O57" s="32">
        <v>10</v>
      </c>
      <c r="P57" s="69"/>
      <c r="Q57" s="32">
        <v>10</v>
      </c>
      <c r="R57" s="32">
        <v>10</v>
      </c>
      <c r="S57" s="32">
        <v>10</v>
      </c>
      <c r="T57" s="65"/>
      <c r="U57" s="32">
        <v>10</v>
      </c>
      <c r="V57" s="32">
        <v>10</v>
      </c>
      <c r="W57" s="32">
        <v>10</v>
      </c>
      <c r="X57" s="69"/>
      <c r="Y57" s="32">
        <v>10</v>
      </c>
      <c r="Z57" s="32">
        <v>10</v>
      </c>
      <c r="AA57" s="32">
        <v>10</v>
      </c>
    </row>
    <row r="58" spans="3:27" x14ac:dyDescent="0.25">
      <c r="C58" s="2" t="s">
        <v>996</v>
      </c>
      <c r="D58" s="2" t="s">
        <v>319</v>
      </c>
      <c r="E58" s="17" t="s">
        <v>2559</v>
      </c>
      <c r="F58" s="17" t="s">
        <v>2559</v>
      </c>
      <c r="G58" s="17" t="s">
        <v>2559</v>
      </c>
      <c r="H58" s="69"/>
      <c r="I58" s="17" t="s">
        <v>2559</v>
      </c>
      <c r="J58" s="17" t="s">
        <v>2559</v>
      </c>
      <c r="K58" s="17" t="s">
        <v>2559</v>
      </c>
      <c r="L58" s="65"/>
      <c r="M58" s="17" t="s">
        <v>2559</v>
      </c>
      <c r="N58" s="17" t="s">
        <v>2559</v>
      </c>
      <c r="O58" s="17" t="s">
        <v>2559</v>
      </c>
      <c r="P58" s="69"/>
      <c r="Q58" s="17" t="s">
        <v>2559</v>
      </c>
      <c r="R58" s="17" t="s">
        <v>2559</v>
      </c>
      <c r="S58" s="17" t="s">
        <v>2559</v>
      </c>
      <c r="T58" s="65"/>
      <c r="U58" s="17" t="s">
        <v>2559</v>
      </c>
      <c r="V58" s="17" t="s">
        <v>2559</v>
      </c>
      <c r="W58" s="17" t="s">
        <v>2559</v>
      </c>
      <c r="X58" s="69"/>
      <c r="Y58" s="17" t="s">
        <v>2559</v>
      </c>
      <c r="Z58" s="17" t="s">
        <v>2559</v>
      </c>
      <c r="AA58" s="17" t="s">
        <v>2559</v>
      </c>
    </row>
    <row r="59" spans="3:27" x14ac:dyDescent="0.25">
      <c r="C59" s="2" t="s">
        <v>2087</v>
      </c>
      <c r="D59" s="2" t="s">
        <v>319</v>
      </c>
      <c r="E59" s="17" t="s">
        <v>2559</v>
      </c>
      <c r="F59" s="17" t="s">
        <v>2559</v>
      </c>
      <c r="G59" s="17" t="s">
        <v>2559</v>
      </c>
      <c r="H59" s="69"/>
      <c r="I59" s="17" t="s">
        <v>2559</v>
      </c>
      <c r="J59" s="17" t="s">
        <v>2559</v>
      </c>
      <c r="K59" s="17" t="s">
        <v>2559</v>
      </c>
      <c r="L59" s="65"/>
      <c r="M59" s="17" t="s">
        <v>2559</v>
      </c>
      <c r="N59" s="17" t="s">
        <v>2559</v>
      </c>
      <c r="O59" s="17" t="s">
        <v>2559</v>
      </c>
      <c r="P59" s="69"/>
      <c r="Q59" s="17" t="s">
        <v>2559</v>
      </c>
      <c r="R59" s="17" t="s">
        <v>2559</v>
      </c>
      <c r="S59" s="17" t="s">
        <v>2559</v>
      </c>
      <c r="T59" s="65"/>
      <c r="U59" s="17" t="s">
        <v>2559</v>
      </c>
      <c r="V59" s="17" t="s">
        <v>2559</v>
      </c>
      <c r="W59" s="17" t="s">
        <v>2559</v>
      </c>
      <c r="X59" s="69"/>
      <c r="Y59" s="17" t="s">
        <v>2559</v>
      </c>
      <c r="Z59" s="17" t="s">
        <v>2559</v>
      </c>
      <c r="AA59" s="17" t="s">
        <v>2559</v>
      </c>
    </row>
    <row r="60" spans="3:27" x14ac:dyDescent="0.25">
      <c r="C60" s="2" t="s">
        <v>2088</v>
      </c>
      <c r="D60" s="2" t="s">
        <v>319</v>
      </c>
      <c r="E60" s="32">
        <v>2</v>
      </c>
      <c r="F60" s="32">
        <v>1</v>
      </c>
      <c r="G60" s="32">
        <v>1</v>
      </c>
      <c r="H60" s="69"/>
      <c r="I60" s="32">
        <v>2</v>
      </c>
      <c r="J60" s="32">
        <v>1</v>
      </c>
      <c r="K60" s="32">
        <v>1</v>
      </c>
      <c r="L60" s="65"/>
      <c r="M60" s="32">
        <v>2</v>
      </c>
      <c r="N60" s="32">
        <v>1</v>
      </c>
      <c r="O60" s="32">
        <v>1</v>
      </c>
      <c r="P60" s="69"/>
      <c r="Q60" s="32">
        <v>2</v>
      </c>
      <c r="R60" s="32">
        <v>1</v>
      </c>
      <c r="S60" s="32">
        <v>1</v>
      </c>
      <c r="T60" s="65"/>
      <c r="U60" s="32">
        <v>2</v>
      </c>
      <c r="V60" s="32">
        <v>1</v>
      </c>
      <c r="W60" s="32">
        <v>1</v>
      </c>
      <c r="X60" s="69"/>
      <c r="Y60" s="32">
        <v>2</v>
      </c>
      <c r="Z60" s="32">
        <v>1</v>
      </c>
      <c r="AA60" s="32">
        <v>1</v>
      </c>
    </row>
    <row r="61" spans="3:27" x14ac:dyDescent="0.25">
      <c r="C61" s="18" t="s">
        <v>240</v>
      </c>
      <c r="D61" s="18" t="s">
        <v>316</v>
      </c>
      <c r="E61" s="61"/>
      <c r="F61" s="62"/>
      <c r="G61" s="63"/>
      <c r="H61" s="69"/>
      <c r="I61" s="61"/>
      <c r="J61" s="62"/>
      <c r="K61" s="63"/>
      <c r="L61" s="65"/>
      <c r="M61" s="61"/>
      <c r="N61" s="62"/>
      <c r="O61" s="63"/>
      <c r="P61" s="69"/>
      <c r="Q61" s="61"/>
      <c r="R61" s="62"/>
      <c r="S61" s="63"/>
      <c r="T61" s="65"/>
      <c r="U61" s="61"/>
      <c r="V61" s="62"/>
      <c r="W61" s="63"/>
      <c r="X61" s="69"/>
      <c r="Y61" s="61"/>
      <c r="Z61" s="62"/>
      <c r="AA61" s="63"/>
    </row>
    <row r="62" spans="3:27" x14ac:dyDescent="0.25">
      <c r="C62" s="2" t="s">
        <v>2089</v>
      </c>
      <c r="D62" s="2" t="s">
        <v>319</v>
      </c>
      <c r="E62" s="32">
        <v>2</v>
      </c>
      <c r="F62" s="32">
        <v>1</v>
      </c>
      <c r="G62" s="32">
        <v>1</v>
      </c>
      <c r="H62" s="69"/>
      <c r="I62" s="32">
        <v>2</v>
      </c>
      <c r="J62" s="32">
        <v>1</v>
      </c>
      <c r="K62" s="32">
        <v>1</v>
      </c>
      <c r="L62" s="65"/>
      <c r="M62" s="32">
        <v>2</v>
      </c>
      <c r="N62" s="32">
        <v>1</v>
      </c>
      <c r="O62" s="32">
        <v>1</v>
      </c>
      <c r="P62" s="69"/>
      <c r="Q62" s="32">
        <v>2</v>
      </c>
      <c r="R62" s="32">
        <v>1</v>
      </c>
      <c r="S62" s="32">
        <v>1</v>
      </c>
      <c r="T62" s="65"/>
      <c r="U62" s="32">
        <v>2</v>
      </c>
      <c r="V62" s="32">
        <v>1</v>
      </c>
      <c r="W62" s="32">
        <v>1</v>
      </c>
      <c r="X62" s="69"/>
      <c r="Y62" s="32">
        <v>2</v>
      </c>
      <c r="Z62" s="32">
        <v>1</v>
      </c>
      <c r="AA62" s="32">
        <v>1</v>
      </c>
    </row>
    <row r="63" spans="3:27" x14ac:dyDescent="0.25">
      <c r="C63" s="2" t="s">
        <v>944</v>
      </c>
      <c r="D63" s="2" t="s">
        <v>319</v>
      </c>
      <c r="E63" s="32">
        <v>2</v>
      </c>
      <c r="F63" s="32">
        <v>1</v>
      </c>
      <c r="G63" s="32">
        <v>1</v>
      </c>
      <c r="H63" s="69"/>
      <c r="I63" s="32">
        <v>2</v>
      </c>
      <c r="J63" s="32">
        <v>1</v>
      </c>
      <c r="K63" s="32">
        <v>1</v>
      </c>
      <c r="L63" s="65"/>
      <c r="M63" s="32">
        <v>2</v>
      </c>
      <c r="N63" s="32">
        <v>1</v>
      </c>
      <c r="O63" s="32">
        <v>1</v>
      </c>
      <c r="P63" s="69"/>
      <c r="Q63" s="32">
        <v>2</v>
      </c>
      <c r="R63" s="32">
        <v>1</v>
      </c>
      <c r="S63" s="32">
        <v>1</v>
      </c>
      <c r="T63" s="65"/>
      <c r="U63" s="32">
        <v>2</v>
      </c>
      <c r="V63" s="32">
        <v>1</v>
      </c>
      <c r="W63" s="32">
        <v>1</v>
      </c>
      <c r="X63" s="69"/>
      <c r="Y63" s="32">
        <v>2</v>
      </c>
      <c r="Z63" s="32">
        <v>1</v>
      </c>
      <c r="AA63" s="32">
        <v>1</v>
      </c>
    </row>
    <row r="64" spans="3:27" x14ac:dyDescent="0.25">
      <c r="C64" s="2" t="s">
        <v>2090</v>
      </c>
      <c r="D64" s="2" t="s">
        <v>322</v>
      </c>
      <c r="E64" s="17" t="s">
        <v>2559</v>
      </c>
      <c r="F64" s="17" t="s">
        <v>2559</v>
      </c>
      <c r="G64" s="17" t="s">
        <v>2559</v>
      </c>
      <c r="H64" s="69"/>
      <c r="I64" s="17" t="s">
        <v>2559</v>
      </c>
      <c r="J64" s="17" t="s">
        <v>2559</v>
      </c>
      <c r="K64" s="17" t="s">
        <v>2559</v>
      </c>
      <c r="L64" s="65"/>
      <c r="M64" s="17" t="s">
        <v>2559</v>
      </c>
      <c r="N64" s="17" t="s">
        <v>2559</v>
      </c>
      <c r="O64" s="17" t="s">
        <v>2559</v>
      </c>
      <c r="P64" s="69"/>
      <c r="Q64" s="17" t="s">
        <v>2559</v>
      </c>
      <c r="R64" s="17" t="s">
        <v>2559</v>
      </c>
      <c r="S64" s="17" t="s">
        <v>2559</v>
      </c>
      <c r="T64" s="65"/>
      <c r="U64" s="17" t="s">
        <v>2559</v>
      </c>
      <c r="V64" s="17" t="s">
        <v>2559</v>
      </c>
      <c r="W64" s="17" t="s">
        <v>2559</v>
      </c>
      <c r="X64" s="69"/>
      <c r="Y64" s="17" t="s">
        <v>2559</v>
      </c>
      <c r="Z64" s="17" t="s">
        <v>2559</v>
      </c>
      <c r="AA64" s="17" t="s">
        <v>2559</v>
      </c>
    </row>
    <row r="65" spans="3:27" x14ac:dyDescent="0.25">
      <c r="C65" s="2" t="s">
        <v>2091</v>
      </c>
      <c r="D65" s="2" t="s">
        <v>319</v>
      </c>
      <c r="E65" s="17" t="s">
        <v>2559</v>
      </c>
      <c r="F65" s="17" t="s">
        <v>2559</v>
      </c>
      <c r="G65" s="17" t="s">
        <v>2559</v>
      </c>
      <c r="H65" s="69"/>
      <c r="I65" s="17" t="s">
        <v>2559</v>
      </c>
      <c r="J65" s="17" t="s">
        <v>2559</v>
      </c>
      <c r="K65" s="17" t="s">
        <v>2559</v>
      </c>
      <c r="L65" s="65"/>
      <c r="M65" s="17" t="s">
        <v>2559</v>
      </c>
      <c r="N65" s="17" t="s">
        <v>2559</v>
      </c>
      <c r="O65" s="17" t="s">
        <v>2559</v>
      </c>
      <c r="P65" s="69"/>
      <c r="Q65" s="17" t="s">
        <v>2559</v>
      </c>
      <c r="R65" s="17" t="s">
        <v>2559</v>
      </c>
      <c r="S65" s="17" t="s">
        <v>2559</v>
      </c>
      <c r="T65" s="65"/>
      <c r="U65" s="17" t="s">
        <v>2559</v>
      </c>
      <c r="V65" s="17" t="s">
        <v>2559</v>
      </c>
      <c r="W65" s="17" t="s">
        <v>2559</v>
      </c>
      <c r="X65" s="69"/>
      <c r="Y65" s="17" t="s">
        <v>2559</v>
      </c>
      <c r="Z65" s="17" t="s">
        <v>2559</v>
      </c>
      <c r="AA65" s="17" t="s">
        <v>2559</v>
      </c>
    </row>
    <row r="66" spans="3:27" x14ac:dyDescent="0.25">
      <c r="C66" s="2" t="s">
        <v>2092</v>
      </c>
      <c r="D66" s="2" t="s">
        <v>322</v>
      </c>
      <c r="E66" s="17" t="s">
        <v>2559</v>
      </c>
      <c r="F66" s="17" t="s">
        <v>2559</v>
      </c>
      <c r="G66" s="17" t="s">
        <v>2559</v>
      </c>
      <c r="H66" s="69"/>
      <c r="I66" s="17" t="s">
        <v>2559</v>
      </c>
      <c r="J66" s="17" t="s">
        <v>2559</v>
      </c>
      <c r="K66" s="17" t="s">
        <v>2559</v>
      </c>
      <c r="L66" s="65"/>
      <c r="M66" s="17" t="s">
        <v>2559</v>
      </c>
      <c r="N66" s="17" t="s">
        <v>2559</v>
      </c>
      <c r="O66" s="17" t="s">
        <v>2559</v>
      </c>
      <c r="P66" s="69"/>
      <c r="Q66" s="17" t="s">
        <v>2559</v>
      </c>
      <c r="R66" s="17" t="s">
        <v>2559</v>
      </c>
      <c r="S66" s="17" t="s">
        <v>2559</v>
      </c>
      <c r="T66" s="65"/>
      <c r="U66" s="17" t="s">
        <v>2559</v>
      </c>
      <c r="V66" s="17" t="s">
        <v>2559</v>
      </c>
      <c r="W66" s="17" t="s">
        <v>2559</v>
      </c>
      <c r="X66" s="69"/>
      <c r="Y66" s="17" t="s">
        <v>2559</v>
      </c>
      <c r="Z66" s="17" t="s">
        <v>2559</v>
      </c>
      <c r="AA66" s="17" t="s">
        <v>2559</v>
      </c>
    </row>
    <row r="67" spans="3:27" x14ac:dyDescent="0.25">
      <c r="C67" s="2" t="s">
        <v>2092</v>
      </c>
      <c r="D67" s="2" t="s">
        <v>1706</v>
      </c>
      <c r="E67" s="17" t="s">
        <v>2559</v>
      </c>
      <c r="F67" s="17" t="s">
        <v>2559</v>
      </c>
      <c r="G67" s="17" t="s">
        <v>2559</v>
      </c>
      <c r="H67" s="69"/>
      <c r="I67" s="17" t="s">
        <v>2559</v>
      </c>
      <c r="J67" s="17" t="s">
        <v>2559</v>
      </c>
      <c r="K67" s="17" t="s">
        <v>2559</v>
      </c>
      <c r="L67" s="65"/>
      <c r="M67" s="17" t="s">
        <v>2559</v>
      </c>
      <c r="N67" s="17" t="s">
        <v>2559</v>
      </c>
      <c r="O67" s="17" t="s">
        <v>2559</v>
      </c>
      <c r="P67" s="69"/>
      <c r="Q67" s="17" t="s">
        <v>2559</v>
      </c>
      <c r="R67" s="17" t="s">
        <v>2559</v>
      </c>
      <c r="S67" s="17" t="s">
        <v>2559</v>
      </c>
      <c r="T67" s="65"/>
      <c r="U67" s="17" t="s">
        <v>2559</v>
      </c>
      <c r="V67" s="17" t="s">
        <v>2559</v>
      </c>
      <c r="W67" s="17" t="s">
        <v>2559</v>
      </c>
      <c r="X67" s="69"/>
      <c r="Y67" s="17" t="s">
        <v>2559</v>
      </c>
      <c r="Z67" s="17" t="s">
        <v>2559</v>
      </c>
      <c r="AA67" s="17" t="s">
        <v>2559</v>
      </c>
    </row>
    <row r="68" spans="3:27" x14ac:dyDescent="0.25">
      <c r="C68" s="2" t="s">
        <v>2092</v>
      </c>
      <c r="D68" s="2" t="s">
        <v>1714</v>
      </c>
      <c r="E68" s="17" t="s">
        <v>2559</v>
      </c>
      <c r="F68" s="17" t="s">
        <v>2559</v>
      </c>
      <c r="G68" s="17" t="s">
        <v>2559</v>
      </c>
      <c r="H68" s="69"/>
      <c r="I68" s="17" t="s">
        <v>2559</v>
      </c>
      <c r="J68" s="17" t="s">
        <v>2559</v>
      </c>
      <c r="K68" s="17" t="s">
        <v>2559</v>
      </c>
      <c r="L68" s="65"/>
      <c r="M68" s="17" t="s">
        <v>2559</v>
      </c>
      <c r="N68" s="17" t="s">
        <v>2559</v>
      </c>
      <c r="O68" s="17" t="s">
        <v>2559</v>
      </c>
      <c r="P68" s="69"/>
      <c r="Q68" s="17" t="s">
        <v>2559</v>
      </c>
      <c r="R68" s="17" t="s">
        <v>2559</v>
      </c>
      <c r="S68" s="17" t="s">
        <v>2559</v>
      </c>
      <c r="T68" s="65"/>
      <c r="U68" s="17" t="s">
        <v>2559</v>
      </c>
      <c r="V68" s="17" t="s">
        <v>2559</v>
      </c>
      <c r="W68" s="17" t="s">
        <v>2559</v>
      </c>
      <c r="X68" s="69"/>
      <c r="Y68" s="17" t="s">
        <v>2559</v>
      </c>
      <c r="Z68" s="17" t="s">
        <v>2559</v>
      </c>
      <c r="AA68" s="17" t="s">
        <v>2559</v>
      </c>
    </row>
    <row r="69" spans="3:27" x14ac:dyDescent="0.25">
      <c r="C69" s="18" t="s">
        <v>241</v>
      </c>
      <c r="D69" s="18" t="s">
        <v>316</v>
      </c>
      <c r="E69" s="61"/>
      <c r="F69" s="62"/>
      <c r="G69" s="63"/>
      <c r="H69" s="69"/>
      <c r="I69" s="61"/>
      <c r="J69" s="62"/>
      <c r="K69" s="63"/>
      <c r="L69" s="65"/>
      <c r="M69" s="61"/>
      <c r="N69" s="62"/>
      <c r="O69" s="63"/>
      <c r="P69" s="69"/>
      <c r="Q69" s="61"/>
      <c r="R69" s="62"/>
      <c r="S69" s="63"/>
      <c r="T69" s="65"/>
      <c r="U69" s="61"/>
      <c r="V69" s="62"/>
      <c r="W69" s="63"/>
      <c r="X69" s="69"/>
      <c r="Y69" s="61"/>
      <c r="Z69" s="62"/>
      <c r="AA69" s="63"/>
    </row>
    <row r="70" spans="3:27" x14ac:dyDescent="0.25">
      <c r="C70" s="2" t="s">
        <v>2093</v>
      </c>
      <c r="D70" s="2" t="s">
        <v>319</v>
      </c>
      <c r="E70" s="32">
        <v>2</v>
      </c>
      <c r="F70" s="32">
        <v>2</v>
      </c>
      <c r="G70" s="32">
        <v>2</v>
      </c>
      <c r="H70" s="69"/>
      <c r="I70" s="32">
        <v>2</v>
      </c>
      <c r="J70" s="32">
        <v>2</v>
      </c>
      <c r="K70" s="32">
        <v>2</v>
      </c>
      <c r="L70" s="65"/>
      <c r="M70" s="32">
        <v>2</v>
      </c>
      <c r="N70" s="32">
        <v>2</v>
      </c>
      <c r="O70" s="32">
        <v>2</v>
      </c>
      <c r="P70" s="69"/>
      <c r="Q70" s="32">
        <v>2</v>
      </c>
      <c r="R70" s="32">
        <v>2</v>
      </c>
      <c r="S70" s="32">
        <v>2</v>
      </c>
      <c r="T70" s="65"/>
      <c r="U70" s="32">
        <v>2</v>
      </c>
      <c r="V70" s="32">
        <v>2</v>
      </c>
      <c r="W70" s="32">
        <v>2</v>
      </c>
      <c r="X70" s="69"/>
      <c r="Y70" s="32">
        <v>2</v>
      </c>
      <c r="Z70" s="32">
        <v>2</v>
      </c>
      <c r="AA70" s="32">
        <v>2</v>
      </c>
    </row>
    <row r="71" spans="3:27" x14ac:dyDescent="0.25">
      <c r="C71" s="2" t="s">
        <v>2094</v>
      </c>
      <c r="D71" s="2" t="s">
        <v>322</v>
      </c>
      <c r="E71" s="17" t="s">
        <v>2559</v>
      </c>
      <c r="F71" s="17" t="s">
        <v>2559</v>
      </c>
      <c r="G71" s="17" t="s">
        <v>2559</v>
      </c>
      <c r="H71" s="69"/>
      <c r="I71" s="17" t="s">
        <v>2559</v>
      </c>
      <c r="J71" s="17" t="s">
        <v>2559</v>
      </c>
      <c r="K71" s="17" t="s">
        <v>2559</v>
      </c>
      <c r="L71" s="65"/>
      <c r="M71" s="17" t="s">
        <v>2559</v>
      </c>
      <c r="N71" s="17" t="s">
        <v>2559</v>
      </c>
      <c r="O71" s="17" t="s">
        <v>2559</v>
      </c>
      <c r="P71" s="69"/>
      <c r="Q71" s="17" t="s">
        <v>2559</v>
      </c>
      <c r="R71" s="17" t="s">
        <v>2559</v>
      </c>
      <c r="S71" s="17" t="s">
        <v>2559</v>
      </c>
      <c r="T71" s="65"/>
      <c r="U71" s="17" t="s">
        <v>2559</v>
      </c>
      <c r="V71" s="17" t="s">
        <v>2559</v>
      </c>
      <c r="W71" s="17" t="s">
        <v>2559</v>
      </c>
      <c r="X71" s="69"/>
      <c r="Y71" s="17" t="s">
        <v>2559</v>
      </c>
      <c r="Z71" s="17" t="s">
        <v>2559</v>
      </c>
      <c r="AA71" s="17" t="s">
        <v>2559</v>
      </c>
    </row>
    <row r="72" spans="3:27" x14ac:dyDescent="0.25">
      <c r="C72" s="2" t="s">
        <v>2095</v>
      </c>
      <c r="D72" s="2" t="s">
        <v>1714</v>
      </c>
      <c r="E72" s="17" t="s">
        <v>2559</v>
      </c>
      <c r="F72" s="17" t="s">
        <v>2559</v>
      </c>
      <c r="G72" s="17" t="s">
        <v>2559</v>
      </c>
      <c r="H72" s="69"/>
      <c r="I72" s="17" t="s">
        <v>2559</v>
      </c>
      <c r="J72" s="17" t="s">
        <v>2559</v>
      </c>
      <c r="K72" s="17" t="s">
        <v>2559</v>
      </c>
      <c r="L72" s="65"/>
      <c r="M72" s="17" t="s">
        <v>2559</v>
      </c>
      <c r="N72" s="17" t="s">
        <v>2559</v>
      </c>
      <c r="O72" s="17" t="s">
        <v>2559</v>
      </c>
      <c r="P72" s="69"/>
      <c r="Q72" s="17" t="s">
        <v>2559</v>
      </c>
      <c r="R72" s="17" t="s">
        <v>2559</v>
      </c>
      <c r="S72" s="17" t="s">
        <v>2559</v>
      </c>
      <c r="T72" s="65"/>
      <c r="U72" s="17" t="s">
        <v>2559</v>
      </c>
      <c r="V72" s="17" t="s">
        <v>2559</v>
      </c>
      <c r="W72" s="17" t="s">
        <v>2559</v>
      </c>
      <c r="X72" s="69"/>
      <c r="Y72" s="17" t="s">
        <v>2559</v>
      </c>
      <c r="Z72" s="17" t="s">
        <v>2559</v>
      </c>
      <c r="AA72" s="17" t="s">
        <v>2559</v>
      </c>
    </row>
    <row r="73" spans="3:27" x14ac:dyDescent="0.25">
      <c r="C73" s="2" t="s">
        <v>1661</v>
      </c>
      <c r="D73" s="2" t="s">
        <v>322</v>
      </c>
      <c r="E73" s="32">
        <v>20</v>
      </c>
      <c r="F73" s="32">
        <v>20</v>
      </c>
      <c r="G73" s="32">
        <v>20</v>
      </c>
      <c r="H73" s="69"/>
      <c r="I73" s="32">
        <v>20</v>
      </c>
      <c r="J73" s="32">
        <v>20</v>
      </c>
      <c r="K73" s="32">
        <v>20</v>
      </c>
      <c r="L73" s="65"/>
      <c r="M73" s="32">
        <v>20</v>
      </c>
      <c r="N73" s="32">
        <v>20</v>
      </c>
      <c r="O73" s="32">
        <v>20</v>
      </c>
      <c r="P73" s="69"/>
      <c r="Q73" s="32">
        <v>20</v>
      </c>
      <c r="R73" s="32">
        <v>20</v>
      </c>
      <c r="S73" s="32">
        <v>20</v>
      </c>
      <c r="T73" s="65"/>
      <c r="U73" s="32">
        <v>20</v>
      </c>
      <c r="V73" s="32">
        <v>20</v>
      </c>
      <c r="W73" s="32">
        <v>20</v>
      </c>
      <c r="X73" s="69"/>
      <c r="Y73" s="32">
        <v>20</v>
      </c>
      <c r="Z73" s="32">
        <v>20</v>
      </c>
      <c r="AA73" s="32">
        <v>20</v>
      </c>
    </row>
    <row r="74" spans="3:27" x14ac:dyDescent="0.25">
      <c r="C74" s="2" t="s">
        <v>2096</v>
      </c>
      <c r="D74" s="2" t="s">
        <v>1714</v>
      </c>
      <c r="E74" s="32">
        <v>2</v>
      </c>
      <c r="F74" s="32">
        <v>1</v>
      </c>
      <c r="G74" s="32">
        <v>1</v>
      </c>
      <c r="H74" s="69"/>
      <c r="I74" s="32">
        <v>2</v>
      </c>
      <c r="J74" s="32">
        <v>1</v>
      </c>
      <c r="K74" s="32">
        <v>1</v>
      </c>
      <c r="L74" s="65"/>
      <c r="M74" s="32">
        <v>2</v>
      </c>
      <c r="N74" s="32">
        <v>1</v>
      </c>
      <c r="O74" s="32">
        <v>1</v>
      </c>
      <c r="P74" s="69"/>
      <c r="Q74" s="32">
        <v>2</v>
      </c>
      <c r="R74" s="32">
        <v>1</v>
      </c>
      <c r="S74" s="32">
        <v>1</v>
      </c>
      <c r="T74" s="65"/>
      <c r="U74" s="32">
        <v>2</v>
      </c>
      <c r="V74" s="32">
        <v>1</v>
      </c>
      <c r="W74" s="32">
        <v>1</v>
      </c>
      <c r="X74" s="69"/>
      <c r="Y74" s="32">
        <v>2</v>
      </c>
      <c r="Z74" s="32">
        <v>1</v>
      </c>
      <c r="AA74" s="32">
        <v>1</v>
      </c>
    </row>
    <row r="75" spans="3:27" x14ac:dyDescent="0.25">
      <c r="C75" s="2" t="s">
        <v>2097</v>
      </c>
      <c r="D75" s="2" t="s">
        <v>319</v>
      </c>
      <c r="E75" s="32">
        <v>1</v>
      </c>
      <c r="F75" s="32">
        <v>1</v>
      </c>
      <c r="G75" s="32">
        <v>1</v>
      </c>
      <c r="H75" s="69"/>
      <c r="I75" s="32">
        <v>1</v>
      </c>
      <c r="J75" s="32">
        <v>1</v>
      </c>
      <c r="K75" s="32">
        <v>1</v>
      </c>
      <c r="L75" s="65"/>
      <c r="M75" s="32">
        <v>1</v>
      </c>
      <c r="N75" s="32">
        <v>1</v>
      </c>
      <c r="O75" s="32">
        <v>1</v>
      </c>
      <c r="P75" s="69"/>
      <c r="Q75" s="32">
        <v>1</v>
      </c>
      <c r="R75" s="32">
        <v>1</v>
      </c>
      <c r="S75" s="32">
        <v>1</v>
      </c>
      <c r="T75" s="65"/>
      <c r="U75" s="32">
        <v>1</v>
      </c>
      <c r="V75" s="32">
        <v>1</v>
      </c>
      <c r="W75" s="32">
        <v>1</v>
      </c>
      <c r="X75" s="69"/>
      <c r="Y75" s="32">
        <v>1</v>
      </c>
      <c r="Z75" s="32">
        <v>1</v>
      </c>
      <c r="AA75" s="32">
        <v>1</v>
      </c>
    </row>
    <row r="76" spans="3:27" x14ac:dyDescent="0.25">
      <c r="C76" s="2" t="s">
        <v>843</v>
      </c>
      <c r="D76" s="2" t="s">
        <v>319</v>
      </c>
      <c r="E76" s="32">
        <v>2</v>
      </c>
      <c r="F76" s="32">
        <v>2</v>
      </c>
      <c r="G76" s="32">
        <v>2</v>
      </c>
      <c r="H76" s="69"/>
      <c r="I76" s="32">
        <v>2</v>
      </c>
      <c r="J76" s="32">
        <v>2</v>
      </c>
      <c r="K76" s="32">
        <v>2</v>
      </c>
      <c r="L76" s="65"/>
      <c r="M76" s="32">
        <v>2</v>
      </c>
      <c r="N76" s="32">
        <v>2</v>
      </c>
      <c r="O76" s="32">
        <v>2</v>
      </c>
      <c r="P76" s="69"/>
      <c r="Q76" s="32">
        <v>2</v>
      </c>
      <c r="R76" s="32">
        <v>2</v>
      </c>
      <c r="S76" s="32">
        <v>2</v>
      </c>
      <c r="T76" s="65"/>
      <c r="U76" s="32">
        <v>2</v>
      </c>
      <c r="V76" s="32">
        <v>2</v>
      </c>
      <c r="W76" s="32">
        <v>2</v>
      </c>
      <c r="X76" s="69"/>
      <c r="Y76" s="32">
        <v>2</v>
      </c>
      <c r="Z76" s="32">
        <v>2</v>
      </c>
      <c r="AA76" s="32">
        <v>2</v>
      </c>
    </row>
    <row r="77" spans="3:27" x14ac:dyDescent="0.25">
      <c r="C77" s="2" t="s">
        <v>2098</v>
      </c>
      <c r="D77" s="2" t="s">
        <v>319</v>
      </c>
      <c r="E77" s="32">
        <v>0.3</v>
      </c>
      <c r="F77" s="32">
        <v>0.1</v>
      </c>
      <c r="G77" s="32">
        <v>0.1</v>
      </c>
      <c r="H77" s="69"/>
      <c r="I77" s="32">
        <v>0.3</v>
      </c>
      <c r="J77" s="32">
        <v>0.1</v>
      </c>
      <c r="K77" s="32">
        <v>0.1</v>
      </c>
      <c r="L77" s="65"/>
      <c r="M77" s="32">
        <v>0.3</v>
      </c>
      <c r="N77" s="32">
        <v>0.1</v>
      </c>
      <c r="O77" s="32">
        <v>0.1</v>
      </c>
      <c r="P77" s="69"/>
      <c r="Q77" s="32">
        <v>0.3</v>
      </c>
      <c r="R77" s="32">
        <v>0.1</v>
      </c>
      <c r="S77" s="32">
        <v>0.1</v>
      </c>
      <c r="T77" s="65"/>
      <c r="U77" s="32">
        <v>0.3</v>
      </c>
      <c r="V77" s="32">
        <v>0.1</v>
      </c>
      <c r="W77" s="32">
        <v>0.1</v>
      </c>
      <c r="X77" s="69"/>
      <c r="Y77" s="32">
        <v>0.3</v>
      </c>
      <c r="Z77" s="32">
        <v>0.1</v>
      </c>
      <c r="AA77" s="32">
        <v>0.1</v>
      </c>
    </row>
    <row r="78" spans="3:27" x14ac:dyDescent="0.25">
      <c r="C78" s="2" t="s">
        <v>2099</v>
      </c>
      <c r="D78" s="2" t="s">
        <v>319</v>
      </c>
      <c r="E78" s="17" t="s">
        <v>2559</v>
      </c>
      <c r="F78" s="17" t="s">
        <v>2559</v>
      </c>
      <c r="G78" s="17" t="s">
        <v>2559</v>
      </c>
      <c r="H78" s="69"/>
      <c r="I78" s="17" t="s">
        <v>2559</v>
      </c>
      <c r="J78" s="17" t="s">
        <v>2559</v>
      </c>
      <c r="K78" s="17" t="s">
        <v>2559</v>
      </c>
      <c r="L78" s="65"/>
      <c r="M78" s="17" t="s">
        <v>2559</v>
      </c>
      <c r="N78" s="17" t="s">
        <v>2559</v>
      </c>
      <c r="O78" s="17" t="s">
        <v>2559</v>
      </c>
      <c r="P78" s="69"/>
      <c r="Q78" s="17" t="s">
        <v>2559</v>
      </c>
      <c r="R78" s="17" t="s">
        <v>2559</v>
      </c>
      <c r="S78" s="17" t="s">
        <v>2559</v>
      </c>
      <c r="T78" s="65"/>
      <c r="U78" s="17" t="s">
        <v>2559</v>
      </c>
      <c r="V78" s="17" t="s">
        <v>2559</v>
      </c>
      <c r="W78" s="17" t="s">
        <v>2559</v>
      </c>
      <c r="X78" s="69"/>
      <c r="Y78" s="17" t="s">
        <v>2559</v>
      </c>
      <c r="Z78" s="17" t="s">
        <v>2559</v>
      </c>
      <c r="AA78" s="17" t="s">
        <v>2559</v>
      </c>
    </row>
    <row r="79" spans="3:27" x14ac:dyDescent="0.25">
      <c r="C79" s="2" t="s">
        <v>2100</v>
      </c>
      <c r="D79" s="2" t="s">
        <v>319</v>
      </c>
      <c r="E79" s="17" t="s">
        <v>2559</v>
      </c>
      <c r="F79" s="17" t="s">
        <v>2559</v>
      </c>
      <c r="G79" s="17" t="s">
        <v>2559</v>
      </c>
      <c r="H79" s="69"/>
      <c r="I79" s="17" t="s">
        <v>2559</v>
      </c>
      <c r="J79" s="17" t="s">
        <v>2559</v>
      </c>
      <c r="K79" s="17" t="s">
        <v>2559</v>
      </c>
      <c r="L79" s="65"/>
      <c r="M79" s="17" t="s">
        <v>2559</v>
      </c>
      <c r="N79" s="17" t="s">
        <v>2559</v>
      </c>
      <c r="O79" s="17" t="s">
        <v>2559</v>
      </c>
      <c r="P79" s="69"/>
      <c r="Q79" s="17" t="s">
        <v>2559</v>
      </c>
      <c r="R79" s="17" t="s">
        <v>2559</v>
      </c>
      <c r="S79" s="17" t="s">
        <v>2559</v>
      </c>
      <c r="T79" s="65"/>
      <c r="U79" s="17" t="s">
        <v>2559</v>
      </c>
      <c r="V79" s="17" t="s">
        <v>2559</v>
      </c>
      <c r="W79" s="17" t="s">
        <v>2559</v>
      </c>
      <c r="X79" s="69"/>
      <c r="Y79" s="17" t="s">
        <v>2559</v>
      </c>
      <c r="Z79" s="17" t="s">
        <v>2559</v>
      </c>
      <c r="AA79" s="17" t="s">
        <v>2559</v>
      </c>
    </row>
    <row r="80" spans="3:27" x14ac:dyDescent="0.25">
      <c r="C80" s="2" t="s">
        <v>2101</v>
      </c>
      <c r="D80" s="2" t="s">
        <v>319</v>
      </c>
      <c r="E80" s="32">
        <v>2</v>
      </c>
      <c r="F80" s="32">
        <v>1</v>
      </c>
      <c r="G80" s="32">
        <v>1</v>
      </c>
      <c r="H80" s="69"/>
      <c r="I80" s="32">
        <v>2</v>
      </c>
      <c r="J80" s="32">
        <v>1</v>
      </c>
      <c r="K80" s="32">
        <v>1</v>
      </c>
      <c r="L80" s="65"/>
      <c r="M80" s="32">
        <v>2</v>
      </c>
      <c r="N80" s="32">
        <v>1</v>
      </c>
      <c r="O80" s="32">
        <v>1</v>
      </c>
      <c r="P80" s="69"/>
      <c r="Q80" s="32">
        <v>2</v>
      </c>
      <c r="R80" s="32">
        <v>1</v>
      </c>
      <c r="S80" s="32">
        <v>1</v>
      </c>
      <c r="T80" s="65"/>
      <c r="U80" s="32">
        <v>2</v>
      </c>
      <c r="V80" s="32">
        <v>1</v>
      </c>
      <c r="W80" s="32">
        <v>1</v>
      </c>
      <c r="X80" s="69"/>
      <c r="Y80" s="32">
        <v>2</v>
      </c>
      <c r="Z80" s="32">
        <v>1</v>
      </c>
      <c r="AA80" s="32">
        <v>1</v>
      </c>
    </row>
    <row r="81" spans="3:27" x14ac:dyDescent="0.25">
      <c r="C81" s="2" t="s">
        <v>2102</v>
      </c>
      <c r="D81" s="2" t="s">
        <v>319</v>
      </c>
      <c r="E81" s="32">
        <v>2</v>
      </c>
      <c r="F81" s="32">
        <v>2</v>
      </c>
      <c r="G81" s="32">
        <v>2</v>
      </c>
      <c r="H81" s="69"/>
      <c r="I81" s="32">
        <v>1</v>
      </c>
      <c r="J81" s="32">
        <v>1</v>
      </c>
      <c r="K81" s="32">
        <v>1</v>
      </c>
      <c r="L81" s="65"/>
      <c r="M81" s="32">
        <v>2</v>
      </c>
      <c r="N81" s="32">
        <v>2</v>
      </c>
      <c r="O81" s="32">
        <v>2</v>
      </c>
      <c r="P81" s="69"/>
      <c r="Q81" s="32">
        <v>1</v>
      </c>
      <c r="R81" s="32">
        <v>1</v>
      </c>
      <c r="S81" s="32">
        <v>1</v>
      </c>
      <c r="T81" s="65"/>
      <c r="U81" s="32">
        <v>2</v>
      </c>
      <c r="V81" s="32">
        <v>2</v>
      </c>
      <c r="W81" s="32">
        <v>2</v>
      </c>
      <c r="X81" s="69"/>
      <c r="Y81" s="32">
        <v>1</v>
      </c>
      <c r="Z81" s="32">
        <v>1</v>
      </c>
      <c r="AA81" s="32">
        <v>1</v>
      </c>
    </row>
    <row r="82" spans="3:27" x14ac:dyDescent="0.25">
      <c r="C82" s="2" t="s">
        <v>2103</v>
      </c>
      <c r="D82" s="2" t="s">
        <v>319</v>
      </c>
      <c r="E82" s="32">
        <v>2</v>
      </c>
      <c r="F82" s="32">
        <v>2</v>
      </c>
      <c r="G82" s="32">
        <v>2</v>
      </c>
      <c r="H82" s="69"/>
      <c r="I82" s="32">
        <v>2</v>
      </c>
      <c r="J82" s="32">
        <v>2</v>
      </c>
      <c r="K82" s="32">
        <v>2</v>
      </c>
      <c r="L82" s="65"/>
      <c r="M82" s="32">
        <v>2</v>
      </c>
      <c r="N82" s="32">
        <v>2</v>
      </c>
      <c r="O82" s="32">
        <v>2</v>
      </c>
      <c r="P82" s="69"/>
      <c r="Q82" s="32">
        <v>2</v>
      </c>
      <c r="R82" s="32">
        <v>2</v>
      </c>
      <c r="S82" s="32">
        <v>2</v>
      </c>
      <c r="T82" s="65"/>
      <c r="U82" s="32">
        <v>2</v>
      </c>
      <c r="V82" s="32">
        <v>2</v>
      </c>
      <c r="W82" s="32">
        <v>2</v>
      </c>
      <c r="X82" s="69"/>
      <c r="Y82" s="32">
        <v>2</v>
      </c>
      <c r="Z82" s="32">
        <v>2</v>
      </c>
      <c r="AA82" s="32">
        <v>2</v>
      </c>
    </row>
    <row r="83" spans="3:27" x14ac:dyDescent="0.25">
      <c r="C83" s="2" t="s">
        <v>2104</v>
      </c>
      <c r="D83" s="2" t="s">
        <v>319</v>
      </c>
      <c r="E83" s="17" t="s">
        <v>2559</v>
      </c>
      <c r="F83" s="17" t="s">
        <v>2559</v>
      </c>
      <c r="G83" s="17" t="s">
        <v>2559</v>
      </c>
      <c r="H83" s="69"/>
      <c r="I83" s="17" t="s">
        <v>2559</v>
      </c>
      <c r="J83" s="17" t="s">
        <v>2559</v>
      </c>
      <c r="K83" s="17" t="s">
        <v>2559</v>
      </c>
      <c r="L83" s="65"/>
      <c r="M83" s="17" t="s">
        <v>2559</v>
      </c>
      <c r="N83" s="17" t="s">
        <v>2559</v>
      </c>
      <c r="O83" s="17" t="s">
        <v>2559</v>
      </c>
      <c r="P83" s="69"/>
      <c r="Q83" s="17" t="s">
        <v>2559</v>
      </c>
      <c r="R83" s="17" t="s">
        <v>2559</v>
      </c>
      <c r="S83" s="17" t="s">
        <v>2559</v>
      </c>
      <c r="T83" s="65"/>
      <c r="U83" s="17" t="s">
        <v>2559</v>
      </c>
      <c r="V83" s="17" t="s">
        <v>2559</v>
      </c>
      <c r="W83" s="17" t="s">
        <v>2559</v>
      </c>
      <c r="X83" s="69"/>
      <c r="Y83" s="17" t="s">
        <v>2559</v>
      </c>
      <c r="Z83" s="17" t="s">
        <v>2559</v>
      </c>
      <c r="AA83" s="17" t="s">
        <v>2559</v>
      </c>
    </row>
    <row r="84" spans="3:27" x14ac:dyDescent="0.25">
      <c r="C84" s="2" t="s">
        <v>2105</v>
      </c>
      <c r="D84" s="2" t="s">
        <v>319</v>
      </c>
      <c r="E84" s="17" t="s">
        <v>2559</v>
      </c>
      <c r="F84" s="17" t="s">
        <v>2559</v>
      </c>
      <c r="G84" s="17" t="s">
        <v>2559</v>
      </c>
      <c r="H84" s="69"/>
      <c r="I84" s="17" t="s">
        <v>2559</v>
      </c>
      <c r="J84" s="17" t="s">
        <v>2559</v>
      </c>
      <c r="K84" s="17" t="s">
        <v>2559</v>
      </c>
      <c r="L84" s="65"/>
      <c r="M84" s="17" t="s">
        <v>2559</v>
      </c>
      <c r="N84" s="17" t="s">
        <v>2559</v>
      </c>
      <c r="O84" s="17" t="s">
        <v>2559</v>
      </c>
      <c r="P84" s="69"/>
      <c r="Q84" s="17" t="s">
        <v>2559</v>
      </c>
      <c r="R84" s="17" t="s">
        <v>2559</v>
      </c>
      <c r="S84" s="17" t="s">
        <v>2559</v>
      </c>
      <c r="T84" s="65"/>
      <c r="U84" s="17" t="s">
        <v>2559</v>
      </c>
      <c r="V84" s="17" t="s">
        <v>2559</v>
      </c>
      <c r="W84" s="17" t="s">
        <v>2559</v>
      </c>
      <c r="X84" s="69"/>
      <c r="Y84" s="17" t="s">
        <v>2559</v>
      </c>
      <c r="Z84" s="17" t="s">
        <v>2559</v>
      </c>
      <c r="AA84" s="17" t="s">
        <v>2559</v>
      </c>
    </row>
    <row r="85" spans="3:27" x14ac:dyDescent="0.25">
      <c r="C85" s="2" t="s">
        <v>2106</v>
      </c>
      <c r="D85" s="2" t="s">
        <v>319</v>
      </c>
      <c r="E85" s="32">
        <v>2</v>
      </c>
      <c r="F85" s="32">
        <v>1</v>
      </c>
      <c r="G85" s="32">
        <v>1</v>
      </c>
      <c r="H85" s="69"/>
      <c r="I85" s="32">
        <v>2</v>
      </c>
      <c r="J85" s="32">
        <v>1</v>
      </c>
      <c r="K85" s="32">
        <v>1</v>
      </c>
      <c r="L85" s="65"/>
      <c r="M85" s="32">
        <v>2</v>
      </c>
      <c r="N85" s="32">
        <v>1</v>
      </c>
      <c r="O85" s="32">
        <v>1</v>
      </c>
      <c r="P85" s="69"/>
      <c r="Q85" s="32">
        <v>2</v>
      </c>
      <c r="R85" s="32">
        <v>1</v>
      </c>
      <c r="S85" s="32">
        <v>1</v>
      </c>
      <c r="T85" s="65"/>
      <c r="U85" s="32">
        <v>2</v>
      </c>
      <c r="V85" s="32">
        <v>1</v>
      </c>
      <c r="W85" s="32">
        <v>1</v>
      </c>
      <c r="X85" s="69"/>
      <c r="Y85" s="32">
        <v>2</v>
      </c>
      <c r="Z85" s="32">
        <v>1</v>
      </c>
      <c r="AA85" s="32">
        <v>1</v>
      </c>
    </row>
    <row r="86" spans="3:27" x14ac:dyDescent="0.25">
      <c r="C86" s="2" t="s">
        <v>2107</v>
      </c>
      <c r="D86" s="2" t="s">
        <v>319</v>
      </c>
      <c r="E86" s="32">
        <v>1.2</v>
      </c>
      <c r="F86" s="32">
        <v>0.4</v>
      </c>
      <c r="G86" s="32">
        <v>0.4</v>
      </c>
      <c r="H86" s="69"/>
      <c r="I86" s="32">
        <v>0.6</v>
      </c>
      <c r="J86" s="32">
        <v>0.2</v>
      </c>
      <c r="K86" s="32">
        <v>0.2</v>
      </c>
      <c r="L86" s="65"/>
      <c r="M86" s="32">
        <v>1.2</v>
      </c>
      <c r="N86" s="32">
        <v>0.4</v>
      </c>
      <c r="O86" s="32">
        <v>0.4</v>
      </c>
      <c r="P86" s="69"/>
      <c r="Q86" s="32">
        <v>0.6</v>
      </c>
      <c r="R86" s="32">
        <v>0.2</v>
      </c>
      <c r="S86" s="32">
        <v>0.2</v>
      </c>
      <c r="T86" s="65"/>
      <c r="U86" s="32">
        <v>1.2</v>
      </c>
      <c r="V86" s="32">
        <v>0.4</v>
      </c>
      <c r="W86" s="32">
        <v>0.4</v>
      </c>
      <c r="X86" s="69"/>
      <c r="Y86" s="32">
        <v>0.6</v>
      </c>
      <c r="Z86" s="32">
        <v>0.2</v>
      </c>
      <c r="AA86" s="32">
        <v>0.2</v>
      </c>
    </row>
    <row r="87" spans="3:27" x14ac:dyDescent="0.25">
      <c r="C87" s="2" t="s">
        <v>2108</v>
      </c>
      <c r="D87" s="2" t="s">
        <v>319</v>
      </c>
      <c r="E87" s="32">
        <v>10</v>
      </c>
      <c r="F87" s="32">
        <v>10</v>
      </c>
      <c r="G87" s="32">
        <v>10</v>
      </c>
      <c r="H87" s="69"/>
      <c r="I87" s="32">
        <v>5</v>
      </c>
      <c r="J87" s="32">
        <v>5</v>
      </c>
      <c r="K87" s="32">
        <v>5</v>
      </c>
      <c r="L87" s="65"/>
      <c r="M87" s="32">
        <v>10</v>
      </c>
      <c r="N87" s="32">
        <v>10</v>
      </c>
      <c r="O87" s="32">
        <v>10</v>
      </c>
      <c r="P87" s="69"/>
      <c r="Q87" s="32">
        <v>5</v>
      </c>
      <c r="R87" s="32">
        <v>5</v>
      </c>
      <c r="S87" s="32">
        <v>5</v>
      </c>
      <c r="T87" s="65"/>
      <c r="U87" s="32">
        <v>10</v>
      </c>
      <c r="V87" s="32">
        <v>10</v>
      </c>
      <c r="W87" s="32">
        <v>10</v>
      </c>
      <c r="X87" s="69"/>
      <c r="Y87" s="32">
        <v>5</v>
      </c>
      <c r="Z87" s="32">
        <v>5</v>
      </c>
      <c r="AA87" s="32">
        <v>5</v>
      </c>
    </row>
    <row r="88" spans="3:27" x14ac:dyDescent="0.25">
      <c r="C88" s="2" t="s">
        <v>2109</v>
      </c>
      <c r="D88" s="2" t="s">
        <v>319</v>
      </c>
      <c r="E88" s="32">
        <v>4</v>
      </c>
      <c r="F88" s="32">
        <v>4</v>
      </c>
      <c r="G88" s="32">
        <v>4</v>
      </c>
      <c r="H88" s="69"/>
      <c r="I88" s="32">
        <v>1.5</v>
      </c>
      <c r="J88" s="32">
        <v>1.5</v>
      </c>
      <c r="K88" s="32">
        <v>1.5</v>
      </c>
      <c r="L88" s="65"/>
      <c r="M88" s="32">
        <v>4</v>
      </c>
      <c r="N88" s="32">
        <v>4</v>
      </c>
      <c r="O88" s="32">
        <v>4</v>
      </c>
      <c r="P88" s="69"/>
      <c r="Q88" s="32">
        <v>1.5</v>
      </c>
      <c r="R88" s="32">
        <v>1.5</v>
      </c>
      <c r="S88" s="32">
        <v>1.5</v>
      </c>
      <c r="T88" s="65"/>
      <c r="U88" s="32">
        <v>4</v>
      </c>
      <c r="V88" s="32">
        <v>4</v>
      </c>
      <c r="W88" s="32">
        <v>4</v>
      </c>
      <c r="X88" s="69"/>
      <c r="Y88" s="32">
        <v>1.5</v>
      </c>
      <c r="Z88" s="32">
        <v>1.5</v>
      </c>
      <c r="AA88" s="32">
        <v>1.5</v>
      </c>
    </row>
    <row r="89" spans="3:27" x14ac:dyDescent="0.25">
      <c r="C89" s="18" t="s">
        <v>242</v>
      </c>
      <c r="D89" s="18" t="s">
        <v>316</v>
      </c>
      <c r="E89" s="61"/>
      <c r="F89" s="62"/>
      <c r="G89" s="63"/>
      <c r="H89" s="69"/>
      <c r="I89" s="61"/>
      <c r="J89" s="62"/>
      <c r="K89" s="63"/>
      <c r="L89" s="65"/>
      <c r="M89" s="61"/>
      <c r="N89" s="62"/>
      <c r="O89" s="63"/>
      <c r="P89" s="69"/>
      <c r="Q89" s="61"/>
      <c r="R89" s="62"/>
      <c r="S89" s="63"/>
      <c r="T89" s="65"/>
      <c r="U89" s="61"/>
      <c r="V89" s="62"/>
      <c r="W89" s="63"/>
      <c r="X89" s="69"/>
      <c r="Y89" s="61"/>
      <c r="Z89" s="62"/>
      <c r="AA89" s="63"/>
    </row>
    <row r="90" spans="3:27" x14ac:dyDescent="0.25">
      <c r="C90" s="2" t="s">
        <v>2110</v>
      </c>
      <c r="D90" s="2" t="s">
        <v>319</v>
      </c>
      <c r="E90" s="32">
        <v>1.2</v>
      </c>
      <c r="F90" s="32">
        <v>0.4</v>
      </c>
      <c r="G90" s="32">
        <v>0.4</v>
      </c>
      <c r="H90" s="69"/>
      <c r="I90" s="32">
        <v>0.6</v>
      </c>
      <c r="J90" s="32">
        <v>0.2</v>
      </c>
      <c r="K90" s="32">
        <v>0.2</v>
      </c>
      <c r="L90" s="65"/>
      <c r="M90" s="32">
        <v>1.2</v>
      </c>
      <c r="N90" s="32">
        <v>0.4</v>
      </c>
      <c r="O90" s="32">
        <v>0.4</v>
      </c>
      <c r="P90" s="69"/>
      <c r="Q90" s="32">
        <v>0.6</v>
      </c>
      <c r="R90" s="32">
        <v>0.2</v>
      </c>
      <c r="S90" s="32">
        <v>0.2</v>
      </c>
      <c r="T90" s="65"/>
      <c r="U90" s="32">
        <v>1.2</v>
      </c>
      <c r="V90" s="32">
        <v>0.4</v>
      </c>
      <c r="W90" s="32">
        <v>0.4</v>
      </c>
      <c r="X90" s="69"/>
      <c r="Y90" s="32">
        <v>0.6</v>
      </c>
      <c r="Z90" s="32">
        <v>0.2</v>
      </c>
      <c r="AA90" s="32">
        <v>0.2</v>
      </c>
    </row>
    <row r="91" spans="3:27" x14ac:dyDescent="0.25">
      <c r="C91" s="2" t="s">
        <v>2111</v>
      </c>
      <c r="D91" s="2" t="s">
        <v>319</v>
      </c>
      <c r="E91" s="17" t="s">
        <v>2559</v>
      </c>
      <c r="F91" s="17" t="s">
        <v>2559</v>
      </c>
      <c r="G91" s="17" t="s">
        <v>2559</v>
      </c>
      <c r="H91" s="69"/>
      <c r="I91" s="17" t="s">
        <v>2559</v>
      </c>
      <c r="J91" s="17" t="s">
        <v>2559</v>
      </c>
      <c r="K91" s="17" t="s">
        <v>2559</v>
      </c>
      <c r="L91" s="65"/>
      <c r="M91" s="17" t="s">
        <v>2559</v>
      </c>
      <c r="N91" s="17" t="s">
        <v>2559</v>
      </c>
      <c r="O91" s="17" t="s">
        <v>2559</v>
      </c>
      <c r="P91" s="69"/>
      <c r="Q91" s="17" t="s">
        <v>2559</v>
      </c>
      <c r="R91" s="17" t="s">
        <v>2559</v>
      </c>
      <c r="S91" s="17" t="s">
        <v>2559</v>
      </c>
      <c r="T91" s="65"/>
      <c r="U91" s="17" t="s">
        <v>2559</v>
      </c>
      <c r="V91" s="17" t="s">
        <v>2559</v>
      </c>
      <c r="W91" s="17" t="s">
        <v>2559</v>
      </c>
      <c r="X91" s="69"/>
      <c r="Y91" s="17" t="s">
        <v>2559</v>
      </c>
      <c r="Z91" s="17" t="s">
        <v>2559</v>
      </c>
      <c r="AA91" s="17" t="s">
        <v>2559</v>
      </c>
    </row>
    <row r="92" spans="3:27" x14ac:dyDescent="0.25">
      <c r="C92" s="2" t="s">
        <v>2112</v>
      </c>
      <c r="D92" s="2" t="s">
        <v>322</v>
      </c>
      <c r="E92" s="17" t="s">
        <v>2559</v>
      </c>
      <c r="F92" s="17" t="s">
        <v>2559</v>
      </c>
      <c r="G92" s="17" t="s">
        <v>2559</v>
      </c>
      <c r="H92" s="69"/>
      <c r="I92" s="17" t="s">
        <v>2559</v>
      </c>
      <c r="J92" s="17" t="s">
        <v>2559</v>
      </c>
      <c r="K92" s="17" t="s">
        <v>2559</v>
      </c>
      <c r="L92" s="65"/>
      <c r="M92" s="17" t="s">
        <v>2559</v>
      </c>
      <c r="N92" s="17" t="s">
        <v>2559</v>
      </c>
      <c r="O92" s="17" t="s">
        <v>2559</v>
      </c>
      <c r="P92" s="69"/>
      <c r="Q92" s="17" t="s">
        <v>2559</v>
      </c>
      <c r="R92" s="17" t="s">
        <v>2559</v>
      </c>
      <c r="S92" s="17" t="s">
        <v>2559</v>
      </c>
      <c r="T92" s="65"/>
      <c r="U92" s="17" t="s">
        <v>2559</v>
      </c>
      <c r="V92" s="17" t="s">
        <v>2559</v>
      </c>
      <c r="W92" s="17" t="s">
        <v>2559</v>
      </c>
      <c r="X92" s="69"/>
      <c r="Y92" s="17" t="s">
        <v>2559</v>
      </c>
      <c r="Z92" s="17" t="s">
        <v>2559</v>
      </c>
      <c r="AA92" s="17" t="s">
        <v>2559</v>
      </c>
    </row>
    <row r="93" spans="3:27" x14ac:dyDescent="0.25">
      <c r="C93" s="2" t="s">
        <v>2113</v>
      </c>
      <c r="D93" s="2" t="s">
        <v>319</v>
      </c>
      <c r="E93" s="32">
        <v>2</v>
      </c>
      <c r="F93" s="32">
        <v>1</v>
      </c>
      <c r="G93" s="32">
        <v>1</v>
      </c>
      <c r="H93" s="69"/>
      <c r="I93" s="32">
        <v>2</v>
      </c>
      <c r="J93" s="32">
        <v>1</v>
      </c>
      <c r="K93" s="32">
        <v>1</v>
      </c>
      <c r="L93" s="65"/>
      <c r="M93" s="32">
        <v>2</v>
      </c>
      <c r="N93" s="32">
        <v>1</v>
      </c>
      <c r="O93" s="32">
        <v>1</v>
      </c>
      <c r="P93" s="69"/>
      <c r="Q93" s="32">
        <v>2</v>
      </c>
      <c r="R93" s="32">
        <v>1</v>
      </c>
      <c r="S93" s="32">
        <v>1</v>
      </c>
      <c r="T93" s="65"/>
      <c r="U93" s="32">
        <v>2</v>
      </c>
      <c r="V93" s="32">
        <v>1</v>
      </c>
      <c r="W93" s="32">
        <v>1</v>
      </c>
      <c r="X93" s="69"/>
      <c r="Y93" s="32">
        <v>2</v>
      </c>
      <c r="Z93" s="32">
        <v>1</v>
      </c>
      <c r="AA93" s="32">
        <v>1</v>
      </c>
    </row>
    <row r="94" spans="3:27" x14ac:dyDescent="0.25">
      <c r="C94" s="2" t="s">
        <v>2114</v>
      </c>
      <c r="D94" s="2" t="s">
        <v>319</v>
      </c>
      <c r="E94" s="32">
        <v>2</v>
      </c>
      <c r="F94" s="32">
        <v>1</v>
      </c>
      <c r="G94" s="32">
        <v>1</v>
      </c>
      <c r="H94" s="69"/>
      <c r="I94" s="32">
        <v>2</v>
      </c>
      <c r="J94" s="32">
        <v>1</v>
      </c>
      <c r="K94" s="32">
        <v>1</v>
      </c>
      <c r="L94" s="65"/>
      <c r="M94" s="32">
        <v>2</v>
      </c>
      <c r="N94" s="32">
        <v>1</v>
      </c>
      <c r="O94" s="32">
        <v>1</v>
      </c>
      <c r="P94" s="69"/>
      <c r="Q94" s="32">
        <v>2</v>
      </c>
      <c r="R94" s="32">
        <v>1</v>
      </c>
      <c r="S94" s="32">
        <v>1</v>
      </c>
      <c r="T94" s="65"/>
      <c r="U94" s="32">
        <v>2</v>
      </c>
      <c r="V94" s="32">
        <v>1</v>
      </c>
      <c r="W94" s="32">
        <v>1</v>
      </c>
      <c r="X94" s="69"/>
      <c r="Y94" s="32">
        <v>2</v>
      </c>
      <c r="Z94" s="32">
        <v>1</v>
      </c>
      <c r="AA94" s="32">
        <v>1</v>
      </c>
    </row>
    <row r="95" spans="3:27" x14ac:dyDescent="0.25">
      <c r="C95" s="2" t="s">
        <v>2115</v>
      </c>
      <c r="D95" s="2" t="s">
        <v>319</v>
      </c>
      <c r="E95" s="32">
        <v>2</v>
      </c>
      <c r="F95" s="32">
        <v>1</v>
      </c>
      <c r="G95" s="32">
        <v>1</v>
      </c>
      <c r="H95" s="69"/>
      <c r="I95" s="32">
        <v>2</v>
      </c>
      <c r="J95" s="32">
        <v>1</v>
      </c>
      <c r="K95" s="32">
        <v>1</v>
      </c>
      <c r="L95" s="65"/>
      <c r="M95" s="32">
        <v>2</v>
      </c>
      <c r="N95" s="32">
        <v>1</v>
      </c>
      <c r="O95" s="32">
        <v>1</v>
      </c>
      <c r="P95" s="69"/>
      <c r="Q95" s="32">
        <v>2</v>
      </c>
      <c r="R95" s="32">
        <v>1</v>
      </c>
      <c r="S95" s="32">
        <v>1</v>
      </c>
      <c r="T95" s="65"/>
      <c r="U95" s="32">
        <v>2</v>
      </c>
      <c r="V95" s="32">
        <v>1</v>
      </c>
      <c r="W95" s="32">
        <v>1</v>
      </c>
      <c r="X95" s="69"/>
      <c r="Y95" s="32">
        <v>2</v>
      </c>
      <c r="Z95" s="32">
        <v>1</v>
      </c>
      <c r="AA95" s="32">
        <v>1</v>
      </c>
    </row>
    <row r="96" spans="3:27" x14ac:dyDescent="0.25">
      <c r="C96" s="2" t="s">
        <v>2116</v>
      </c>
      <c r="D96" s="2" t="s">
        <v>319</v>
      </c>
      <c r="E96" s="17" t="s">
        <v>2559</v>
      </c>
      <c r="F96" s="17" t="s">
        <v>2559</v>
      </c>
      <c r="G96" s="17" t="s">
        <v>2559</v>
      </c>
      <c r="H96" s="69"/>
      <c r="I96" s="17" t="s">
        <v>2559</v>
      </c>
      <c r="J96" s="17" t="s">
        <v>2559</v>
      </c>
      <c r="K96" s="17" t="s">
        <v>2559</v>
      </c>
      <c r="L96" s="65"/>
      <c r="M96" s="17" t="s">
        <v>2559</v>
      </c>
      <c r="N96" s="17" t="s">
        <v>2559</v>
      </c>
      <c r="O96" s="17" t="s">
        <v>2559</v>
      </c>
      <c r="P96" s="69"/>
      <c r="Q96" s="17" t="s">
        <v>2559</v>
      </c>
      <c r="R96" s="17" t="s">
        <v>2559</v>
      </c>
      <c r="S96" s="17" t="s">
        <v>2559</v>
      </c>
      <c r="T96" s="65"/>
      <c r="U96" s="17" t="s">
        <v>2559</v>
      </c>
      <c r="V96" s="17" t="s">
        <v>2559</v>
      </c>
      <c r="W96" s="17" t="s">
        <v>2559</v>
      </c>
      <c r="X96" s="69"/>
      <c r="Y96" s="17" t="s">
        <v>2559</v>
      </c>
      <c r="Z96" s="17" t="s">
        <v>2559</v>
      </c>
      <c r="AA96" s="17" t="s">
        <v>2559</v>
      </c>
    </row>
    <row r="97" spans="3:27" x14ac:dyDescent="0.25">
      <c r="C97" s="2" t="s">
        <v>2117</v>
      </c>
      <c r="D97" s="2" t="s">
        <v>322</v>
      </c>
      <c r="E97" s="17" t="s">
        <v>2559</v>
      </c>
      <c r="F97" s="17" t="s">
        <v>2559</v>
      </c>
      <c r="G97" s="17" t="s">
        <v>2559</v>
      </c>
      <c r="H97" s="69"/>
      <c r="I97" s="17" t="s">
        <v>2559</v>
      </c>
      <c r="J97" s="17" t="s">
        <v>2559</v>
      </c>
      <c r="K97" s="17" t="s">
        <v>2559</v>
      </c>
      <c r="L97" s="65"/>
      <c r="M97" s="17" t="s">
        <v>2559</v>
      </c>
      <c r="N97" s="17" t="s">
        <v>2559</v>
      </c>
      <c r="O97" s="17" t="s">
        <v>2559</v>
      </c>
      <c r="P97" s="69"/>
      <c r="Q97" s="17" t="s">
        <v>2559</v>
      </c>
      <c r="R97" s="17" t="s">
        <v>2559</v>
      </c>
      <c r="S97" s="17" t="s">
        <v>2559</v>
      </c>
      <c r="T97" s="65"/>
      <c r="U97" s="17" t="s">
        <v>2559</v>
      </c>
      <c r="V97" s="17" t="s">
        <v>2559</v>
      </c>
      <c r="W97" s="17" t="s">
        <v>2559</v>
      </c>
      <c r="X97" s="69"/>
      <c r="Y97" s="17" t="s">
        <v>2559</v>
      </c>
      <c r="Z97" s="17" t="s">
        <v>2559</v>
      </c>
      <c r="AA97" s="17" t="s">
        <v>2559</v>
      </c>
    </row>
    <row r="98" spans="3:27" x14ac:dyDescent="0.25">
      <c r="C98" s="18" t="s">
        <v>243</v>
      </c>
      <c r="D98" s="18" t="s">
        <v>316</v>
      </c>
      <c r="E98" s="61"/>
      <c r="F98" s="62"/>
      <c r="G98" s="63"/>
      <c r="H98" s="69"/>
      <c r="I98" s="61"/>
      <c r="J98" s="62"/>
      <c r="K98" s="63"/>
      <c r="L98" s="65"/>
      <c r="M98" s="61"/>
      <c r="N98" s="62"/>
      <c r="O98" s="63"/>
      <c r="P98" s="69"/>
      <c r="Q98" s="61"/>
      <c r="R98" s="62"/>
      <c r="S98" s="63"/>
      <c r="T98" s="65"/>
      <c r="U98" s="61"/>
      <c r="V98" s="62"/>
      <c r="W98" s="63"/>
      <c r="X98" s="69"/>
      <c r="Y98" s="61"/>
      <c r="Z98" s="62"/>
      <c r="AA98" s="63"/>
    </row>
    <row r="99" spans="3:27" x14ac:dyDescent="0.25">
      <c r="C99" s="2" t="s">
        <v>2118</v>
      </c>
      <c r="D99" s="2" t="s">
        <v>319</v>
      </c>
      <c r="E99" s="32">
        <v>10</v>
      </c>
      <c r="F99" s="32">
        <v>10</v>
      </c>
      <c r="G99" s="32">
        <v>10</v>
      </c>
      <c r="H99" s="69"/>
      <c r="I99" s="32">
        <v>10</v>
      </c>
      <c r="J99" s="32">
        <v>10</v>
      </c>
      <c r="K99" s="32">
        <v>10</v>
      </c>
      <c r="L99" s="65"/>
      <c r="M99" s="32">
        <v>10</v>
      </c>
      <c r="N99" s="32">
        <v>10</v>
      </c>
      <c r="O99" s="32">
        <v>10</v>
      </c>
      <c r="P99" s="69"/>
      <c r="Q99" s="32">
        <v>10</v>
      </c>
      <c r="R99" s="32">
        <v>10</v>
      </c>
      <c r="S99" s="32">
        <v>10</v>
      </c>
      <c r="T99" s="65"/>
      <c r="U99" s="32">
        <v>10</v>
      </c>
      <c r="V99" s="32">
        <v>10</v>
      </c>
      <c r="W99" s="32">
        <v>10</v>
      </c>
      <c r="X99" s="69"/>
      <c r="Y99" s="32">
        <v>10</v>
      </c>
      <c r="Z99" s="32">
        <v>10</v>
      </c>
      <c r="AA99" s="32">
        <v>10</v>
      </c>
    </row>
    <row r="100" spans="3:27" x14ac:dyDescent="0.25">
      <c r="C100" s="2" t="s">
        <v>2119</v>
      </c>
      <c r="D100" s="2" t="s">
        <v>319</v>
      </c>
      <c r="E100" s="32">
        <v>10</v>
      </c>
      <c r="F100" s="32">
        <v>10</v>
      </c>
      <c r="G100" s="32">
        <v>10</v>
      </c>
      <c r="H100" s="69"/>
      <c r="I100" s="32">
        <v>10</v>
      </c>
      <c r="J100" s="32">
        <v>10</v>
      </c>
      <c r="K100" s="32">
        <v>10</v>
      </c>
      <c r="L100" s="65"/>
      <c r="M100" s="32">
        <v>10</v>
      </c>
      <c r="N100" s="32">
        <v>10</v>
      </c>
      <c r="O100" s="32">
        <v>10</v>
      </c>
      <c r="P100" s="69"/>
      <c r="Q100" s="32">
        <v>10</v>
      </c>
      <c r="R100" s="32">
        <v>10</v>
      </c>
      <c r="S100" s="32">
        <v>10</v>
      </c>
      <c r="T100" s="65"/>
      <c r="U100" s="32">
        <v>10</v>
      </c>
      <c r="V100" s="32">
        <v>10</v>
      </c>
      <c r="W100" s="32">
        <v>10</v>
      </c>
      <c r="X100" s="69"/>
      <c r="Y100" s="32">
        <v>10</v>
      </c>
      <c r="Z100" s="32">
        <v>10</v>
      </c>
      <c r="AA100" s="32">
        <v>10</v>
      </c>
    </row>
    <row r="101" spans="3:27" x14ac:dyDescent="0.25">
      <c r="C101" s="2" t="s">
        <v>2120</v>
      </c>
      <c r="D101" s="2" t="s">
        <v>319</v>
      </c>
      <c r="E101" s="17" t="s">
        <v>2559</v>
      </c>
      <c r="F101" s="17" t="s">
        <v>2559</v>
      </c>
      <c r="G101" s="17" t="s">
        <v>2559</v>
      </c>
      <c r="H101" s="69"/>
      <c r="I101" s="17" t="s">
        <v>2559</v>
      </c>
      <c r="J101" s="17" t="s">
        <v>2559</v>
      </c>
      <c r="K101" s="17" t="s">
        <v>2559</v>
      </c>
      <c r="L101" s="65"/>
      <c r="M101" s="17" t="s">
        <v>2559</v>
      </c>
      <c r="N101" s="17" t="s">
        <v>2559</v>
      </c>
      <c r="O101" s="17" t="s">
        <v>2559</v>
      </c>
      <c r="P101" s="69"/>
      <c r="Q101" s="17" t="s">
        <v>2559</v>
      </c>
      <c r="R101" s="17" t="s">
        <v>2559</v>
      </c>
      <c r="S101" s="17" t="s">
        <v>2559</v>
      </c>
      <c r="T101" s="65"/>
      <c r="U101" s="17" t="s">
        <v>2559</v>
      </c>
      <c r="V101" s="17" t="s">
        <v>2559</v>
      </c>
      <c r="W101" s="17" t="s">
        <v>2559</v>
      </c>
      <c r="X101" s="69"/>
      <c r="Y101" s="17" t="s">
        <v>2559</v>
      </c>
      <c r="Z101" s="17" t="s">
        <v>2559</v>
      </c>
      <c r="AA101" s="17" t="s">
        <v>2559</v>
      </c>
    </row>
    <row r="102" spans="3:27" x14ac:dyDescent="0.25">
      <c r="C102" s="2" t="s">
        <v>1967</v>
      </c>
      <c r="D102" s="2" t="s">
        <v>322</v>
      </c>
      <c r="E102" s="17" t="s">
        <v>2559</v>
      </c>
      <c r="F102" s="17" t="s">
        <v>2559</v>
      </c>
      <c r="G102" s="17" t="s">
        <v>2559</v>
      </c>
      <c r="H102" s="69"/>
      <c r="I102" s="17" t="s">
        <v>2559</v>
      </c>
      <c r="J102" s="17" t="s">
        <v>2559</v>
      </c>
      <c r="K102" s="17" t="s">
        <v>2559</v>
      </c>
      <c r="L102" s="65"/>
      <c r="M102" s="17" t="s">
        <v>2559</v>
      </c>
      <c r="N102" s="17" t="s">
        <v>2559</v>
      </c>
      <c r="O102" s="17" t="s">
        <v>2559</v>
      </c>
      <c r="P102" s="69"/>
      <c r="Q102" s="17" t="s">
        <v>2559</v>
      </c>
      <c r="R102" s="17" t="s">
        <v>2559</v>
      </c>
      <c r="S102" s="17" t="s">
        <v>2559</v>
      </c>
      <c r="T102" s="65"/>
      <c r="U102" s="17" t="s">
        <v>2559</v>
      </c>
      <c r="V102" s="17" t="s">
        <v>2559</v>
      </c>
      <c r="W102" s="17" t="s">
        <v>2559</v>
      </c>
      <c r="X102" s="69"/>
      <c r="Y102" s="17" t="s">
        <v>2559</v>
      </c>
      <c r="Z102" s="17" t="s">
        <v>2559</v>
      </c>
      <c r="AA102" s="17" t="s">
        <v>2559</v>
      </c>
    </row>
    <row r="103" spans="3:27" x14ac:dyDescent="0.25">
      <c r="C103" s="2" t="s">
        <v>2121</v>
      </c>
      <c r="D103" s="2" t="s">
        <v>1714</v>
      </c>
      <c r="E103" s="32">
        <v>2</v>
      </c>
      <c r="F103" s="32">
        <v>1</v>
      </c>
      <c r="G103" s="32">
        <v>1</v>
      </c>
      <c r="H103" s="69"/>
      <c r="I103" s="32">
        <v>2</v>
      </c>
      <c r="J103" s="32">
        <v>1</v>
      </c>
      <c r="K103" s="32">
        <v>1</v>
      </c>
      <c r="L103" s="65"/>
      <c r="M103" s="32">
        <v>2</v>
      </c>
      <c r="N103" s="32">
        <v>1</v>
      </c>
      <c r="O103" s="32">
        <v>1</v>
      </c>
      <c r="P103" s="69"/>
      <c r="Q103" s="32">
        <v>2</v>
      </c>
      <c r="R103" s="32">
        <v>1</v>
      </c>
      <c r="S103" s="32">
        <v>1</v>
      </c>
      <c r="T103" s="65"/>
      <c r="U103" s="32">
        <v>2</v>
      </c>
      <c r="V103" s="32">
        <v>1</v>
      </c>
      <c r="W103" s="32">
        <v>1</v>
      </c>
      <c r="X103" s="69"/>
      <c r="Y103" s="32">
        <v>2</v>
      </c>
      <c r="Z103" s="32">
        <v>1</v>
      </c>
      <c r="AA103" s="32">
        <v>1</v>
      </c>
    </row>
    <row r="104" spans="3:27" x14ac:dyDescent="0.25">
      <c r="C104" s="2" t="s">
        <v>2122</v>
      </c>
      <c r="D104" s="2" t="s">
        <v>319</v>
      </c>
      <c r="E104" s="32">
        <v>10</v>
      </c>
      <c r="F104" s="32">
        <v>10</v>
      </c>
      <c r="G104" s="32">
        <v>10</v>
      </c>
      <c r="H104" s="69"/>
      <c r="I104" s="32">
        <v>10</v>
      </c>
      <c r="J104" s="32">
        <v>10</v>
      </c>
      <c r="K104" s="32">
        <v>10</v>
      </c>
      <c r="L104" s="65"/>
      <c r="M104" s="32">
        <v>10</v>
      </c>
      <c r="N104" s="32">
        <v>10</v>
      </c>
      <c r="O104" s="32">
        <v>10</v>
      </c>
      <c r="P104" s="69"/>
      <c r="Q104" s="32">
        <v>10</v>
      </c>
      <c r="R104" s="32">
        <v>10</v>
      </c>
      <c r="S104" s="32">
        <v>10</v>
      </c>
      <c r="T104" s="65"/>
      <c r="U104" s="32">
        <v>10</v>
      </c>
      <c r="V104" s="32">
        <v>10</v>
      </c>
      <c r="W104" s="32">
        <v>10</v>
      </c>
      <c r="X104" s="69"/>
      <c r="Y104" s="32">
        <v>10</v>
      </c>
      <c r="Z104" s="32">
        <v>10</v>
      </c>
      <c r="AA104" s="32">
        <v>10</v>
      </c>
    </row>
    <row r="105" spans="3:27" x14ac:dyDescent="0.25">
      <c r="C105" s="2" t="s">
        <v>2123</v>
      </c>
      <c r="D105" s="2" t="s">
        <v>319</v>
      </c>
      <c r="E105" s="17" t="s">
        <v>2559</v>
      </c>
      <c r="F105" s="17" t="s">
        <v>2559</v>
      </c>
      <c r="G105" s="17" t="s">
        <v>2559</v>
      </c>
      <c r="H105" s="69"/>
      <c r="I105" s="17" t="s">
        <v>2559</v>
      </c>
      <c r="J105" s="17" t="s">
        <v>2559</v>
      </c>
      <c r="K105" s="17" t="s">
        <v>2559</v>
      </c>
      <c r="L105" s="65"/>
      <c r="M105" s="17" t="s">
        <v>2559</v>
      </c>
      <c r="N105" s="17" t="s">
        <v>2559</v>
      </c>
      <c r="O105" s="17" t="s">
        <v>2559</v>
      </c>
      <c r="P105" s="69"/>
      <c r="Q105" s="17" t="s">
        <v>2559</v>
      </c>
      <c r="R105" s="17" t="s">
        <v>2559</v>
      </c>
      <c r="S105" s="17" t="s">
        <v>2559</v>
      </c>
      <c r="T105" s="65"/>
      <c r="U105" s="17" t="s">
        <v>2559</v>
      </c>
      <c r="V105" s="17" t="s">
        <v>2559</v>
      </c>
      <c r="W105" s="17" t="s">
        <v>2559</v>
      </c>
      <c r="X105" s="69"/>
      <c r="Y105" s="17" t="s">
        <v>2559</v>
      </c>
      <c r="Z105" s="17" t="s">
        <v>2559</v>
      </c>
      <c r="AA105" s="17" t="s">
        <v>2559</v>
      </c>
    </row>
    <row r="106" spans="3:27" x14ac:dyDescent="0.25">
      <c r="C106" s="2" t="s">
        <v>2124</v>
      </c>
      <c r="D106" s="2" t="s">
        <v>319</v>
      </c>
      <c r="E106" s="32">
        <v>10</v>
      </c>
      <c r="F106" s="32">
        <v>10</v>
      </c>
      <c r="G106" s="32">
        <v>10</v>
      </c>
      <c r="H106" s="69"/>
      <c r="I106" s="32">
        <v>10</v>
      </c>
      <c r="J106" s="32">
        <v>10</v>
      </c>
      <c r="K106" s="32">
        <v>10</v>
      </c>
      <c r="L106" s="65"/>
      <c r="M106" s="32">
        <v>10</v>
      </c>
      <c r="N106" s="32">
        <v>10</v>
      </c>
      <c r="O106" s="32">
        <v>10</v>
      </c>
      <c r="P106" s="69"/>
      <c r="Q106" s="32">
        <v>10</v>
      </c>
      <c r="R106" s="32">
        <v>10</v>
      </c>
      <c r="S106" s="32">
        <v>10</v>
      </c>
      <c r="T106" s="65"/>
      <c r="U106" s="32">
        <v>10</v>
      </c>
      <c r="V106" s="32">
        <v>10</v>
      </c>
      <c r="W106" s="32">
        <v>10</v>
      </c>
      <c r="X106" s="69"/>
      <c r="Y106" s="32">
        <v>10</v>
      </c>
      <c r="Z106" s="32">
        <v>10</v>
      </c>
      <c r="AA106" s="32">
        <v>10</v>
      </c>
    </row>
    <row r="107" spans="3:27" x14ac:dyDescent="0.25">
      <c r="C107" s="18" t="s">
        <v>244</v>
      </c>
      <c r="D107" s="18" t="s">
        <v>316</v>
      </c>
      <c r="E107" s="61"/>
      <c r="F107" s="62"/>
      <c r="G107" s="63"/>
      <c r="H107" s="69"/>
      <c r="I107" s="61"/>
      <c r="J107" s="62"/>
      <c r="K107" s="63"/>
      <c r="L107" s="65"/>
      <c r="M107" s="61"/>
      <c r="N107" s="62"/>
      <c r="O107" s="63"/>
      <c r="P107" s="69"/>
      <c r="Q107" s="61"/>
      <c r="R107" s="62"/>
      <c r="S107" s="63"/>
      <c r="T107" s="65"/>
      <c r="U107" s="61"/>
      <c r="V107" s="62"/>
      <c r="W107" s="63"/>
      <c r="X107" s="69"/>
      <c r="Y107" s="61"/>
      <c r="Z107" s="62"/>
      <c r="AA107" s="63"/>
    </row>
    <row r="108" spans="3:27" x14ac:dyDescent="0.25">
      <c r="C108" s="2" t="s">
        <v>2125</v>
      </c>
      <c r="D108" s="2" t="s">
        <v>318</v>
      </c>
      <c r="E108" s="30">
        <v>40</v>
      </c>
      <c r="F108" s="30">
        <v>40</v>
      </c>
      <c r="G108" s="30">
        <v>40</v>
      </c>
      <c r="H108" s="69"/>
      <c r="I108" s="30">
        <v>40</v>
      </c>
      <c r="J108" s="30">
        <v>40</v>
      </c>
      <c r="K108" s="30">
        <v>40</v>
      </c>
      <c r="L108" s="65"/>
      <c r="M108" s="30">
        <v>40</v>
      </c>
      <c r="N108" s="30">
        <v>40</v>
      </c>
      <c r="O108" s="30">
        <v>40</v>
      </c>
      <c r="P108" s="69"/>
      <c r="Q108" s="30">
        <v>40</v>
      </c>
      <c r="R108" s="30">
        <v>40</v>
      </c>
      <c r="S108" s="30">
        <v>40</v>
      </c>
      <c r="T108" s="65"/>
      <c r="U108" s="30">
        <v>40</v>
      </c>
      <c r="V108" s="30">
        <v>40</v>
      </c>
      <c r="W108" s="30">
        <v>40</v>
      </c>
      <c r="X108" s="69"/>
      <c r="Y108" s="30">
        <v>40</v>
      </c>
      <c r="Z108" s="30">
        <v>40</v>
      </c>
      <c r="AA108" s="30">
        <v>40</v>
      </c>
    </row>
    <row r="109" spans="3:27" x14ac:dyDescent="0.25">
      <c r="C109" s="2" t="s">
        <v>2126</v>
      </c>
      <c r="D109" s="2" t="s">
        <v>319</v>
      </c>
      <c r="E109" s="32">
        <v>2</v>
      </c>
      <c r="F109" s="32">
        <v>1</v>
      </c>
      <c r="G109" s="32">
        <v>1</v>
      </c>
      <c r="H109" s="69"/>
      <c r="I109" s="32">
        <v>2</v>
      </c>
      <c r="J109" s="32">
        <v>1</v>
      </c>
      <c r="K109" s="32">
        <v>1</v>
      </c>
      <c r="L109" s="65"/>
      <c r="M109" s="32">
        <v>2</v>
      </c>
      <c r="N109" s="32">
        <v>1</v>
      </c>
      <c r="O109" s="32">
        <v>1</v>
      </c>
      <c r="P109" s="69"/>
      <c r="Q109" s="32">
        <v>2</v>
      </c>
      <c r="R109" s="32">
        <v>1</v>
      </c>
      <c r="S109" s="32">
        <v>1</v>
      </c>
      <c r="T109" s="65"/>
      <c r="U109" s="32">
        <v>2</v>
      </c>
      <c r="V109" s="32">
        <v>1</v>
      </c>
      <c r="W109" s="32">
        <v>1</v>
      </c>
      <c r="X109" s="69"/>
      <c r="Y109" s="32">
        <v>2</v>
      </c>
      <c r="Z109" s="32">
        <v>1</v>
      </c>
      <c r="AA109" s="32">
        <v>1</v>
      </c>
    </row>
    <row r="110" spans="3:27" x14ac:dyDescent="0.25">
      <c r="C110" s="2" t="s">
        <v>2127</v>
      </c>
      <c r="D110" s="2" t="s">
        <v>319</v>
      </c>
      <c r="E110" s="32">
        <v>2</v>
      </c>
      <c r="F110" s="32">
        <v>1</v>
      </c>
      <c r="G110" s="32">
        <v>1</v>
      </c>
      <c r="H110" s="69"/>
      <c r="I110" s="32">
        <v>2</v>
      </c>
      <c r="J110" s="32">
        <v>1</v>
      </c>
      <c r="K110" s="32">
        <v>1</v>
      </c>
      <c r="L110" s="65"/>
      <c r="M110" s="32">
        <v>2</v>
      </c>
      <c r="N110" s="32">
        <v>1</v>
      </c>
      <c r="O110" s="32">
        <v>1</v>
      </c>
      <c r="P110" s="69"/>
      <c r="Q110" s="32">
        <v>2</v>
      </c>
      <c r="R110" s="32">
        <v>1</v>
      </c>
      <c r="S110" s="32">
        <v>1</v>
      </c>
      <c r="T110" s="65"/>
      <c r="U110" s="32">
        <v>2</v>
      </c>
      <c r="V110" s="32">
        <v>1</v>
      </c>
      <c r="W110" s="32">
        <v>1</v>
      </c>
      <c r="X110" s="69"/>
      <c r="Y110" s="32">
        <v>2</v>
      </c>
      <c r="Z110" s="32">
        <v>1</v>
      </c>
      <c r="AA110" s="32">
        <v>1</v>
      </c>
    </row>
    <row r="111" spans="3:27" x14ac:dyDescent="0.25">
      <c r="C111" s="2" t="s">
        <v>2128</v>
      </c>
      <c r="D111" s="2" t="s">
        <v>322</v>
      </c>
      <c r="E111" s="32">
        <v>2</v>
      </c>
      <c r="F111" s="32">
        <v>1</v>
      </c>
      <c r="G111" s="32">
        <v>1</v>
      </c>
      <c r="H111" s="69"/>
      <c r="I111" s="32">
        <v>2</v>
      </c>
      <c r="J111" s="32">
        <v>1</v>
      </c>
      <c r="K111" s="32">
        <v>1</v>
      </c>
      <c r="L111" s="65"/>
      <c r="M111" s="32">
        <v>2</v>
      </c>
      <c r="N111" s="32">
        <v>1</v>
      </c>
      <c r="O111" s="32">
        <v>1</v>
      </c>
      <c r="P111" s="69"/>
      <c r="Q111" s="32">
        <v>2</v>
      </c>
      <c r="R111" s="32">
        <v>1</v>
      </c>
      <c r="S111" s="32">
        <v>1</v>
      </c>
      <c r="T111" s="65"/>
      <c r="U111" s="32">
        <v>2</v>
      </c>
      <c r="V111" s="32">
        <v>1</v>
      </c>
      <c r="W111" s="32">
        <v>1</v>
      </c>
      <c r="X111" s="69"/>
      <c r="Y111" s="32">
        <v>2</v>
      </c>
      <c r="Z111" s="32">
        <v>1</v>
      </c>
      <c r="AA111" s="32">
        <v>1</v>
      </c>
    </row>
    <row r="112" spans="3:27" x14ac:dyDescent="0.25">
      <c r="C112" s="2" t="s">
        <v>2129</v>
      </c>
      <c r="D112" s="2" t="s">
        <v>322</v>
      </c>
      <c r="E112" s="32">
        <v>2</v>
      </c>
      <c r="F112" s="32">
        <v>1</v>
      </c>
      <c r="G112" s="32">
        <v>1</v>
      </c>
      <c r="H112" s="69"/>
      <c r="I112" s="32">
        <v>2</v>
      </c>
      <c r="J112" s="32">
        <v>1</v>
      </c>
      <c r="K112" s="32">
        <v>1</v>
      </c>
      <c r="L112" s="65"/>
      <c r="M112" s="32">
        <v>2</v>
      </c>
      <c r="N112" s="32">
        <v>1</v>
      </c>
      <c r="O112" s="32">
        <v>1</v>
      </c>
      <c r="P112" s="69"/>
      <c r="Q112" s="32">
        <v>2</v>
      </c>
      <c r="R112" s="32">
        <v>1</v>
      </c>
      <c r="S112" s="32">
        <v>1</v>
      </c>
      <c r="T112" s="65"/>
      <c r="U112" s="32">
        <v>2</v>
      </c>
      <c r="V112" s="32">
        <v>1</v>
      </c>
      <c r="W112" s="32">
        <v>1</v>
      </c>
      <c r="X112" s="69"/>
      <c r="Y112" s="32">
        <v>2</v>
      </c>
      <c r="Z112" s="32">
        <v>1</v>
      </c>
      <c r="AA112" s="32">
        <v>1</v>
      </c>
    </row>
    <row r="113" spans="3:27" x14ac:dyDescent="0.25">
      <c r="C113" s="2" t="s">
        <v>2130</v>
      </c>
      <c r="D113" s="2" t="s">
        <v>319</v>
      </c>
      <c r="E113" s="32">
        <v>2</v>
      </c>
      <c r="F113" s="32">
        <v>1</v>
      </c>
      <c r="G113" s="32">
        <v>1</v>
      </c>
      <c r="H113" s="69"/>
      <c r="I113" s="32">
        <v>2</v>
      </c>
      <c r="J113" s="32">
        <v>1</v>
      </c>
      <c r="K113" s="32">
        <v>1</v>
      </c>
      <c r="L113" s="65"/>
      <c r="M113" s="32">
        <v>2</v>
      </c>
      <c r="N113" s="32">
        <v>1</v>
      </c>
      <c r="O113" s="32">
        <v>1</v>
      </c>
      <c r="P113" s="69"/>
      <c r="Q113" s="32">
        <v>2</v>
      </c>
      <c r="R113" s="32">
        <v>1</v>
      </c>
      <c r="S113" s="32">
        <v>1</v>
      </c>
      <c r="T113" s="65"/>
      <c r="U113" s="32">
        <v>2</v>
      </c>
      <c r="V113" s="32">
        <v>1</v>
      </c>
      <c r="W113" s="32">
        <v>1</v>
      </c>
      <c r="X113" s="69"/>
      <c r="Y113" s="32">
        <v>2</v>
      </c>
      <c r="Z113" s="32">
        <v>1</v>
      </c>
      <c r="AA113" s="32">
        <v>1</v>
      </c>
    </row>
    <row r="114" spans="3:27" x14ac:dyDescent="0.25">
      <c r="C114" s="18" t="s">
        <v>245</v>
      </c>
      <c r="D114" s="18" t="s">
        <v>316</v>
      </c>
      <c r="E114" s="61"/>
      <c r="F114" s="62"/>
      <c r="G114" s="63"/>
      <c r="H114" s="69"/>
      <c r="I114" s="61"/>
      <c r="J114" s="62"/>
      <c r="K114" s="63"/>
      <c r="L114" s="65"/>
      <c r="M114" s="61"/>
      <c r="N114" s="62"/>
      <c r="O114" s="63"/>
      <c r="P114" s="69"/>
      <c r="Q114" s="61"/>
      <c r="R114" s="62"/>
      <c r="S114" s="63"/>
      <c r="T114" s="65"/>
      <c r="U114" s="61"/>
      <c r="V114" s="62"/>
      <c r="W114" s="63"/>
      <c r="X114" s="69"/>
      <c r="Y114" s="61"/>
      <c r="Z114" s="62"/>
      <c r="AA114" s="63"/>
    </row>
    <row r="115" spans="3:27" x14ac:dyDescent="0.25">
      <c r="C115" s="2" t="s">
        <v>2131</v>
      </c>
      <c r="D115" s="2" t="s">
        <v>322</v>
      </c>
      <c r="E115" s="17" t="s">
        <v>2559</v>
      </c>
      <c r="F115" s="17" t="s">
        <v>2559</v>
      </c>
      <c r="G115" s="17" t="s">
        <v>2559</v>
      </c>
      <c r="H115" s="69"/>
      <c r="I115" s="17" t="s">
        <v>2559</v>
      </c>
      <c r="J115" s="17" t="s">
        <v>2559</v>
      </c>
      <c r="K115" s="17" t="s">
        <v>2559</v>
      </c>
      <c r="L115" s="65"/>
      <c r="M115" s="17" t="s">
        <v>2559</v>
      </c>
      <c r="N115" s="17" t="s">
        <v>2559</v>
      </c>
      <c r="O115" s="17" t="s">
        <v>2559</v>
      </c>
      <c r="P115" s="69"/>
      <c r="Q115" s="17" t="s">
        <v>2559</v>
      </c>
      <c r="R115" s="17" t="s">
        <v>2559</v>
      </c>
      <c r="S115" s="17" t="s">
        <v>2559</v>
      </c>
      <c r="T115" s="65"/>
      <c r="U115" s="17" t="s">
        <v>2559</v>
      </c>
      <c r="V115" s="17" t="s">
        <v>2559</v>
      </c>
      <c r="W115" s="17" t="s">
        <v>2559</v>
      </c>
      <c r="X115" s="69"/>
      <c r="Y115" s="17" t="s">
        <v>2559</v>
      </c>
      <c r="Z115" s="17" t="s">
        <v>2559</v>
      </c>
      <c r="AA115" s="17" t="s">
        <v>2559</v>
      </c>
    </row>
    <row r="116" spans="3:27" x14ac:dyDescent="0.25">
      <c r="C116" s="2" t="s">
        <v>2132</v>
      </c>
      <c r="D116" s="2" t="s">
        <v>319</v>
      </c>
      <c r="E116" s="32">
        <v>0.4</v>
      </c>
      <c r="F116" s="32">
        <v>0.4</v>
      </c>
      <c r="G116" s="32">
        <v>0.4</v>
      </c>
      <c r="H116" s="69"/>
      <c r="I116" s="32">
        <v>0.15</v>
      </c>
      <c r="J116" s="32">
        <v>0.15</v>
      </c>
      <c r="K116" s="32">
        <v>0.15</v>
      </c>
      <c r="L116" s="65"/>
      <c r="M116" s="32">
        <v>0.4</v>
      </c>
      <c r="N116" s="32">
        <v>0.4</v>
      </c>
      <c r="O116" s="32">
        <v>0.4</v>
      </c>
      <c r="P116" s="69"/>
      <c r="Q116" s="32">
        <v>0.15</v>
      </c>
      <c r="R116" s="32">
        <v>0.15</v>
      </c>
      <c r="S116" s="32">
        <v>0.15</v>
      </c>
      <c r="T116" s="65"/>
      <c r="U116" s="32">
        <v>0.4</v>
      </c>
      <c r="V116" s="32">
        <v>0.4</v>
      </c>
      <c r="W116" s="32">
        <v>0.4</v>
      </c>
      <c r="X116" s="69"/>
      <c r="Y116" s="32">
        <v>0.15</v>
      </c>
      <c r="Z116" s="32">
        <v>0.15</v>
      </c>
      <c r="AA116" s="32">
        <v>0.15</v>
      </c>
    </row>
    <row r="117" spans="3:27" x14ac:dyDescent="0.25">
      <c r="C117" s="2" t="s">
        <v>2133</v>
      </c>
      <c r="D117" s="2" t="s">
        <v>319</v>
      </c>
      <c r="E117" s="32">
        <v>5</v>
      </c>
      <c r="F117" s="32">
        <v>5</v>
      </c>
      <c r="G117" s="32">
        <v>5</v>
      </c>
      <c r="H117" s="69"/>
      <c r="I117" s="32">
        <v>2</v>
      </c>
      <c r="J117" s="32">
        <v>2</v>
      </c>
      <c r="K117" s="32">
        <v>2</v>
      </c>
      <c r="L117" s="65"/>
      <c r="M117" s="32">
        <v>5</v>
      </c>
      <c r="N117" s="32">
        <v>5</v>
      </c>
      <c r="O117" s="32">
        <v>5</v>
      </c>
      <c r="P117" s="69"/>
      <c r="Q117" s="32">
        <v>2</v>
      </c>
      <c r="R117" s="32">
        <v>2</v>
      </c>
      <c r="S117" s="32">
        <v>2</v>
      </c>
      <c r="T117" s="65"/>
      <c r="U117" s="32">
        <v>5</v>
      </c>
      <c r="V117" s="32">
        <v>5</v>
      </c>
      <c r="W117" s="32">
        <v>5</v>
      </c>
      <c r="X117" s="69"/>
      <c r="Y117" s="32">
        <v>2</v>
      </c>
      <c r="Z117" s="32">
        <v>2</v>
      </c>
      <c r="AA117" s="32">
        <v>2</v>
      </c>
    </row>
    <row r="118" spans="3:27" x14ac:dyDescent="0.25">
      <c r="C118" s="2" t="s">
        <v>2134</v>
      </c>
      <c r="D118" s="2" t="s">
        <v>322</v>
      </c>
      <c r="E118" s="32">
        <v>5</v>
      </c>
      <c r="F118" s="32">
        <v>5</v>
      </c>
      <c r="G118" s="32">
        <v>5</v>
      </c>
      <c r="H118" s="69"/>
      <c r="I118" s="32">
        <v>5</v>
      </c>
      <c r="J118" s="32">
        <v>5</v>
      </c>
      <c r="K118" s="32">
        <v>5</v>
      </c>
      <c r="L118" s="65"/>
      <c r="M118" s="32">
        <v>5</v>
      </c>
      <c r="N118" s="32">
        <v>5</v>
      </c>
      <c r="O118" s="32">
        <v>5</v>
      </c>
      <c r="P118" s="69"/>
      <c r="Q118" s="32">
        <v>5</v>
      </c>
      <c r="R118" s="32">
        <v>5</v>
      </c>
      <c r="S118" s="32">
        <v>5</v>
      </c>
      <c r="T118" s="65"/>
      <c r="U118" s="32">
        <v>5</v>
      </c>
      <c r="V118" s="32">
        <v>5</v>
      </c>
      <c r="W118" s="32">
        <v>5</v>
      </c>
      <c r="X118" s="69"/>
      <c r="Y118" s="32">
        <v>5</v>
      </c>
      <c r="Z118" s="32">
        <v>5</v>
      </c>
      <c r="AA118" s="32">
        <v>5</v>
      </c>
    </row>
    <row r="119" spans="3:27" x14ac:dyDescent="0.25">
      <c r="C119" s="2" t="s">
        <v>2135</v>
      </c>
      <c r="D119" s="2" t="s">
        <v>319</v>
      </c>
      <c r="E119" s="30">
        <v>30</v>
      </c>
      <c r="F119" s="30">
        <v>30</v>
      </c>
      <c r="G119" s="30">
        <v>30</v>
      </c>
      <c r="H119" s="69"/>
      <c r="I119" s="30">
        <v>30</v>
      </c>
      <c r="J119" s="30">
        <v>30</v>
      </c>
      <c r="K119" s="30">
        <v>30</v>
      </c>
      <c r="L119" s="65"/>
      <c r="M119" s="32">
        <v>3</v>
      </c>
      <c r="N119" s="32">
        <v>3</v>
      </c>
      <c r="O119" s="32">
        <v>3</v>
      </c>
      <c r="P119" s="69"/>
      <c r="Q119" s="32">
        <v>3</v>
      </c>
      <c r="R119" s="32">
        <v>3</v>
      </c>
      <c r="S119" s="32">
        <v>3</v>
      </c>
      <c r="T119" s="65"/>
      <c r="U119" s="30">
        <v>30</v>
      </c>
      <c r="V119" s="30">
        <v>30</v>
      </c>
      <c r="W119" s="30">
        <v>30</v>
      </c>
      <c r="X119" s="69"/>
      <c r="Y119" s="30">
        <v>30</v>
      </c>
      <c r="Z119" s="30">
        <v>30</v>
      </c>
      <c r="AA119" s="30">
        <v>30</v>
      </c>
    </row>
    <row r="120" spans="3:27" x14ac:dyDescent="0.25">
      <c r="C120" s="18" t="s">
        <v>246</v>
      </c>
      <c r="D120" s="18" t="s">
        <v>316</v>
      </c>
      <c r="E120" s="61"/>
      <c r="F120" s="62"/>
      <c r="G120" s="63"/>
      <c r="H120" s="69"/>
      <c r="I120" s="61"/>
      <c r="J120" s="62"/>
      <c r="K120" s="63"/>
      <c r="L120" s="65"/>
      <c r="M120" s="61"/>
      <c r="N120" s="62"/>
      <c r="O120" s="63"/>
      <c r="P120" s="69"/>
      <c r="Q120" s="61"/>
      <c r="R120" s="62"/>
      <c r="S120" s="63"/>
      <c r="T120" s="65"/>
      <c r="U120" s="61"/>
      <c r="V120" s="62"/>
      <c r="W120" s="63"/>
      <c r="X120" s="69"/>
      <c r="Y120" s="61"/>
      <c r="Z120" s="62"/>
      <c r="AA120" s="63"/>
    </row>
    <row r="121" spans="3:27" x14ac:dyDescent="0.25">
      <c r="C121" s="2" t="s">
        <v>2136</v>
      </c>
      <c r="D121" s="2" t="s">
        <v>318</v>
      </c>
      <c r="E121" s="30">
        <v>100</v>
      </c>
      <c r="F121" s="30">
        <v>100</v>
      </c>
      <c r="G121" s="30">
        <v>100</v>
      </c>
      <c r="H121" s="69"/>
      <c r="I121" s="30">
        <v>100</v>
      </c>
      <c r="J121" s="30">
        <v>100</v>
      </c>
      <c r="K121" s="30">
        <v>100</v>
      </c>
      <c r="L121" s="65"/>
      <c r="M121" s="30">
        <v>100</v>
      </c>
      <c r="N121" s="30">
        <v>100</v>
      </c>
      <c r="O121" s="30">
        <v>100</v>
      </c>
      <c r="P121" s="69"/>
      <c r="Q121" s="30">
        <v>100</v>
      </c>
      <c r="R121" s="30">
        <v>100</v>
      </c>
      <c r="S121" s="30">
        <v>100</v>
      </c>
      <c r="T121" s="65"/>
      <c r="U121" s="30">
        <v>100</v>
      </c>
      <c r="V121" s="30">
        <v>100</v>
      </c>
      <c r="W121" s="30">
        <v>100</v>
      </c>
      <c r="X121" s="69"/>
      <c r="Y121" s="30">
        <v>100</v>
      </c>
      <c r="Z121" s="30">
        <v>100</v>
      </c>
      <c r="AA121" s="30">
        <v>100</v>
      </c>
    </row>
    <row r="122" spans="3:27" x14ac:dyDescent="0.25">
      <c r="C122" s="2" t="s">
        <v>2137</v>
      </c>
      <c r="D122" s="2" t="s">
        <v>319</v>
      </c>
      <c r="E122" s="32">
        <v>2</v>
      </c>
      <c r="F122" s="32">
        <v>1</v>
      </c>
      <c r="G122" s="32">
        <v>1</v>
      </c>
      <c r="H122" s="69"/>
      <c r="I122" s="32">
        <v>2</v>
      </c>
      <c r="J122" s="32">
        <v>1</v>
      </c>
      <c r="K122" s="32">
        <v>1</v>
      </c>
      <c r="L122" s="65"/>
      <c r="M122" s="32">
        <v>2</v>
      </c>
      <c r="N122" s="32">
        <v>1</v>
      </c>
      <c r="O122" s="32">
        <v>1</v>
      </c>
      <c r="P122" s="69"/>
      <c r="Q122" s="32">
        <v>2</v>
      </c>
      <c r="R122" s="32">
        <v>1</v>
      </c>
      <c r="S122" s="32">
        <v>1</v>
      </c>
      <c r="T122" s="65"/>
      <c r="U122" s="32">
        <v>2</v>
      </c>
      <c r="V122" s="32">
        <v>1</v>
      </c>
      <c r="W122" s="32">
        <v>1</v>
      </c>
      <c r="X122" s="69"/>
      <c r="Y122" s="32">
        <v>2</v>
      </c>
      <c r="Z122" s="32">
        <v>1</v>
      </c>
      <c r="AA122" s="32">
        <v>1</v>
      </c>
    </row>
    <row r="123" spans="3:27" x14ac:dyDescent="0.25">
      <c r="C123" s="2" t="s">
        <v>2138</v>
      </c>
      <c r="D123" s="2" t="s">
        <v>319</v>
      </c>
      <c r="E123" s="17" t="s">
        <v>2559</v>
      </c>
      <c r="F123" s="17" t="s">
        <v>2559</v>
      </c>
      <c r="G123" s="17" t="s">
        <v>2559</v>
      </c>
      <c r="H123" s="69"/>
      <c r="I123" s="17" t="s">
        <v>2559</v>
      </c>
      <c r="J123" s="17" t="s">
        <v>2559</v>
      </c>
      <c r="K123" s="17" t="s">
        <v>2559</v>
      </c>
      <c r="L123" s="65"/>
      <c r="M123" s="17" t="s">
        <v>2559</v>
      </c>
      <c r="N123" s="17" t="s">
        <v>2559</v>
      </c>
      <c r="O123" s="17" t="s">
        <v>2559</v>
      </c>
      <c r="P123" s="69"/>
      <c r="Q123" s="17" t="s">
        <v>2559</v>
      </c>
      <c r="R123" s="17" t="s">
        <v>2559</v>
      </c>
      <c r="S123" s="17" t="s">
        <v>2559</v>
      </c>
      <c r="T123" s="65"/>
      <c r="U123" s="17" t="s">
        <v>2559</v>
      </c>
      <c r="V123" s="17" t="s">
        <v>2559</v>
      </c>
      <c r="W123" s="17" t="s">
        <v>2559</v>
      </c>
      <c r="X123" s="69"/>
      <c r="Y123" s="17" t="s">
        <v>2559</v>
      </c>
      <c r="Z123" s="17" t="s">
        <v>2559</v>
      </c>
      <c r="AA123" s="17" t="s">
        <v>2559</v>
      </c>
    </row>
    <row r="124" spans="3:27" x14ac:dyDescent="0.25">
      <c r="C124" s="2" t="s">
        <v>2139</v>
      </c>
      <c r="D124" s="2" t="s">
        <v>322</v>
      </c>
      <c r="E124" s="32">
        <v>20</v>
      </c>
      <c r="F124" s="32">
        <v>20</v>
      </c>
      <c r="G124" s="32">
        <v>20</v>
      </c>
      <c r="H124" s="69"/>
      <c r="I124" s="32">
        <v>10</v>
      </c>
      <c r="J124" s="32">
        <v>10</v>
      </c>
      <c r="K124" s="32">
        <v>10</v>
      </c>
      <c r="L124" s="65"/>
      <c r="M124" s="32">
        <v>20</v>
      </c>
      <c r="N124" s="32">
        <v>20</v>
      </c>
      <c r="O124" s="32">
        <v>20</v>
      </c>
      <c r="P124" s="69"/>
      <c r="Q124" s="32">
        <v>10</v>
      </c>
      <c r="R124" s="32">
        <v>10</v>
      </c>
      <c r="S124" s="32">
        <v>10</v>
      </c>
      <c r="T124" s="65"/>
      <c r="U124" s="32">
        <v>20</v>
      </c>
      <c r="V124" s="32">
        <v>20</v>
      </c>
      <c r="W124" s="32">
        <v>20</v>
      </c>
      <c r="X124" s="69"/>
      <c r="Y124" s="32">
        <v>10</v>
      </c>
      <c r="Z124" s="32">
        <v>10</v>
      </c>
      <c r="AA124" s="32">
        <v>10</v>
      </c>
    </row>
    <row r="125" spans="3:27" x14ac:dyDescent="0.25">
      <c r="C125" s="2" t="s">
        <v>2140</v>
      </c>
      <c r="D125" s="2" t="s">
        <v>319</v>
      </c>
      <c r="E125" s="32">
        <v>2</v>
      </c>
      <c r="F125" s="32">
        <v>1</v>
      </c>
      <c r="G125" s="32">
        <v>1</v>
      </c>
      <c r="H125" s="69"/>
      <c r="I125" s="32">
        <v>2</v>
      </c>
      <c r="J125" s="32">
        <v>1</v>
      </c>
      <c r="K125" s="32">
        <v>1</v>
      </c>
      <c r="L125" s="65"/>
      <c r="M125" s="32">
        <v>2</v>
      </c>
      <c r="N125" s="32">
        <v>1</v>
      </c>
      <c r="O125" s="32">
        <v>1</v>
      </c>
      <c r="P125" s="69"/>
      <c r="Q125" s="32">
        <v>2</v>
      </c>
      <c r="R125" s="32">
        <v>1</v>
      </c>
      <c r="S125" s="32">
        <v>1</v>
      </c>
      <c r="T125" s="65"/>
      <c r="U125" s="32">
        <v>2</v>
      </c>
      <c r="V125" s="32">
        <v>1</v>
      </c>
      <c r="W125" s="32">
        <v>1</v>
      </c>
      <c r="X125" s="69"/>
      <c r="Y125" s="32">
        <v>2</v>
      </c>
      <c r="Z125" s="32">
        <v>1</v>
      </c>
      <c r="AA125" s="32">
        <v>1</v>
      </c>
    </row>
    <row r="126" spans="3:27" x14ac:dyDescent="0.25">
      <c r="C126" s="2" t="s">
        <v>2141</v>
      </c>
      <c r="D126" s="2" t="s">
        <v>319</v>
      </c>
      <c r="E126" s="17" t="s">
        <v>2559</v>
      </c>
      <c r="F126" s="17" t="s">
        <v>2559</v>
      </c>
      <c r="G126" s="17" t="s">
        <v>2559</v>
      </c>
      <c r="H126" s="69"/>
      <c r="I126" s="17" t="s">
        <v>2559</v>
      </c>
      <c r="J126" s="17" t="s">
        <v>2559</v>
      </c>
      <c r="K126" s="17" t="s">
        <v>2559</v>
      </c>
      <c r="L126" s="65"/>
      <c r="M126" s="17" t="s">
        <v>2559</v>
      </c>
      <c r="N126" s="17" t="s">
        <v>2559</v>
      </c>
      <c r="O126" s="17" t="s">
        <v>2559</v>
      </c>
      <c r="P126" s="69"/>
      <c r="Q126" s="17" t="s">
        <v>2559</v>
      </c>
      <c r="R126" s="17" t="s">
        <v>2559</v>
      </c>
      <c r="S126" s="17" t="s">
        <v>2559</v>
      </c>
      <c r="T126" s="65"/>
      <c r="U126" s="17" t="s">
        <v>2559</v>
      </c>
      <c r="V126" s="17" t="s">
        <v>2559</v>
      </c>
      <c r="W126" s="17" t="s">
        <v>2559</v>
      </c>
      <c r="X126" s="69"/>
      <c r="Y126" s="17" t="s">
        <v>2559</v>
      </c>
      <c r="Z126" s="17" t="s">
        <v>2559</v>
      </c>
      <c r="AA126" s="17" t="s">
        <v>2559</v>
      </c>
    </row>
    <row r="127" spans="3:27" x14ac:dyDescent="0.25">
      <c r="C127" s="2" t="s">
        <v>2142</v>
      </c>
      <c r="D127" s="2" t="s">
        <v>319</v>
      </c>
      <c r="E127" s="30">
        <v>40</v>
      </c>
      <c r="F127" s="30">
        <v>40</v>
      </c>
      <c r="G127" s="30">
        <v>40</v>
      </c>
      <c r="H127" s="69"/>
      <c r="I127" s="30">
        <v>40</v>
      </c>
      <c r="J127" s="30">
        <v>40</v>
      </c>
      <c r="K127" s="30">
        <v>40</v>
      </c>
      <c r="L127" s="65"/>
      <c r="M127" s="30">
        <v>40</v>
      </c>
      <c r="N127" s="30">
        <v>40</v>
      </c>
      <c r="O127" s="30">
        <v>40</v>
      </c>
      <c r="P127" s="69"/>
      <c r="Q127" s="30">
        <v>40</v>
      </c>
      <c r="R127" s="30">
        <v>40</v>
      </c>
      <c r="S127" s="30">
        <v>40</v>
      </c>
      <c r="T127" s="65"/>
      <c r="U127" s="30">
        <v>40</v>
      </c>
      <c r="V127" s="30">
        <v>40</v>
      </c>
      <c r="W127" s="30">
        <v>40</v>
      </c>
      <c r="X127" s="69"/>
      <c r="Y127" s="30">
        <v>40</v>
      </c>
      <c r="Z127" s="30">
        <v>40</v>
      </c>
      <c r="AA127" s="30">
        <v>40</v>
      </c>
    </row>
    <row r="128" spans="3:27" x14ac:dyDescent="0.25">
      <c r="C128" s="2" t="s">
        <v>2143</v>
      </c>
      <c r="D128" s="2" t="s">
        <v>319</v>
      </c>
      <c r="E128" s="17" t="s">
        <v>2559</v>
      </c>
      <c r="F128" s="17" t="s">
        <v>2559</v>
      </c>
      <c r="G128" s="17" t="s">
        <v>2559</v>
      </c>
      <c r="H128" s="69"/>
      <c r="I128" s="17" t="s">
        <v>2559</v>
      </c>
      <c r="J128" s="17" t="s">
        <v>2559</v>
      </c>
      <c r="K128" s="17" t="s">
        <v>2559</v>
      </c>
      <c r="L128" s="65"/>
      <c r="M128" s="17" t="s">
        <v>2559</v>
      </c>
      <c r="N128" s="17" t="s">
        <v>2559</v>
      </c>
      <c r="O128" s="17" t="s">
        <v>2559</v>
      </c>
      <c r="P128" s="69"/>
      <c r="Q128" s="17" t="s">
        <v>2559</v>
      </c>
      <c r="R128" s="17" t="s">
        <v>2559</v>
      </c>
      <c r="S128" s="17" t="s">
        <v>2559</v>
      </c>
      <c r="T128" s="65"/>
      <c r="U128" s="17" t="s">
        <v>2559</v>
      </c>
      <c r="V128" s="17" t="s">
        <v>2559</v>
      </c>
      <c r="W128" s="17" t="s">
        <v>2559</v>
      </c>
      <c r="X128" s="69"/>
      <c r="Y128" s="17" t="s">
        <v>2559</v>
      </c>
      <c r="Z128" s="17" t="s">
        <v>2559</v>
      </c>
      <c r="AA128" s="17" t="s">
        <v>2559</v>
      </c>
    </row>
    <row r="129" spans="3:27" x14ac:dyDescent="0.25">
      <c r="C129" s="2" t="s">
        <v>2144</v>
      </c>
      <c r="D129" s="2" t="s">
        <v>322</v>
      </c>
      <c r="E129" s="32">
        <v>2</v>
      </c>
      <c r="F129" s="32">
        <v>1</v>
      </c>
      <c r="G129" s="32">
        <v>1</v>
      </c>
      <c r="H129" s="69"/>
      <c r="I129" s="32">
        <v>2</v>
      </c>
      <c r="J129" s="32">
        <v>1</v>
      </c>
      <c r="K129" s="32">
        <v>1</v>
      </c>
      <c r="L129" s="65"/>
      <c r="M129" s="32">
        <v>2</v>
      </c>
      <c r="N129" s="32">
        <v>1</v>
      </c>
      <c r="O129" s="32">
        <v>1</v>
      </c>
      <c r="P129" s="69"/>
      <c r="Q129" s="32">
        <v>2</v>
      </c>
      <c r="R129" s="32">
        <v>1</v>
      </c>
      <c r="S129" s="32">
        <v>1</v>
      </c>
      <c r="T129" s="65"/>
      <c r="U129" s="32">
        <v>2</v>
      </c>
      <c r="V129" s="32">
        <v>1</v>
      </c>
      <c r="W129" s="32">
        <v>1</v>
      </c>
      <c r="X129" s="69"/>
      <c r="Y129" s="32">
        <v>2</v>
      </c>
      <c r="Z129" s="32">
        <v>1</v>
      </c>
      <c r="AA129" s="32">
        <v>1</v>
      </c>
    </row>
    <row r="130" spans="3:27" x14ac:dyDescent="0.25">
      <c r="C130" s="18" t="s">
        <v>247</v>
      </c>
      <c r="D130" s="18" t="s">
        <v>316</v>
      </c>
      <c r="E130" s="61"/>
      <c r="F130" s="62"/>
      <c r="G130" s="63"/>
      <c r="H130" s="69"/>
      <c r="I130" s="61"/>
      <c r="J130" s="62"/>
      <c r="K130" s="63"/>
      <c r="L130" s="65"/>
      <c r="M130" s="61"/>
      <c r="N130" s="62"/>
      <c r="O130" s="63"/>
      <c r="P130" s="69"/>
      <c r="Q130" s="61"/>
      <c r="R130" s="62"/>
      <c r="S130" s="63"/>
      <c r="T130" s="65"/>
      <c r="U130" s="61"/>
      <c r="V130" s="62"/>
      <c r="W130" s="63"/>
      <c r="X130" s="69"/>
      <c r="Y130" s="61"/>
      <c r="Z130" s="62"/>
      <c r="AA130" s="63"/>
    </row>
    <row r="131" spans="3:27" x14ac:dyDescent="0.25">
      <c r="C131" s="2" t="s">
        <v>2145</v>
      </c>
      <c r="D131" s="2" t="s">
        <v>318</v>
      </c>
      <c r="E131" s="17" t="s">
        <v>2559</v>
      </c>
      <c r="F131" s="17" t="s">
        <v>2559</v>
      </c>
      <c r="G131" s="17" t="s">
        <v>2559</v>
      </c>
      <c r="H131" s="69"/>
      <c r="I131" s="17" t="s">
        <v>2559</v>
      </c>
      <c r="J131" s="17" t="s">
        <v>2559</v>
      </c>
      <c r="K131" s="17" t="s">
        <v>2559</v>
      </c>
      <c r="L131" s="65"/>
      <c r="M131" s="17" t="s">
        <v>2559</v>
      </c>
      <c r="N131" s="17" t="s">
        <v>2559</v>
      </c>
      <c r="O131" s="17" t="s">
        <v>2559</v>
      </c>
      <c r="P131" s="69"/>
      <c r="Q131" s="17" t="s">
        <v>2559</v>
      </c>
      <c r="R131" s="17" t="s">
        <v>2559</v>
      </c>
      <c r="S131" s="17" t="s">
        <v>2559</v>
      </c>
      <c r="T131" s="65"/>
      <c r="U131" s="17" t="s">
        <v>2559</v>
      </c>
      <c r="V131" s="17" t="s">
        <v>2559</v>
      </c>
      <c r="W131" s="17" t="s">
        <v>2559</v>
      </c>
      <c r="X131" s="69"/>
      <c r="Y131" s="17" t="s">
        <v>2559</v>
      </c>
      <c r="Z131" s="17" t="s">
        <v>2559</v>
      </c>
      <c r="AA131" s="17" t="s">
        <v>2559</v>
      </c>
    </row>
    <row r="132" spans="3:27" x14ac:dyDescent="0.25">
      <c r="C132" s="2" t="s">
        <v>2146</v>
      </c>
      <c r="D132" s="2" t="s">
        <v>319</v>
      </c>
      <c r="E132" s="17" t="s">
        <v>2559</v>
      </c>
      <c r="F132" s="17" t="s">
        <v>2559</v>
      </c>
      <c r="G132" s="17" t="s">
        <v>2559</v>
      </c>
      <c r="H132" s="69"/>
      <c r="I132" s="17" t="s">
        <v>2559</v>
      </c>
      <c r="J132" s="17" t="s">
        <v>2559</v>
      </c>
      <c r="K132" s="17" t="s">
        <v>2559</v>
      </c>
      <c r="L132" s="65"/>
      <c r="M132" s="17" t="s">
        <v>2559</v>
      </c>
      <c r="N132" s="17" t="s">
        <v>2559</v>
      </c>
      <c r="O132" s="17" t="s">
        <v>2559</v>
      </c>
      <c r="P132" s="69"/>
      <c r="Q132" s="17" t="s">
        <v>2559</v>
      </c>
      <c r="R132" s="17" t="s">
        <v>2559</v>
      </c>
      <c r="S132" s="17" t="s">
        <v>2559</v>
      </c>
      <c r="T132" s="65"/>
      <c r="U132" s="17" t="s">
        <v>2559</v>
      </c>
      <c r="V132" s="17" t="s">
        <v>2559</v>
      </c>
      <c r="W132" s="17" t="s">
        <v>2559</v>
      </c>
      <c r="X132" s="69"/>
      <c r="Y132" s="17" t="s">
        <v>2559</v>
      </c>
      <c r="Z132" s="17" t="s">
        <v>2559</v>
      </c>
      <c r="AA132" s="17" t="s">
        <v>2559</v>
      </c>
    </row>
    <row r="133" spans="3:27" x14ac:dyDescent="0.25">
      <c r="C133" s="2" t="s">
        <v>2147</v>
      </c>
      <c r="D133" s="2" t="s">
        <v>319</v>
      </c>
      <c r="E133" s="32">
        <v>1.8</v>
      </c>
      <c r="F133" s="32">
        <v>1.8</v>
      </c>
      <c r="G133" s="32">
        <v>1.8</v>
      </c>
      <c r="H133" s="69"/>
      <c r="I133" s="32">
        <v>1.8</v>
      </c>
      <c r="J133" s="32">
        <v>1.8</v>
      </c>
      <c r="K133" s="32">
        <v>1.8</v>
      </c>
      <c r="L133" s="65"/>
      <c r="M133" s="32">
        <v>1.8</v>
      </c>
      <c r="N133" s="32">
        <v>1.8</v>
      </c>
      <c r="O133" s="32">
        <v>1.8</v>
      </c>
      <c r="P133" s="69"/>
      <c r="Q133" s="32">
        <v>1.8</v>
      </c>
      <c r="R133" s="32">
        <v>1.8</v>
      </c>
      <c r="S133" s="32">
        <v>1.8</v>
      </c>
      <c r="T133" s="65"/>
      <c r="U133" s="32">
        <v>1.8</v>
      </c>
      <c r="V133" s="32">
        <v>1.8</v>
      </c>
      <c r="W133" s="32">
        <v>1.8</v>
      </c>
      <c r="X133" s="69"/>
      <c r="Y133" s="32">
        <v>1.8</v>
      </c>
      <c r="Z133" s="32">
        <v>1.8</v>
      </c>
      <c r="AA133" s="32">
        <v>1.8</v>
      </c>
    </row>
    <row r="134" spans="3:27" x14ac:dyDescent="0.25">
      <c r="C134" s="2" t="s">
        <v>2148</v>
      </c>
      <c r="D134" s="2" t="s">
        <v>319</v>
      </c>
      <c r="E134" s="17" t="s">
        <v>2559</v>
      </c>
      <c r="F134" s="17" t="s">
        <v>2559</v>
      </c>
      <c r="G134" s="17" t="s">
        <v>2559</v>
      </c>
      <c r="H134" s="69"/>
      <c r="I134" s="17" t="s">
        <v>2559</v>
      </c>
      <c r="J134" s="17" t="s">
        <v>2559</v>
      </c>
      <c r="K134" s="17" t="s">
        <v>2559</v>
      </c>
      <c r="L134" s="65"/>
      <c r="M134" s="17" t="s">
        <v>2559</v>
      </c>
      <c r="N134" s="17" t="s">
        <v>2559</v>
      </c>
      <c r="O134" s="17" t="s">
        <v>2559</v>
      </c>
      <c r="P134" s="69"/>
      <c r="Q134" s="17" t="s">
        <v>2559</v>
      </c>
      <c r="R134" s="17" t="s">
        <v>2559</v>
      </c>
      <c r="S134" s="17" t="s">
        <v>2559</v>
      </c>
      <c r="T134" s="65"/>
      <c r="U134" s="17" t="s">
        <v>2559</v>
      </c>
      <c r="V134" s="17" t="s">
        <v>2559</v>
      </c>
      <c r="W134" s="17" t="s">
        <v>2559</v>
      </c>
      <c r="X134" s="69"/>
      <c r="Y134" s="17" t="s">
        <v>2559</v>
      </c>
      <c r="Z134" s="17" t="s">
        <v>2559</v>
      </c>
      <c r="AA134" s="17" t="s">
        <v>2559</v>
      </c>
    </row>
    <row r="135" spans="3:27" x14ac:dyDescent="0.25">
      <c r="C135" s="2" t="s">
        <v>2149</v>
      </c>
      <c r="D135" s="2" t="s">
        <v>322</v>
      </c>
      <c r="E135" s="30">
        <v>30</v>
      </c>
      <c r="F135" s="30">
        <v>30</v>
      </c>
      <c r="G135" s="30">
        <v>30</v>
      </c>
      <c r="H135" s="69"/>
      <c r="I135" s="30">
        <v>30</v>
      </c>
      <c r="J135" s="30">
        <v>30</v>
      </c>
      <c r="K135" s="30">
        <v>30</v>
      </c>
      <c r="L135" s="65"/>
      <c r="M135" s="30">
        <v>30</v>
      </c>
      <c r="N135" s="30">
        <v>30</v>
      </c>
      <c r="O135" s="30">
        <v>30</v>
      </c>
      <c r="P135" s="69"/>
      <c r="Q135" s="30">
        <v>30</v>
      </c>
      <c r="R135" s="30">
        <v>30</v>
      </c>
      <c r="S135" s="30">
        <v>30</v>
      </c>
      <c r="T135" s="65"/>
      <c r="U135" s="30">
        <v>30</v>
      </c>
      <c r="V135" s="30">
        <v>30</v>
      </c>
      <c r="W135" s="30">
        <v>30</v>
      </c>
      <c r="X135" s="69"/>
      <c r="Y135" s="30">
        <v>30</v>
      </c>
      <c r="Z135" s="30">
        <v>30</v>
      </c>
      <c r="AA135" s="30">
        <v>30</v>
      </c>
    </row>
    <row r="136" spans="3:27" x14ac:dyDescent="0.25">
      <c r="C136" s="18" t="s">
        <v>248</v>
      </c>
      <c r="D136" s="18" t="s">
        <v>316</v>
      </c>
      <c r="E136" s="61"/>
      <c r="F136" s="62"/>
      <c r="G136" s="63"/>
      <c r="H136" s="69"/>
      <c r="I136" s="61"/>
      <c r="J136" s="62"/>
      <c r="K136" s="63"/>
      <c r="L136" s="65"/>
      <c r="M136" s="61"/>
      <c r="N136" s="62"/>
      <c r="O136" s="63"/>
      <c r="P136" s="69"/>
      <c r="Q136" s="61"/>
      <c r="R136" s="62"/>
      <c r="S136" s="63"/>
      <c r="T136" s="65"/>
      <c r="U136" s="61"/>
      <c r="V136" s="62"/>
      <c r="W136" s="63"/>
      <c r="X136" s="69"/>
      <c r="Y136" s="61"/>
      <c r="Z136" s="62"/>
      <c r="AA136" s="63"/>
    </row>
    <row r="137" spans="3:27" x14ac:dyDescent="0.25">
      <c r="C137" s="2" t="s">
        <v>2150</v>
      </c>
      <c r="D137" s="2" t="s">
        <v>318</v>
      </c>
      <c r="E137" s="30">
        <v>40</v>
      </c>
      <c r="F137" s="32">
        <v>20</v>
      </c>
      <c r="G137" s="32">
        <v>10</v>
      </c>
      <c r="H137" s="69"/>
      <c r="I137" s="30">
        <v>40</v>
      </c>
      <c r="J137" s="32">
        <v>20</v>
      </c>
      <c r="K137" s="32">
        <v>10</v>
      </c>
      <c r="L137" s="65"/>
      <c r="M137" s="30">
        <v>40</v>
      </c>
      <c r="N137" s="32">
        <v>20</v>
      </c>
      <c r="O137" s="32">
        <v>10</v>
      </c>
      <c r="P137" s="69"/>
      <c r="Q137" s="30">
        <v>40</v>
      </c>
      <c r="R137" s="32">
        <v>20</v>
      </c>
      <c r="S137" s="32">
        <v>10</v>
      </c>
      <c r="T137" s="65"/>
      <c r="U137" s="30">
        <v>40</v>
      </c>
      <c r="V137" s="32">
        <v>20</v>
      </c>
      <c r="W137" s="32">
        <v>10</v>
      </c>
      <c r="X137" s="69"/>
      <c r="Y137" s="30">
        <v>40</v>
      </c>
      <c r="Z137" s="32">
        <v>20</v>
      </c>
      <c r="AA137" s="32">
        <v>10</v>
      </c>
    </row>
    <row r="138" spans="3:27" x14ac:dyDescent="0.25">
      <c r="C138" s="2" t="s">
        <v>866</v>
      </c>
      <c r="D138" s="2" t="s">
        <v>319</v>
      </c>
      <c r="E138" s="17" t="s">
        <v>2559</v>
      </c>
      <c r="F138" s="17" t="s">
        <v>2559</v>
      </c>
      <c r="G138" s="17" t="s">
        <v>2559</v>
      </c>
      <c r="H138" s="69"/>
      <c r="I138" s="17" t="s">
        <v>2559</v>
      </c>
      <c r="J138" s="17" t="s">
        <v>2559</v>
      </c>
      <c r="K138" s="17" t="s">
        <v>2559</v>
      </c>
      <c r="L138" s="65"/>
      <c r="M138" s="17" t="s">
        <v>2559</v>
      </c>
      <c r="N138" s="17" t="s">
        <v>2559</v>
      </c>
      <c r="O138" s="17" t="s">
        <v>2559</v>
      </c>
      <c r="P138" s="69"/>
      <c r="Q138" s="17" t="s">
        <v>2559</v>
      </c>
      <c r="R138" s="17" t="s">
        <v>2559</v>
      </c>
      <c r="S138" s="17" t="s">
        <v>2559</v>
      </c>
      <c r="T138" s="65"/>
      <c r="U138" s="17" t="s">
        <v>2559</v>
      </c>
      <c r="V138" s="17" t="s">
        <v>2559</v>
      </c>
      <c r="W138" s="17" t="s">
        <v>2559</v>
      </c>
      <c r="X138" s="69"/>
      <c r="Y138" s="17" t="s">
        <v>2559</v>
      </c>
      <c r="Z138" s="17" t="s">
        <v>2559</v>
      </c>
      <c r="AA138" s="17" t="s">
        <v>2559</v>
      </c>
    </row>
    <row r="139" spans="3:27" x14ac:dyDescent="0.25">
      <c r="C139" s="2" t="s">
        <v>2151</v>
      </c>
      <c r="D139" s="2" t="s">
        <v>319</v>
      </c>
      <c r="E139" s="17" t="s">
        <v>2559</v>
      </c>
      <c r="F139" s="17" t="s">
        <v>2559</v>
      </c>
      <c r="G139" s="17" t="s">
        <v>2559</v>
      </c>
      <c r="H139" s="69"/>
      <c r="I139" s="17" t="s">
        <v>2559</v>
      </c>
      <c r="J139" s="17" t="s">
        <v>2559</v>
      </c>
      <c r="K139" s="17" t="s">
        <v>2559</v>
      </c>
      <c r="L139" s="65"/>
      <c r="M139" s="17" t="s">
        <v>2559</v>
      </c>
      <c r="N139" s="17" t="s">
        <v>2559</v>
      </c>
      <c r="O139" s="17" t="s">
        <v>2559</v>
      </c>
      <c r="P139" s="69"/>
      <c r="Q139" s="17" t="s">
        <v>2559</v>
      </c>
      <c r="R139" s="17" t="s">
        <v>2559</v>
      </c>
      <c r="S139" s="17" t="s">
        <v>2559</v>
      </c>
      <c r="T139" s="65"/>
      <c r="U139" s="17" t="s">
        <v>2559</v>
      </c>
      <c r="V139" s="17" t="s">
        <v>2559</v>
      </c>
      <c r="W139" s="17" t="s">
        <v>2559</v>
      </c>
      <c r="X139" s="69"/>
      <c r="Y139" s="17" t="s">
        <v>2559</v>
      </c>
      <c r="Z139" s="17" t="s">
        <v>2559</v>
      </c>
      <c r="AA139" s="17" t="s">
        <v>2559</v>
      </c>
    </row>
    <row r="140" spans="3:27" x14ac:dyDescent="0.25">
      <c r="C140" s="2" t="s">
        <v>2152</v>
      </c>
      <c r="D140" s="2" t="s">
        <v>319</v>
      </c>
      <c r="E140" s="32">
        <v>20</v>
      </c>
      <c r="F140" s="32">
        <v>20</v>
      </c>
      <c r="G140" s="32">
        <v>20</v>
      </c>
      <c r="H140" s="69"/>
      <c r="I140" s="32">
        <v>8</v>
      </c>
      <c r="J140" s="32">
        <v>8</v>
      </c>
      <c r="K140" s="32">
        <v>8</v>
      </c>
      <c r="L140" s="65"/>
      <c r="M140" s="32">
        <v>20</v>
      </c>
      <c r="N140" s="32">
        <v>20</v>
      </c>
      <c r="O140" s="32">
        <v>20</v>
      </c>
      <c r="P140" s="69"/>
      <c r="Q140" s="32">
        <v>8</v>
      </c>
      <c r="R140" s="32">
        <v>8</v>
      </c>
      <c r="S140" s="32">
        <v>8</v>
      </c>
      <c r="T140" s="65"/>
      <c r="U140" s="32">
        <v>20</v>
      </c>
      <c r="V140" s="32">
        <v>20</v>
      </c>
      <c r="W140" s="32">
        <v>20</v>
      </c>
      <c r="X140" s="69"/>
      <c r="Y140" s="32">
        <v>8</v>
      </c>
      <c r="Z140" s="32">
        <v>8</v>
      </c>
      <c r="AA140" s="32">
        <v>8</v>
      </c>
    </row>
    <row r="141" spans="3:27" x14ac:dyDescent="0.25">
      <c r="C141" s="2" t="s">
        <v>2153</v>
      </c>
      <c r="D141" s="2" t="s">
        <v>322</v>
      </c>
      <c r="E141" s="32">
        <v>16</v>
      </c>
      <c r="F141" s="32">
        <v>16</v>
      </c>
      <c r="G141" s="32">
        <v>16</v>
      </c>
      <c r="H141" s="69"/>
      <c r="I141" s="32">
        <v>8</v>
      </c>
      <c r="J141" s="32">
        <v>8</v>
      </c>
      <c r="K141" s="32">
        <v>8</v>
      </c>
      <c r="L141" s="65"/>
      <c r="M141" s="32">
        <v>16</v>
      </c>
      <c r="N141" s="32">
        <v>16</v>
      </c>
      <c r="O141" s="32">
        <v>16</v>
      </c>
      <c r="P141" s="69"/>
      <c r="Q141" s="32">
        <v>8</v>
      </c>
      <c r="R141" s="32">
        <v>8</v>
      </c>
      <c r="S141" s="32">
        <v>8</v>
      </c>
      <c r="T141" s="65"/>
      <c r="U141" s="32">
        <v>16</v>
      </c>
      <c r="V141" s="32">
        <v>16</v>
      </c>
      <c r="W141" s="32">
        <v>16</v>
      </c>
      <c r="X141" s="69"/>
      <c r="Y141" s="32">
        <v>8</v>
      </c>
      <c r="Z141" s="32">
        <v>8</v>
      </c>
      <c r="AA141" s="32">
        <v>8</v>
      </c>
    </row>
    <row r="142" spans="3:27" x14ac:dyDescent="0.25">
      <c r="C142" s="18" t="s">
        <v>249</v>
      </c>
      <c r="D142" s="18" t="s">
        <v>316</v>
      </c>
      <c r="E142" s="61"/>
      <c r="F142" s="62"/>
      <c r="G142" s="63"/>
      <c r="H142" s="69"/>
      <c r="I142" s="61"/>
      <c r="J142" s="62"/>
      <c r="K142" s="63"/>
      <c r="L142" s="65"/>
      <c r="M142" s="61"/>
      <c r="N142" s="62"/>
      <c r="O142" s="63"/>
      <c r="P142" s="69"/>
      <c r="Q142" s="61"/>
      <c r="R142" s="62"/>
      <c r="S142" s="63"/>
      <c r="T142" s="65"/>
      <c r="U142" s="61"/>
      <c r="V142" s="62"/>
      <c r="W142" s="63"/>
      <c r="X142" s="69"/>
      <c r="Y142" s="61"/>
      <c r="Z142" s="62"/>
      <c r="AA142" s="63"/>
    </row>
    <row r="143" spans="3:27" x14ac:dyDescent="0.25">
      <c r="C143" s="2" t="s">
        <v>2154</v>
      </c>
      <c r="D143" s="2" t="s">
        <v>319</v>
      </c>
      <c r="E143" s="17" t="s">
        <v>2559</v>
      </c>
      <c r="F143" s="17" t="s">
        <v>2559</v>
      </c>
      <c r="G143" s="17" t="s">
        <v>2559</v>
      </c>
      <c r="H143" s="69"/>
      <c r="I143" s="17" t="s">
        <v>2559</v>
      </c>
      <c r="J143" s="17" t="s">
        <v>2559</v>
      </c>
      <c r="K143" s="17" t="s">
        <v>2559</v>
      </c>
      <c r="L143" s="65"/>
      <c r="M143" s="17" t="s">
        <v>2559</v>
      </c>
      <c r="N143" s="17" t="s">
        <v>2559</v>
      </c>
      <c r="O143" s="17" t="s">
        <v>2559</v>
      </c>
      <c r="P143" s="69"/>
      <c r="Q143" s="17" t="s">
        <v>2559</v>
      </c>
      <c r="R143" s="17" t="s">
        <v>2559</v>
      </c>
      <c r="S143" s="17" t="s">
        <v>2559</v>
      </c>
      <c r="T143" s="65"/>
      <c r="U143" s="17" t="s">
        <v>2559</v>
      </c>
      <c r="V143" s="17" t="s">
        <v>2559</v>
      </c>
      <c r="W143" s="17" t="s">
        <v>2559</v>
      </c>
      <c r="X143" s="69"/>
      <c r="Y143" s="17" t="s">
        <v>2559</v>
      </c>
      <c r="Z143" s="22" t="s">
        <v>2559</v>
      </c>
      <c r="AA143" s="17" t="s">
        <v>2559</v>
      </c>
    </row>
    <row r="144" spans="3:27" x14ac:dyDescent="0.25">
      <c r="C144" s="2" t="s">
        <v>1018</v>
      </c>
      <c r="D144" s="2" t="s">
        <v>319</v>
      </c>
      <c r="E144" s="32">
        <v>2</v>
      </c>
      <c r="F144" s="32">
        <v>1</v>
      </c>
      <c r="G144" s="32">
        <v>1</v>
      </c>
      <c r="H144" s="69"/>
      <c r="I144" s="32">
        <v>2</v>
      </c>
      <c r="J144" s="32">
        <v>1</v>
      </c>
      <c r="K144" s="32">
        <v>1</v>
      </c>
      <c r="L144" s="65"/>
      <c r="M144" s="32">
        <v>2</v>
      </c>
      <c r="N144" s="32">
        <v>1</v>
      </c>
      <c r="O144" s="32">
        <v>1</v>
      </c>
      <c r="P144" s="69"/>
      <c r="Q144" s="32">
        <v>2</v>
      </c>
      <c r="R144" s="32">
        <v>1</v>
      </c>
      <c r="S144" s="32">
        <v>1</v>
      </c>
      <c r="T144" s="65"/>
      <c r="U144" s="32">
        <v>2</v>
      </c>
      <c r="V144" s="32">
        <v>1</v>
      </c>
      <c r="W144" s="32">
        <v>1</v>
      </c>
      <c r="X144" s="69"/>
      <c r="Y144" s="32">
        <v>2</v>
      </c>
      <c r="Z144" s="32">
        <v>1</v>
      </c>
      <c r="AA144" s="32">
        <v>1</v>
      </c>
    </row>
    <row r="145" spans="3:27" x14ac:dyDescent="0.25">
      <c r="C145" s="2" t="s">
        <v>394</v>
      </c>
      <c r="D145" s="2" t="s">
        <v>319</v>
      </c>
      <c r="E145" s="17" t="s">
        <v>2559</v>
      </c>
      <c r="F145" s="17" t="s">
        <v>2559</v>
      </c>
      <c r="G145" s="17" t="s">
        <v>2559</v>
      </c>
      <c r="H145" s="69"/>
      <c r="I145" s="17" t="s">
        <v>2559</v>
      </c>
      <c r="J145" s="17" t="s">
        <v>2559</v>
      </c>
      <c r="K145" s="17" t="s">
        <v>2559</v>
      </c>
      <c r="L145" s="65"/>
      <c r="M145" s="17" t="s">
        <v>2559</v>
      </c>
      <c r="N145" s="17" t="s">
        <v>2559</v>
      </c>
      <c r="O145" s="17" t="s">
        <v>2559</v>
      </c>
      <c r="P145" s="69"/>
      <c r="Q145" s="17" t="s">
        <v>2559</v>
      </c>
      <c r="R145" s="17" t="s">
        <v>2559</v>
      </c>
      <c r="S145" s="17" t="s">
        <v>2559</v>
      </c>
      <c r="T145" s="65"/>
      <c r="U145" s="17" t="s">
        <v>2559</v>
      </c>
      <c r="V145" s="17" t="s">
        <v>2559</v>
      </c>
      <c r="W145" s="17" t="s">
        <v>2559</v>
      </c>
      <c r="X145" s="69"/>
      <c r="Y145" s="17" t="s">
        <v>2559</v>
      </c>
      <c r="Z145" s="17" t="s">
        <v>2559</v>
      </c>
      <c r="AA145" s="17" t="s">
        <v>2559</v>
      </c>
    </row>
    <row r="146" spans="3:27" x14ac:dyDescent="0.25">
      <c r="C146" s="2" t="s">
        <v>490</v>
      </c>
      <c r="D146" s="2" t="s">
        <v>322</v>
      </c>
      <c r="E146" s="17" t="s">
        <v>2559</v>
      </c>
      <c r="F146" s="17" t="s">
        <v>2559</v>
      </c>
      <c r="G146" s="17" t="s">
        <v>2559</v>
      </c>
      <c r="H146" s="69"/>
      <c r="I146" s="17" t="s">
        <v>2559</v>
      </c>
      <c r="J146" s="17" t="s">
        <v>2559</v>
      </c>
      <c r="K146" s="17" t="s">
        <v>2559</v>
      </c>
      <c r="L146" s="65"/>
      <c r="M146" s="17" t="s">
        <v>2559</v>
      </c>
      <c r="N146" s="17" t="s">
        <v>2559</v>
      </c>
      <c r="O146" s="17" t="s">
        <v>2559</v>
      </c>
      <c r="P146" s="69"/>
      <c r="Q146" s="17" t="s">
        <v>2559</v>
      </c>
      <c r="R146" s="17" t="s">
        <v>2559</v>
      </c>
      <c r="S146" s="17" t="s">
        <v>2559</v>
      </c>
      <c r="T146" s="65"/>
      <c r="U146" s="17" t="s">
        <v>2559</v>
      </c>
      <c r="V146" s="17" t="s">
        <v>2559</v>
      </c>
      <c r="W146" s="17" t="s">
        <v>2559</v>
      </c>
      <c r="X146" s="69"/>
      <c r="Y146" s="17" t="s">
        <v>2559</v>
      </c>
      <c r="Z146" s="17" t="s">
        <v>2559</v>
      </c>
      <c r="AA146" s="17" t="s">
        <v>2559</v>
      </c>
    </row>
    <row r="147" spans="3:27" x14ac:dyDescent="0.25">
      <c r="C147" s="2" t="s">
        <v>2155</v>
      </c>
      <c r="D147" s="2" t="s">
        <v>322</v>
      </c>
      <c r="E147" s="32">
        <v>20</v>
      </c>
      <c r="F147" s="32">
        <v>20</v>
      </c>
      <c r="G147" s="32">
        <v>20</v>
      </c>
      <c r="H147" s="69"/>
      <c r="I147" s="32">
        <v>10</v>
      </c>
      <c r="J147" s="32">
        <v>10</v>
      </c>
      <c r="K147" s="32">
        <v>10</v>
      </c>
      <c r="L147" s="65"/>
      <c r="M147" s="32">
        <v>20</v>
      </c>
      <c r="N147" s="32">
        <v>20</v>
      </c>
      <c r="O147" s="32">
        <v>20</v>
      </c>
      <c r="P147" s="69"/>
      <c r="Q147" s="32">
        <v>10</v>
      </c>
      <c r="R147" s="32">
        <v>10</v>
      </c>
      <c r="S147" s="32">
        <v>10</v>
      </c>
      <c r="T147" s="65"/>
      <c r="U147" s="32">
        <v>20</v>
      </c>
      <c r="V147" s="32">
        <v>20</v>
      </c>
      <c r="W147" s="32">
        <v>20</v>
      </c>
      <c r="X147" s="69"/>
      <c r="Y147" s="32">
        <v>10</v>
      </c>
      <c r="Z147" s="32">
        <v>10</v>
      </c>
      <c r="AA147" s="32">
        <v>10</v>
      </c>
    </row>
    <row r="148" spans="3:27" x14ac:dyDescent="0.25">
      <c r="C148" s="2" t="s">
        <v>2156</v>
      </c>
      <c r="D148" s="2" t="s">
        <v>319</v>
      </c>
      <c r="E148" s="32">
        <v>1.2</v>
      </c>
      <c r="F148" s="32">
        <v>0.4</v>
      </c>
      <c r="G148" s="32">
        <v>0.4</v>
      </c>
      <c r="H148" s="69"/>
      <c r="I148" s="32">
        <v>0.6</v>
      </c>
      <c r="J148" s="32">
        <v>0.2</v>
      </c>
      <c r="K148" s="32">
        <v>0.2</v>
      </c>
      <c r="L148" s="65"/>
      <c r="M148" s="32">
        <v>1.2</v>
      </c>
      <c r="N148" s="32">
        <v>0.4</v>
      </c>
      <c r="O148" s="32">
        <v>0.4</v>
      </c>
      <c r="P148" s="69"/>
      <c r="Q148" s="32">
        <v>0.6</v>
      </c>
      <c r="R148" s="32">
        <v>0.2</v>
      </c>
      <c r="S148" s="32">
        <v>0.2</v>
      </c>
      <c r="T148" s="65"/>
      <c r="U148" s="32">
        <v>1.2</v>
      </c>
      <c r="V148" s="32">
        <v>0.4</v>
      </c>
      <c r="W148" s="32">
        <v>0.4</v>
      </c>
      <c r="X148" s="69"/>
      <c r="Y148" s="32">
        <v>0.6</v>
      </c>
      <c r="Z148" s="32">
        <v>0.2</v>
      </c>
      <c r="AA148" s="32">
        <v>0.2</v>
      </c>
    </row>
    <row r="149" spans="3:27" x14ac:dyDescent="0.25">
      <c r="C149" s="2" t="s">
        <v>2157</v>
      </c>
      <c r="D149" s="2" t="s">
        <v>322</v>
      </c>
      <c r="E149" s="30">
        <v>40</v>
      </c>
      <c r="F149" s="30">
        <v>40</v>
      </c>
      <c r="G149" s="32">
        <v>8</v>
      </c>
      <c r="H149" s="69"/>
      <c r="I149" s="32">
        <v>20</v>
      </c>
      <c r="J149" s="32">
        <v>20</v>
      </c>
      <c r="K149" s="32">
        <v>4</v>
      </c>
      <c r="L149" s="65"/>
      <c r="M149" s="30">
        <v>40</v>
      </c>
      <c r="N149" s="30">
        <v>40</v>
      </c>
      <c r="O149" s="32">
        <v>8</v>
      </c>
      <c r="P149" s="69"/>
      <c r="Q149" s="32">
        <v>20</v>
      </c>
      <c r="R149" s="32">
        <v>20</v>
      </c>
      <c r="S149" s="32">
        <v>4</v>
      </c>
      <c r="T149" s="65"/>
      <c r="U149" s="30">
        <v>40</v>
      </c>
      <c r="V149" s="30">
        <v>40</v>
      </c>
      <c r="W149" s="32">
        <v>8</v>
      </c>
      <c r="X149" s="69"/>
      <c r="Y149" s="32">
        <v>20</v>
      </c>
      <c r="Z149" s="32">
        <v>20</v>
      </c>
      <c r="AA149" s="32">
        <v>4</v>
      </c>
    </row>
    <row r="150" spans="3:27" x14ac:dyDescent="0.25">
      <c r="C150" s="2" t="s">
        <v>2158</v>
      </c>
      <c r="D150" s="2" t="s">
        <v>319</v>
      </c>
      <c r="E150" s="30">
        <v>25</v>
      </c>
      <c r="F150" s="30">
        <v>25</v>
      </c>
      <c r="G150" s="30">
        <v>25</v>
      </c>
      <c r="H150" s="69"/>
      <c r="I150" s="32">
        <v>10</v>
      </c>
      <c r="J150" s="32">
        <v>10</v>
      </c>
      <c r="K150" s="32">
        <v>10</v>
      </c>
      <c r="L150" s="65"/>
      <c r="M150" s="30">
        <v>25</v>
      </c>
      <c r="N150" s="30">
        <v>25</v>
      </c>
      <c r="O150" s="30">
        <v>25</v>
      </c>
      <c r="P150" s="69"/>
      <c r="Q150" s="32">
        <v>10</v>
      </c>
      <c r="R150" s="32">
        <v>10</v>
      </c>
      <c r="S150" s="32">
        <v>10</v>
      </c>
      <c r="T150" s="65"/>
      <c r="U150" s="30">
        <v>25</v>
      </c>
      <c r="V150" s="30">
        <v>25</v>
      </c>
      <c r="W150" s="30">
        <v>25</v>
      </c>
      <c r="X150" s="69"/>
      <c r="Y150" s="32">
        <v>10</v>
      </c>
      <c r="Z150" s="32">
        <v>10</v>
      </c>
      <c r="AA150" s="32">
        <v>10</v>
      </c>
    </row>
    <row r="151" spans="3:27" x14ac:dyDescent="0.25">
      <c r="C151" s="18" t="s">
        <v>250</v>
      </c>
      <c r="D151" s="18" t="s">
        <v>316</v>
      </c>
      <c r="E151" s="61"/>
      <c r="F151" s="62"/>
      <c r="G151" s="63"/>
      <c r="H151" s="69"/>
      <c r="I151" s="61"/>
      <c r="J151" s="62"/>
      <c r="K151" s="63"/>
      <c r="L151" s="65"/>
      <c r="M151" s="61"/>
      <c r="N151" s="62"/>
      <c r="O151" s="63"/>
      <c r="P151" s="69"/>
      <c r="Q151" s="61"/>
      <c r="R151" s="62"/>
      <c r="S151" s="63"/>
      <c r="T151" s="65"/>
      <c r="U151" s="61"/>
      <c r="V151" s="62"/>
      <c r="W151" s="63"/>
      <c r="X151" s="69"/>
      <c r="Y151" s="61"/>
      <c r="Z151" s="62"/>
      <c r="AA151" s="63"/>
    </row>
    <row r="152" spans="3:27" x14ac:dyDescent="0.25">
      <c r="C152" s="2" t="s">
        <v>2159</v>
      </c>
      <c r="D152" s="2" t="s">
        <v>319</v>
      </c>
      <c r="E152" s="32">
        <v>10</v>
      </c>
      <c r="F152" s="32">
        <v>10</v>
      </c>
      <c r="G152" s="32">
        <v>10</v>
      </c>
      <c r="H152" s="69"/>
      <c r="I152" s="32">
        <v>5</v>
      </c>
      <c r="J152" s="32">
        <v>5</v>
      </c>
      <c r="K152" s="32">
        <v>5</v>
      </c>
      <c r="L152" s="65"/>
      <c r="M152" s="32">
        <v>10</v>
      </c>
      <c r="N152" s="32">
        <v>10</v>
      </c>
      <c r="O152" s="32">
        <v>10</v>
      </c>
      <c r="P152" s="69"/>
      <c r="Q152" s="32">
        <v>5</v>
      </c>
      <c r="R152" s="32">
        <v>5</v>
      </c>
      <c r="S152" s="32">
        <v>5</v>
      </c>
      <c r="T152" s="65"/>
      <c r="U152" s="32">
        <v>10</v>
      </c>
      <c r="V152" s="32">
        <v>10</v>
      </c>
      <c r="W152" s="32">
        <v>10</v>
      </c>
      <c r="X152" s="69"/>
      <c r="Y152" s="32">
        <v>5</v>
      </c>
      <c r="Z152" s="32">
        <v>5</v>
      </c>
      <c r="AA152" s="32">
        <v>5</v>
      </c>
    </row>
    <row r="153" spans="3:27" x14ac:dyDescent="0.25">
      <c r="C153" s="2" t="s">
        <v>2160</v>
      </c>
      <c r="D153" s="2" t="s">
        <v>319</v>
      </c>
      <c r="E153" s="17" t="s">
        <v>2559</v>
      </c>
      <c r="F153" s="17" t="s">
        <v>2559</v>
      </c>
      <c r="G153" s="17" t="s">
        <v>2559</v>
      </c>
      <c r="H153" s="69"/>
      <c r="I153" s="17" t="s">
        <v>2559</v>
      </c>
      <c r="J153" s="17" t="s">
        <v>2559</v>
      </c>
      <c r="K153" s="17" t="s">
        <v>2559</v>
      </c>
      <c r="L153" s="65"/>
      <c r="M153" s="17" t="s">
        <v>2559</v>
      </c>
      <c r="N153" s="17" t="s">
        <v>2559</v>
      </c>
      <c r="O153" s="17" t="s">
        <v>2559</v>
      </c>
      <c r="P153" s="69"/>
      <c r="Q153" s="17" t="s">
        <v>2559</v>
      </c>
      <c r="R153" s="17" t="s">
        <v>2559</v>
      </c>
      <c r="S153" s="17" t="s">
        <v>2559</v>
      </c>
      <c r="T153" s="65"/>
      <c r="U153" s="17" t="s">
        <v>2559</v>
      </c>
      <c r="V153" s="17" t="s">
        <v>2559</v>
      </c>
      <c r="W153" s="17" t="s">
        <v>2559</v>
      </c>
      <c r="X153" s="69"/>
      <c r="Y153" s="17" t="s">
        <v>2559</v>
      </c>
      <c r="Z153" s="17" t="s">
        <v>2559</v>
      </c>
      <c r="AA153" s="17" t="s">
        <v>2559</v>
      </c>
    </row>
    <row r="154" spans="3:27" x14ac:dyDescent="0.25">
      <c r="C154" s="2" t="s">
        <v>2161</v>
      </c>
      <c r="D154" s="2" t="s">
        <v>319</v>
      </c>
      <c r="E154" s="32">
        <v>2</v>
      </c>
      <c r="F154" s="32">
        <v>2</v>
      </c>
      <c r="G154" s="32">
        <v>2</v>
      </c>
      <c r="H154" s="69"/>
      <c r="I154" s="32">
        <v>1</v>
      </c>
      <c r="J154" s="32">
        <v>1</v>
      </c>
      <c r="K154" s="32">
        <v>1</v>
      </c>
      <c r="L154" s="65"/>
      <c r="M154" s="32">
        <v>2</v>
      </c>
      <c r="N154" s="32">
        <v>2</v>
      </c>
      <c r="O154" s="32">
        <v>2</v>
      </c>
      <c r="P154" s="69"/>
      <c r="Q154" s="32">
        <v>1</v>
      </c>
      <c r="R154" s="32">
        <v>1</v>
      </c>
      <c r="S154" s="32">
        <v>1</v>
      </c>
      <c r="T154" s="65"/>
      <c r="U154" s="32">
        <v>2</v>
      </c>
      <c r="V154" s="32">
        <v>2</v>
      </c>
      <c r="W154" s="32">
        <v>2</v>
      </c>
      <c r="X154" s="69"/>
      <c r="Y154" s="32">
        <v>1</v>
      </c>
      <c r="Z154" s="32">
        <v>1</v>
      </c>
      <c r="AA154" s="32">
        <v>1</v>
      </c>
    </row>
    <row r="155" spans="3:27" x14ac:dyDescent="0.25">
      <c r="C155" s="2" t="s">
        <v>367</v>
      </c>
      <c r="D155" s="2" t="s">
        <v>319</v>
      </c>
      <c r="E155" s="17" t="s">
        <v>2559</v>
      </c>
      <c r="F155" s="17" t="s">
        <v>2559</v>
      </c>
      <c r="G155" s="17" t="s">
        <v>2559</v>
      </c>
      <c r="H155" s="69"/>
      <c r="I155" s="17" t="s">
        <v>2559</v>
      </c>
      <c r="J155" s="17" t="s">
        <v>2559</v>
      </c>
      <c r="K155" s="17" t="s">
        <v>2559</v>
      </c>
      <c r="L155" s="65"/>
      <c r="M155" s="17" t="s">
        <v>2559</v>
      </c>
      <c r="N155" s="17" t="s">
        <v>2559</v>
      </c>
      <c r="O155" s="17" t="s">
        <v>2559</v>
      </c>
      <c r="P155" s="69"/>
      <c r="Q155" s="17" t="s">
        <v>2559</v>
      </c>
      <c r="R155" s="17" t="s">
        <v>2559</v>
      </c>
      <c r="S155" s="17" t="s">
        <v>2559</v>
      </c>
      <c r="T155" s="65"/>
      <c r="U155" s="17" t="s">
        <v>2559</v>
      </c>
      <c r="V155" s="17" t="s">
        <v>2559</v>
      </c>
      <c r="W155" s="17" t="s">
        <v>2559</v>
      </c>
      <c r="X155" s="69"/>
      <c r="Y155" s="17" t="s">
        <v>2559</v>
      </c>
      <c r="Z155" s="17" t="s">
        <v>2559</v>
      </c>
      <c r="AA155" s="17" t="s">
        <v>2559</v>
      </c>
    </row>
    <row r="156" spans="3:27" x14ac:dyDescent="0.25">
      <c r="C156" s="2" t="s">
        <v>2162</v>
      </c>
      <c r="D156" s="2" t="s">
        <v>319</v>
      </c>
      <c r="E156" s="32">
        <v>10</v>
      </c>
      <c r="F156" s="32">
        <v>10</v>
      </c>
      <c r="G156" s="32">
        <v>10</v>
      </c>
      <c r="H156" s="69"/>
      <c r="I156" s="32">
        <v>10</v>
      </c>
      <c r="J156" s="32">
        <v>10</v>
      </c>
      <c r="K156" s="32">
        <v>10</v>
      </c>
      <c r="L156" s="65"/>
      <c r="M156" s="32">
        <v>10</v>
      </c>
      <c r="N156" s="32">
        <v>10</v>
      </c>
      <c r="O156" s="32">
        <v>10</v>
      </c>
      <c r="P156" s="69"/>
      <c r="Q156" s="32">
        <v>10</v>
      </c>
      <c r="R156" s="32">
        <v>10</v>
      </c>
      <c r="S156" s="32">
        <v>10</v>
      </c>
      <c r="T156" s="65"/>
      <c r="U156" s="32">
        <v>10</v>
      </c>
      <c r="V156" s="32">
        <v>10</v>
      </c>
      <c r="W156" s="32">
        <v>10</v>
      </c>
      <c r="X156" s="69"/>
      <c r="Y156" s="32">
        <v>10</v>
      </c>
      <c r="Z156" s="32">
        <v>10</v>
      </c>
      <c r="AA156" s="32">
        <v>10</v>
      </c>
    </row>
    <row r="157" spans="3:27" x14ac:dyDescent="0.25">
      <c r="C157" s="2" t="s">
        <v>2163</v>
      </c>
      <c r="D157" s="2" t="s">
        <v>322</v>
      </c>
      <c r="E157" s="32">
        <v>2</v>
      </c>
      <c r="F157" s="32">
        <v>2</v>
      </c>
      <c r="G157" s="32">
        <v>2</v>
      </c>
      <c r="H157" s="69"/>
      <c r="I157" s="32">
        <v>1</v>
      </c>
      <c r="J157" s="32">
        <v>1</v>
      </c>
      <c r="K157" s="32">
        <v>1</v>
      </c>
      <c r="L157" s="65"/>
      <c r="M157" s="32">
        <v>2</v>
      </c>
      <c r="N157" s="32">
        <v>2</v>
      </c>
      <c r="O157" s="32">
        <v>2</v>
      </c>
      <c r="P157" s="69"/>
      <c r="Q157" s="32">
        <v>1</v>
      </c>
      <c r="R157" s="32">
        <v>1</v>
      </c>
      <c r="S157" s="32">
        <v>1</v>
      </c>
      <c r="T157" s="65"/>
      <c r="U157" s="32">
        <v>2</v>
      </c>
      <c r="V157" s="32">
        <v>2</v>
      </c>
      <c r="W157" s="32">
        <v>2</v>
      </c>
      <c r="X157" s="69"/>
      <c r="Y157" s="32">
        <v>1</v>
      </c>
      <c r="Z157" s="32">
        <v>1</v>
      </c>
      <c r="AA157" s="32">
        <v>1</v>
      </c>
    </row>
    <row r="158" spans="3:27" x14ac:dyDescent="0.25">
      <c r="D158" s="43" t="s">
        <v>2584</v>
      </c>
      <c r="E158" s="17">
        <f>AVERAGE(E43:E44,E46:E49,E50,E52,E55:E57,E60,E62:E63,E70,E73:E77,E80:E82,E85:E88,E90,E93:E95,E99:E100,E103:E104,E106,E108:E113,E116:E119,E121:E122,E124:E125,E127,E129,E133,E135,E137,E140:E141,E144,E147:E150,E152,E154,E156:E157)</f>
        <v>10.107575757575759</v>
      </c>
      <c r="F158" s="17">
        <f t="shared" ref="F158:G158" si="6">AVERAGE(F43:F44,F46:F49,F50,F52,F55:F57,F60,F62:F63,F70,F73:F77,F80:F82,F85:F88,F90,F93:F95,F99:F100,F103:F104,F106,F108:F113,F116:F119,F121:F122,F124:F125,F127,F129,F133,F135,F137,F140:F141,F144,F147:F150,F152,F154,F156:F157)</f>
        <v>9.1590909090909083</v>
      </c>
      <c r="G158" s="17">
        <f t="shared" si="6"/>
        <v>8.5227272727272734</v>
      </c>
      <c r="H158" s="69"/>
      <c r="I158" s="17">
        <f>AVERAGE(I43:I44,I46:I49,I50,I52,I55:I57,I60,I62:I63,I70,I73:I77,I80:I82,I85:I88,I90,I93:I95,I99:I100,I103:I104,I106,I108:I113,I116:I119,I121:I122,I124:I125,I127,I129,I133,I135,I137,I140:I141,I144,I147:I150,I152,I154,I156:I157)</f>
        <v>8.5840909090909108</v>
      </c>
      <c r="J158" s="17">
        <f t="shared" ref="J158:K158" si="7">AVERAGE(J43:J44,J46:J49,J50,J52,J55:J57,J60,J62:J63,J70,J73:J77,J80:J82,J85:J88,J90,J93:J95,J99:J100,J103:J104,J106,J108:J113,J116:J119,J121:J122,J124:J125,J127,J129,J133,J135,J137,J140:J141,J144,J147:J150,J152,J154,J156:J157)</f>
        <v>7.6537878787878784</v>
      </c>
      <c r="K158" s="17">
        <f t="shared" si="7"/>
        <v>7.2598484848484848</v>
      </c>
      <c r="L158" s="65"/>
      <c r="M158" s="17">
        <f t="shared" ref="M158:O158" si="8">AVERAGE(M43:M44,M46:M49,M50,M52,M55:M57,M60,M62:M63,M70,M73:M77,M80:M82,M85:M88,M90,M93:M95,M99:M100,M103:M104,M106,M108:M113,M116:M119,M121:M122,M124:M125,M127,M129,M133,M135,M137,M140:M141,M144,M147:M150,M152,M154,M156:M157)</f>
        <v>9.6984848484848509</v>
      </c>
      <c r="N158" s="17">
        <f t="shared" si="8"/>
        <v>8.75</v>
      </c>
      <c r="O158" s="17">
        <f t="shared" si="8"/>
        <v>8.1136363636363633</v>
      </c>
      <c r="P158" s="69"/>
      <c r="Q158" s="17">
        <f t="shared" ref="Q158:S158" si="9">AVERAGE(Q43:Q44,Q46:Q49,Q50,Q52,Q55:Q57,Q60,Q62:Q63,Q70,Q73:Q77,Q80:Q82,Q85:Q88,Q90,Q93:Q95,Q99:Q100,Q103:Q104,Q106,Q108:Q113,Q116:Q119,Q121:Q122,Q124:Q125,Q127,Q129,Q133,Q135,Q137,Q140:Q141,Q144,Q147:Q150,Q152,Q154,Q156:Q157)</f>
        <v>8.1749999999999989</v>
      </c>
      <c r="R158" s="17">
        <f t="shared" si="9"/>
        <v>7.2446969696969692</v>
      </c>
      <c r="S158" s="17">
        <f t="shared" si="9"/>
        <v>6.8507575757575756</v>
      </c>
      <c r="T158" s="65"/>
      <c r="U158" s="17">
        <f t="shared" ref="U158:W158" si="10">AVERAGE(U43:U44,U46:U49,U50,U52,U55:U57,U60,U62:U63,U70,U73:U77,U80:U82,U85:U88,U90,U93:U95,U99:U100,U103:U104,U106,U108:U113,U116:U119,U121:U122,U124:U125,U127,U129,U133,U135,U137,U140:U141,U144,U147:U150,U152,U154,U156:U157)</f>
        <v>10.107575757575759</v>
      </c>
      <c r="V158" s="17">
        <f t="shared" si="10"/>
        <v>9.1590909090909083</v>
      </c>
      <c r="W158" s="17">
        <f t="shared" si="10"/>
        <v>8.5227272727272734</v>
      </c>
      <c r="X158" s="69"/>
      <c r="Y158" s="17">
        <f t="shared" ref="Y158:AA158" si="11">AVERAGE(Y43:Y44,Y46:Y49,Y50,Y52,Y55:Y57,Y60,Y62:Y63,Y70,Y73:Y77,Y80:Y82,Y85:Y88,Y90,Y93:Y95,Y99:Y100,Y103:Y104,Y106,Y108:Y113,Y116:Y119,Y121:Y122,Y124:Y125,Y127,Y129,Y133,Y135,Y137,Y140:Y141,Y144,Y147:Y150,Y152,Y154,Y156:Y157)</f>
        <v>8.5840909090909108</v>
      </c>
      <c r="Z158" s="17">
        <f t="shared" si="11"/>
        <v>7.6537878787878784</v>
      </c>
      <c r="AA158" s="17">
        <f t="shared" si="11"/>
        <v>7.2598484848484848</v>
      </c>
    </row>
    <row r="159" spans="3:27" x14ac:dyDescent="0.25">
      <c r="D159" s="46"/>
      <c r="E159" s="42"/>
      <c r="F159" s="42"/>
      <c r="G159" s="42"/>
      <c r="H159" s="69"/>
      <c r="I159" s="42"/>
      <c r="J159" s="42"/>
      <c r="K159" s="42"/>
      <c r="L159" s="65"/>
      <c r="M159" s="42"/>
      <c r="N159" s="42"/>
      <c r="O159" s="42"/>
      <c r="P159" s="69"/>
      <c r="Q159" s="42"/>
      <c r="R159" s="42"/>
      <c r="S159" s="42"/>
      <c r="T159" s="65"/>
      <c r="U159" s="42"/>
      <c r="V159" s="42"/>
      <c r="W159" s="42"/>
      <c r="X159" s="69"/>
      <c r="Y159" s="42"/>
      <c r="Z159" s="42"/>
      <c r="AA159" s="42"/>
    </row>
    <row r="160" spans="3:27" x14ac:dyDescent="0.25">
      <c r="D160" s="46"/>
      <c r="E160" s="42"/>
      <c r="F160" s="42"/>
      <c r="G160" s="42"/>
      <c r="H160" s="69"/>
      <c r="I160" s="42"/>
      <c r="J160" s="42"/>
      <c r="K160" s="42"/>
      <c r="L160" s="65"/>
      <c r="M160" s="42"/>
      <c r="N160" s="42"/>
      <c r="O160" s="42"/>
      <c r="P160" s="69"/>
      <c r="Q160" s="42"/>
      <c r="R160" s="42"/>
      <c r="S160" s="42"/>
      <c r="T160" s="65"/>
      <c r="U160" s="42"/>
      <c r="V160" s="42"/>
      <c r="W160" s="42"/>
      <c r="X160" s="69"/>
      <c r="Y160" s="42"/>
      <c r="Z160" s="42"/>
      <c r="AA160" s="42"/>
    </row>
    <row r="161" spans="3:27" x14ac:dyDescent="0.25">
      <c r="C161" s="18" t="s">
        <v>2164</v>
      </c>
      <c r="D161" s="18" t="s">
        <v>472</v>
      </c>
      <c r="E161" s="61"/>
      <c r="F161" s="62"/>
      <c r="G161" s="63"/>
      <c r="H161" s="69"/>
      <c r="I161" s="61"/>
      <c r="J161" s="62"/>
      <c r="K161" s="63"/>
      <c r="L161" s="65"/>
      <c r="M161" s="61"/>
      <c r="N161" s="62"/>
      <c r="O161" s="63"/>
      <c r="P161" s="69"/>
      <c r="Q161" s="61"/>
      <c r="R161" s="62"/>
      <c r="S161" s="63"/>
      <c r="T161" s="65"/>
      <c r="U161" s="61"/>
      <c r="V161" s="62"/>
      <c r="W161" s="63"/>
      <c r="X161" s="69"/>
      <c r="Y161" s="61"/>
      <c r="Z161" s="62"/>
      <c r="AA161" s="63"/>
    </row>
    <row r="162" spans="3:27" x14ac:dyDescent="0.25">
      <c r="C162" s="18"/>
      <c r="D162" s="18" t="s">
        <v>2562</v>
      </c>
      <c r="E162" s="30">
        <v>50</v>
      </c>
      <c r="F162" s="30">
        <v>50</v>
      </c>
      <c r="G162" s="30">
        <v>50</v>
      </c>
      <c r="H162" s="69"/>
      <c r="I162" s="30">
        <v>50</v>
      </c>
      <c r="J162" s="30">
        <v>50</v>
      </c>
      <c r="K162" s="30">
        <v>50</v>
      </c>
      <c r="L162" s="65"/>
      <c r="M162" s="30">
        <v>50</v>
      </c>
      <c r="N162" s="30">
        <v>50</v>
      </c>
      <c r="O162" s="30">
        <v>50</v>
      </c>
      <c r="P162" s="69"/>
      <c r="Q162" s="30">
        <v>50</v>
      </c>
      <c r="R162" s="30">
        <v>50</v>
      </c>
      <c r="S162" s="30">
        <v>50</v>
      </c>
      <c r="T162" s="65"/>
      <c r="U162" s="32">
        <v>19</v>
      </c>
      <c r="V162" s="32">
        <v>19</v>
      </c>
      <c r="W162" s="32">
        <v>19</v>
      </c>
      <c r="X162" s="69"/>
      <c r="Y162" s="32">
        <v>19</v>
      </c>
      <c r="Z162" s="32">
        <v>19</v>
      </c>
      <c r="AA162" s="32">
        <v>19</v>
      </c>
    </row>
    <row r="163" spans="3:27" x14ac:dyDescent="0.25">
      <c r="C163" s="18"/>
      <c r="D163" s="18" t="s">
        <v>2563</v>
      </c>
      <c r="E163" s="30">
        <v>50</v>
      </c>
      <c r="F163" s="30">
        <v>50</v>
      </c>
      <c r="G163" s="30">
        <v>50</v>
      </c>
      <c r="H163" s="69"/>
      <c r="I163" s="30">
        <v>50</v>
      </c>
      <c r="J163" s="30">
        <v>50</v>
      </c>
      <c r="K163" s="30">
        <v>50</v>
      </c>
      <c r="L163" s="65"/>
      <c r="M163" s="30">
        <v>50</v>
      </c>
      <c r="N163" s="30">
        <v>50</v>
      </c>
      <c r="O163" s="30">
        <v>50</v>
      </c>
      <c r="P163" s="69"/>
      <c r="Q163" s="30">
        <v>50</v>
      </c>
      <c r="R163" s="30">
        <v>50</v>
      </c>
      <c r="S163" s="30">
        <v>50</v>
      </c>
      <c r="T163" s="65"/>
      <c r="U163" s="32">
        <v>19</v>
      </c>
      <c r="V163" s="32">
        <v>19</v>
      </c>
      <c r="W163" s="32">
        <v>19</v>
      </c>
      <c r="X163" s="69"/>
      <c r="Y163" s="32">
        <v>19</v>
      </c>
      <c r="Z163" s="32">
        <v>19</v>
      </c>
      <c r="AA163" s="32">
        <v>19</v>
      </c>
    </row>
    <row r="164" spans="3:27" x14ac:dyDescent="0.25">
      <c r="C164" s="18"/>
      <c r="D164" s="18" t="s">
        <v>2566</v>
      </c>
      <c r="E164" s="30">
        <v>50</v>
      </c>
      <c r="F164" s="30">
        <v>50</v>
      </c>
      <c r="G164" s="30">
        <v>50</v>
      </c>
      <c r="H164" s="69"/>
      <c r="I164" s="30">
        <v>50</v>
      </c>
      <c r="J164" s="30">
        <v>50</v>
      </c>
      <c r="K164" s="30">
        <v>50</v>
      </c>
      <c r="L164" s="65"/>
      <c r="M164" s="30">
        <v>50</v>
      </c>
      <c r="N164" s="30">
        <v>50</v>
      </c>
      <c r="O164" s="30">
        <v>50</v>
      </c>
      <c r="P164" s="69"/>
      <c r="Q164" s="30">
        <v>50</v>
      </c>
      <c r="R164" s="30">
        <v>50</v>
      </c>
      <c r="S164" s="30">
        <v>50</v>
      </c>
      <c r="T164" s="65"/>
      <c r="U164" s="32">
        <v>19</v>
      </c>
      <c r="V164" s="32">
        <v>19</v>
      </c>
      <c r="W164" s="32">
        <v>19</v>
      </c>
      <c r="X164" s="69"/>
      <c r="Y164" s="32">
        <v>19</v>
      </c>
      <c r="Z164" s="32">
        <v>19</v>
      </c>
      <c r="AA164" s="32">
        <v>19</v>
      </c>
    </row>
    <row r="165" spans="3:27" x14ac:dyDescent="0.25">
      <c r="C165" s="18"/>
      <c r="D165" s="18" t="s">
        <v>2565</v>
      </c>
      <c r="E165" s="30">
        <v>50</v>
      </c>
      <c r="F165" s="30">
        <v>50</v>
      </c>
      <c r="G165" s="30">
        <v>50</v>
      </c>
      <c r="H165" s="69"/>
      <c r="I165" s="30">
        <v>50</v>
      </c>
      <c r="J165" s="30">
        <v>50</v>
      </c>
      <c r="K165" s="30">
        <v>50</v>
      </c>
      <c r="L165" s="65"/>
      <c r="M165" s="30">
        <v>50</v>
      </c>
      <c r="N165" s="30">
        <v>50</v>
      </c>
      <c r="O165" s="30">
        <v>50</v>
      </c>
      <c r="P165" s="69"/>
      <c r="Q165" s="30">
        <v>50</v>
      </c>
      <c r="R165" s="30">
        <v>50</v>
      </c>
      <c r="S165" s="30">
        <v>50</v>
      </c>
      <c r="T165" s="65"/>
      <c r="U165" s="32">
        <v>19</v>
      </c>
      <c r="V165" s="32">
        <v>19</v>
      </c>
      <c r="W165" s="32">
        <v>19</v>
      </c>
      <c r="X165" s="69"/>
      <c r="Y165" s="32">
        <v>19</v>
      </c>
      <c r="Z165" s="32">
        <v>19</v>
      </c>
      <c r="AA165" s="32">
        <v>19</v>
      </c>
    </row>
    <row r="166" spans="3:27" x14ac:dyDescent="0.25">
      <c r="C166" s="2" t="s">
        <v>2164</v>
      </c>
      <c r="D166" s="2" t="s">
        <v>318</v>
      </c>
      <c r="E166" s="17" t="s">
        <v>2559</v>
      </c>
      <c r="F166" s="17" t="s">
        <v>2559</v>
      </c>
      <c r="G166" s="17" t="s">
        <v>2559</v>
      </c>
      <c r="H166" s="69"/>
      <c r="I166" s="17" t="s">
        <v>2559</v>
      </c>
      <c r="J166" s="17" t="s">
        <v>2559</v>
      </c>
      <c r="K166" s="17" t="s">
        <v>2559</v>
      </c>
      <c r="L166" s="65"/>
      <c r="M166" s="17" t="s">
        <v>2559</v>
      </c>
      <c r="N166" s="17" t="s">
        <v>2559</v>
      </c>
      <c r="O166" s="17" t="s">
        <v>2559</v>
      </c>
      <c r="P166" s="69"/>
      <c r="Q166" s="17" t="s">
        <v>2559</v>
      </c>
      <c r="R166" s="17" t="s">
        <v>2559</v>
      </c>
      <c r="S166" s="17" t="s">
        <v>2559</v>
      </c>
      <c r="T166" s="65"/>
      <c r="U166" s="17" t="s">
        <v>2559</v>
      </c>
      <c r="V166" s="17" t="s">
        <v>2559</v>
      </c>
      <c r="W166" s="17" t="s">
        <v>2559</v>
      </c>
      <c r="X166" s="69"/>
      <c r="Y166" s="17" t="s">
        <v>2559</v>
      </c>
      <c r="Z166" s="17" t="s">
        <v>2559</v>
      </c>
      <c r="AA166" s="17" t="s">
        <v>2559</v>
      </c>
    </row>
    <row r="167" spans="3:27" x14ac:dyDescent="0.25">
      <c r="D167" s="43" t="s">
        <v>2584</v>
      </c>
      <c r="E167" s="17">
        <f>AVERAGE(E162:E165)</f>
        <v>50</v>
      </c>
      <c r="F167" s="17">
        <f t="shared" ref="F167:G167" si="12">AVERAGE(F162:F165)</f>
        <v>50</v>
      </c>
      <c r="G167" s="17">
        <f t="shared" si="12"/>
        <v>50</v>
      </c>
      <c r="H167" s="69"/>
      <c r="I167" s="17">
        <f t="shared" ref="I167:K167" si="13">AVERAGE(I162:I165)</f>
        <v>50</v>
      </c>
      <c r="J167" s="17">
        <f t="shared" si="13"/>
        <v>50</v>
      </c>
      <c r="K167" s="17">
        <f t="shared" si="13"/>
        <v>50</v>
      </c>
      <c r="L167" s="65"/>
      <c r="M167" s="17">
        <f t="shared" ref="M167:O167" si="14">AVERAGE(M162:M165)</f>
        <v>50</v>
      </c>
      <c r="N167" s="17">
        <f t="shared" si="14"/>
        <v>50</v>
      </c>
      <c r="O167" s="17">
        <f t="shared" si="14"/>
        <v>50</v>
      </c>
      <c r="P167" s="69"/>
      <c r="Q167" s="17">
        <f t="shared" ref="Q167:S167" si="15">AVERAGE(Q162:Q165)</f>
        <v>50</v>
      </c>
      <c r="R167" s="17">
        <f t="shared" si="15"/>
        <v>50</v>
      </c>
      <c r="S167" s="17">
        <f t="shared" si="15"/>
        <v>50</v>
      </c>
      <c r="T167" s="65"/>
      <c r="U167" s="17">
        <f t="shared" ref="U167:W167" si="16">AVERAGE(U162:U165)</f>
        <v>19</v>
      </c>
      <c r="V167" s="17">
        <f t="shared" si="16"/>
        <v>19</v>
      </c>
      <c r="W167" s="17">
        <f t="shared" si="16"/>
        <v>19</v>
      </c>
      <c r="X167" s="69"/>
      <c r="Y167" s="17">
        <f t="shared" ref="Y167:AA167" si="17">AVERAGE(Y162:Y165)</f>
        <v>19</v>
      </c>
      <c r="Z167" s="17">
        <f t="shared" si="17"/>
        <v>19</v>
      </c>
      <c r="AA167" s="17">
        <f t="shared" si="17"/>
        <v>19</v>
      </c>
    </row>
  </sheetData>
  <mergeCells count="129">
    <mergeCell ref="E42:G42"/>
    <mergeCell ref="E161:G161"/>
    <mergeCell ref="E89:G89"/>
    <mergeCell ref="E107:G107"/>
    <mergeCell ref="E98:G98"/>
    <mergeCell ref="I98:K98"/>
    <mergeCell ref="M98:O98"/>
    <mergeCell ref="Q98:S98"/>
    <mergeCell ref="U98:W98"/>
    <mergeCell ref="I151:K151"/>
    <mergeCell ref="M151:O151"/>
    <mergeCell ref="Q151:S151"/>
    <mergeCell ref="U151:W151"/>
    <mergeCell ref="E142:G142"/>
    <mergeCell ref="I142:K142"/>
    <mergeCell ref="M142:O142"/>
    <mergeCell ref="Q142:S142"/>
    <mergeCell ref="U142:W142"/>
    <mergeCell ref="H40:H167"/>
    <mergeCell ref="L39:L167"/>
    <mergeCell ref="P40:P167"/>
    <mergeCell ref="T39:T167"/>
    <mergeCell ref="E114:G114"/>
    <mergeCell ref="M136:O136"/>
    <mergeCell ref="M114:O114"/>
    <mergeCell ref="Q114:S114"/>
    <mergeCell ref="U114:W114"/>
    <mergeCell ref="Q130:S130"/>
    <mergeCell ref="U130:W130"/>
    <mergeCell ref="I107:K107"/>
    <mergeCell ref="M107:O107"/>
    <mergeCell ref="Q107:S107"/>
    <mergeCell ref="U107:W107"/>
    <mergeCell ref="E151:G151"/>
    <mergeCell ref="E136:G136"/>
    <mergeCell ref="I136:K136"/>
    <mergeCell ref="E130:G130"/>
    <mergeCell ref="E9:K9"/>
    <mergeCell ref="L9:L12"/>
    <mergeCell ref="M9:S9"/>
    <mergeCell ref="T9:T12"/>
    <mergeCell ref="U9:AA9"/>
    <mergeCell ref="E10:G10"/>
    <mergeCell ref="H10:H12"/>
    <mergeCell ref="I10:K10"/>
    <mergeCell ref="M10:O10"/>
    <mergeCell ref="P10:P12"/>
    <mergeCell ref="Q10:S10"/>
    <mergeCell ref="U10:W10"/>
    <mergeCell ref="X10:X12"/>
    <mergeCell ref="Y10:AA10"/>
    <mergeCell ref="M42:O42"/>
    <mergeCell ref="Q42:S42"/>
    <mergeCell ref="U42:W42"/>
    <mergeCell ref="E120:G120"/>
    <mergeCell ref="I120:K120"/>
    <mergeCell ref="M120:O120"/>
    <mergeCell ref="M130:O130"/>
    <mergeCell ref="A16:C18"/>
    <mergeCell ref="E16:K16"/>
    <mergeCell ref="M16:S16"/>
    <mergeCell ref="U16:AA16"/>
    <mergeCell ref="U17:W17"/>
    <mergeCell ref="X17:X31"/>
    <mergeCell ref="Y17:AA17"/>
    <mergeCell ref="E17:G17"/>
    <mergeCell ref="I17:K17"/>
    <mergeCell ref="M17:O17"/>
    <mergeCell ref="Q17:S17"/>
    <mergeCell ref="H17:H32"/>
    <mergeCell ref="L16:L32"/>
    <mergeCell ref="P17:P32"/>
    <mergeCell ref="T16:T32"/>
    <mergeCell ref="I114:K114"/>
    <mergeCell ref="E69:G69"/>
    <mergeCell ref="I69:K69"/>
    <mergeCell ref="M69:O69"/>
    <mergeCell ref="Q69:S69"/>
    <mergeCell ref="Q120:S120"/>
    <mergeCell ref="U120:W120"/>
    <mergeCell ref="U69:W69"/>
    <mergeCell ref="I42:K42"/>
    <mergeCell ref="Y161:AA161"/>
    <mergeCell ref="U161:W161"/>
    <mergeCell ref="Q161:S161"/>
    <mergeCell ref="M161:O161"/>
    <mergeCell ref="I161:K161"/>
    <mergeCell ref="Y69:AA69"/>
    <mergeCell ref="I89:K89"/>
    <mergeCell ref="M89:O89"/>
    <mergeCell ref="Q89:S89"/>
    <mergeCell ref="U89:W89"/>
    <mergeCell ref="Y89:AA89"/>
    <mergeCell ref="Y98:AA98"/>
    <mergeCell ref="Y107:AA107"/>
    <mergeCell ref="Y114:AA114"/>
    <mergeCell ref="Y120:AA120"/>
    <mergeCell ref="Y142:AA142"/>
    <mergeCell ref="Q136:S136"/>
    <mergeCell ref="U136:W136"/>
    <mergeCell ref="Y136:AA136"/>
    <mergeCell ref="Y151:AA151"/>
    <mergeCell ref="X40:X167"/>
    <mergeCell ref="Y130:AA130"/>
    <mergeCell ref="I130:K130"/>
    <mergeCell ref="E3:V3"/>
    <mergeCell ref="A39:C41"/>
    <mergeCell ref="E39:K39"/>
    <mergeCell ref="M39:S39"/>
    <mergeCell ref="U39:AA39"/>
    <mergeCell ref="E40:G40"/>
    <mergeCell ref="E61:G61"/>
    <mergeCell ref="I61:K61"/>
    <mergeCell ref="M61:O61"/>
    <mergeCell ref="Q61:S61"/>
    <mergeCell ref="U61:W61"/>
    <mergeCell ref="E51:G51"/>
    <mergeCell ref="I51:K51"/>
    <mergeCell ref="M51:O51"/>
    <mergeCell ref="Q51:S51"/>
    <mergeCell ref="U51:W51"/>
    <mergeCell ref="Y40:AA40"/>
    <mergeCell ref="I40:K40"/>
    <mergeCell ref="M40:O40"/>
    <mergeCell ref="Q40:S40"/>
    <mergeCell ref="U40:W40"/>
    <mergeCell ref="Y42:AA42"/>
    <mergeCell ref="Y51:AA51"/>
    <mergeCell ref="Y61:AA6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198"/>
  <sheetViews>
    <sheetView zoomScale="70" zoomScaleNormal="70" workbookViewId="0">
      <selection activeCell="J38" sqref="J38:K38"/>
    </sheetView>
  </sheetViews>
  <sheetFormatPr defaultRowHeight="15" x14ac:dyDescent="0.25"/>
  <cols>
    <col min="1" max="1" width="4.7109375" customWidth="1"/>
    <col min="2" max="2" width="4.42578125" customWidth="1"/>
    <col min="3" max="3" width="13.7109375" customWidth="1"/>
    <col min="4" max="4" width="19.7109375" customWidth="1"/>
  </cols>
  <sheetData>
    <row r="3" spans="1:27" x14ac:dyDescent="0.25">
      <c r="E3" s="60" t="s">
        <v>2581</v>
      </c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</row>
    <row r="7" spans="1:27" x14ac:dyDescent="0.25">
      <c r="B7" s="1"/>
      <c r="C7" t="s">
        <v>0</v>
      </c>
    </row>
    <row r="9" spans="1:27" x14ac:dyDescent="0.25">
      <c r="E9" s="67" t="s">
        <v>6</v>
      </c>
      <c r="F9" s="67"/>
      <c r="G9" s="67"/>
      <c r="H9" s="67"/>
      <c r="I9" s="67"/>
      <c r="J9" s="67"/>
      <c r="K9" s="67"/>
      <c r="L9" s="64"/>
      <c r="M9" s="67" t="s">
        <v>7</v>
      </c>
      <c r="N9" s="67"/>
      <c r="O9" s="67"/>
      <c r="P9" s="67"/>
      <c r="Q9" s="67"/>
      <c r="R9" s="67"/>
      <c r="S9" s="67"/>
      <c r="T9" s="64"/>
      <c r="U9" s="67" t="s">
        <v>8</v>
      </c>
      <c r="V9" s="67"/>
      <c r="W9" s="67"/>
      <c r="X9" s="67"/>
      <c r="Y9" s="67"/>
      <c r="Z9" s="67"/>
      <c r="AA9" s="67"/>
    </row>
    <row r="10" spans="1:27" x14ac:dyDescent="0.25">
      <c r="E10" s="67" t="s">
        <v>4</v>
      </c>
      <c r="F10" s="67"/>
      <c r="G10" s="67"/>
      <c r="H10" s="68"/>
      <c r="I10" s="67" t="s">
        <v>5</v>
      </c>
      <c r="J10" s="67"/>
      <c r="K10" s="67"/>
      <c r="L10" s="65"/>
      <c r="M10" s="67" t="s">
        <v>4</v>
      </c>
      <c r="N10" s="67"/>
      <c r="O10" s="67"/>
      <c r="P10" s="68"/>
      <c r="Q10" s="67" t="s">
        <v>5</v>
      </c>
      <c r="R10" s="67"/>
      <c r="S10" s="67"/>
      <c r="T10" s="65"/>
      <c r="U10" s="67" t="s">
        <v>4</v>
      </c>
      <c r="V10" s="67"/>
      <c r="W10" s="67"/>
      <c r="X10" s="68"/>
      <c r="Y10" s="67" t="s">
        <v>5</v>
      </c>
      <c r="Z10" s="67"/>
      <c r="AA10" s="67"/>
    </row>
    <row r="11" spans="1:27" ht="60" x14ac:dyDescent="0.25">
      <c r="E11" s="23" t="s">
        <v>1</v>
      </c>
      <c r="F11" s="23" t="s">
        <v>2</v>
      </c>
      <c r="G11" s="23" t="s">
        <v>3</v>
      </c>
      <c r="H11" s="69"/>
      <c r="I11" s="23" t="s">
        <v>1</v>
      </c>
      <c r="J11" s="17" t="s">
        <v>2</v>
      </c>
      <c r="K11" s="23" t="s">
        <v>3</v>
      </c>
      <c r="L11" s="65"/>
      <c r="M11" s="23" t="s">
        <v>1</v>
      </c>
      <c r="N11" s="23" t="s">
        <v>2</v>
      </c>
      <c r="O11" s="23" t="s">
        <v>3</v>
      </c>
      <c r="P11" s="69"/>
      <c r="Q11" s="23" t="s">
        <v>1</v>
      </c>
      <c r="R11" s="17" t="s">
        <v>2</v>
      </c>
      <c r="S11" s="23" t="s">
        <v>3</v>
      </c>
      <c r="T11" s="65"/>
      <c r="U11" s="23" t="s">
        <v>1</v>
      </c>
      <c r="V11" s="23" t="s">
        <v>2</v>
      </c>
      <c r="W11" s="23" t="s">
        <v>3</v>
      </c>
      <c r="X11" s="69"/>
      <c r="Y11" s="36" t="s">
        <v>1</v>
      </c>
      <c r="Z11" s="32" t="s">
        <v>2</v>
      </c>
      <c r="AA11" s="36" t="s">
        <v>3</v>
      </c>
    </row>
    <row r="12" spans="1:27" x14ac:dyDescent="0.25">
      <c r="E12" s="32">
        <v>18</v>
      </c>
      <c r="F12" s="32">
        <v>18</v>
      </c>
      <c r="G12" s="32">
        <v>18</v>
      </c>
      <c r="H12" s="70"/>
      <c r="I12" s="32">
        <v>18</v>
      </c>
      <c r="J12" s="32">
        <v>18</v>
      </c>
      <c r="K12" s="32">
        <v>18</v>
      </c>
      <c r="L12" s="66"/>
      <c r="M12" s="32">
        <v>18</v>
      </c>
      <c r="N12" s="32">
        <v>18</v>
      </c>
      <c r="O12" s="32">
        <v>18</v>
      </c>
      <c r="P12" s="70"/>
      <c r="Q12" s="32">
        <v>18</v>
      </c>
      <c r="R12" s="32">
        <v>18</v>
      </c>
      <c r="S12" s="32">
        <v>18</v>
      </c>
      <c r="T12" s="66"/>
      <c r="U12" s="32">
        <v>18</v>
      </c>
      <c r="V12" s="32">
        <v>18</v>
      </c>
      <c r="W12" s="32">
        <v>18</v>
      </c>
      <c r="X12" s="70"/>
      <c r="Y12" s="32">
        <v>18</v>
      </c>
      <c r="Z12" s="32">
        <v>18</v>
      </c>
      <c r="AA12" s="32">
        <v>18</v>
      </c>
    </row>
    <row r="14" spans="1:27" x14ac:dyDescent="0.25">
      <c r="B14" s="1"/>
      <c r="C14" t="s">
        <v>9</v>
      </c>
    </row>
    <row r="16" spans="1:27" x14ac:dyDescent="0.25">
      <c r="A16" s="71"/>
      <c r="B16" s="72"/>
      <c r="C16" s="73"/>
      <c r="D16" s="6"/>
      <c r="E16" s="67" t="s">
        <v>6</v>
      </c>
      <c r="F16" s="67"/>
      <c r="G16" s="67"/>
      <c r="H16" s="67"/>
      <c r="I16" s="67"/>
      <c r="J16" s="67"/>
      <c r="K16" s="67"/>
      <c r="L16" s="64"/>
      <c r="M16" s="67" t="s">
        <v>7</v>
      </c>
      <c r="N16" s="67"/>
      <c r="O16" s="67"/>
      <c r="P16" s="67"/>
      <c r="Q16" s="67"/>
      <c r="R16" s="67"/>
      <c r="S16" s="67"/>
      <c r="T16" s="64"/>
      <c r="U16" s="67" t="s">
        <v>8</v>
      </c>
      <c r="V16" s="67"/>
      <c r="W16" s="67"/>
      <c r="X16" s="67"/>
      <c r="Y16" s="67"/>
      <c r="Z16" s="67"/>
      <c r="AA16" s="67"/>
    </row>
    <row r="17" spans="1:27" x14ac:dyDescent="0.25">
      <c r="A17" s="74"/>
      <c r="B17" s="75"/>
      <c r="C17" s="76"/>
      <c r="D17" s="8"/>
      <c r="E17" s="67" t="s">
        <v>4</v>
      </c>
      <c r="F17" s="67"/>
      <c r="G17" s="67"/>
      <c r="H17" s="68"/>
      <c r="I17" s="67" t="s">
        <v>5</v>
      </c>
      <c r="J17" s="67"/>
      <c r="K17" s="67"/>
      <c r="L17" s="65"/>
      <c r="M17" s="67" t="s">
        <v>4</v>
      </c>
      <c r="N17" s="67"/>
      <c r="O17" s="67"/>
      <c r="P17" s="68"/>
      <c r="Q17" s="67" t="s">
        <v>5</v>
      </c>
      <c r="R17" s="67"/>
      <c r="S17" s="67"/>
      <c r="T17" s="65"/>
      <c r="U17" s="67" t="s">
        <v>4</v>
      </c>
      <c r="V17" s="67"/>
      <c r="W17" s="67"/>
      <c r="X17" s="68"/>
      <c r="Y17" s="67" t="s">
        <v>5</v>
      </c>
      <c r="Z17" s="67"/>
      <c r="AA17" s="67"/>
    </row>
    <row r="18" spans="1:27" ht="60" x14ac:dyDescent="0.25">
      <c r="A18" s="77"/>
      <c r="B18" s="78"/>
      <c r="C18" s="82"/>
      <c r="D18" s="9"/>
      <c r="E18" s="23" t="s">
        <v>1</v>
      </c>
      <c r="F18" s="23" t="s">
        <v>2</v>
      </c>
      <c r="G18" s="23" t="s">
        <v>3</v>
      </c>
      <c r="H18" s="69"/>
      <c r="I18" s="23" t="s">
        <v>1</v>
      </c>
      <c r="J18" s="17" t="s">
        <v>2</v>
      </c>
      <c r="K18" s="23" t="s">
        <v>3</v>
      </c>
      <c r="L18" s="65"/>
      <c r="M18" s="23" t="s">
        <v>1</v>
      </c>
      <c r="N18" s="23" t="s">
        <v>2</v>
      </c>
      <c r="O18" s="23" t="s">
        <v>3</v>
      </c>
      <c r="P18" s="69"/>
      <c r="Q18" s="23" t="s">
        <v>1</v>
      </c>
      <c r="R18" s="17" t="s">
        <v>2</v>
      </c>
      <c r="S18" s="23" t="s">
        <v>3</v>
      </c>
      <c r="T18" s="65"/>
      <c r="U18" s="23" t="s">
        <v>1</v>
      </c>
      <c r="V18" s="23" t="s">
        <v>2</v>
      </c>
      <c r="W18" s="23" t="s">
        <v>3</v>
      </c>
      <c r="X18" s="69"/>
      <c r="Y18" s="23" t="s">
        <v>1</v>
      </c>
      <c r="Z18" s="17" t="s">
        <v>2</v>
      </c>
      <c r="AA18" s="23" t="s">
        <v>3</v>
      </c>
    </row>
    <row r="19" spans="1:27" x14ac:dyDescent="0.25">
      <c r="A19" s="4">
        <v>28</v>
      </c>
      <c r="B19" s="18">
        <v>1</v>
      </c>
      <c r="C19" s="18" t="s">
        <v>251</v>
      </c>
      <c r="D19" s="18"/>
      <c r="E19" s="30">
        <v>200</v>
      </c>
      <c r="F19" s="30">
        <v>200</v>
      </c>
      <c r="G19" s="30">
        <v>200</v>
      </c>
      <c r="H19" s="69"/>
      <c r="I19" s="30">
        <v>200</v>
      </c>
      <c r="J19" s="30">
        <v>200</v>
      </c>
      <c r="K19" s="30">
        <v>200</v>
      </c>
      <c r="L19" s="65"/>
      <c r="M19" s="30">
        <v>200</v>
      </c>
      <c r="N19" s="30">
        <v>200</v>
      </c>
      <c r="O19" s="30">
        <v>200</v>
      </c>
      <c r="P19" s="69"/>
      <c r="Q19" s="30">
        <v>200</v>
      </c>
      <c r="R19" s="30">
        <v>200</v>
      </c>
      <c r="S19" s="30">
        <v>200</v>
      </c>
      <c r="T19" s="65"/>
      <c r="U19" s="32">
        <v>1.5</v>
      </c>
      <c r="V19" s="32">
        <v>1.5</v>
      </c>
      <c r="W19" s="32">
        <v>1.5</v>
      </c>
      <c r="X19" s="69"/>
      <c r="Y19" s="32">
        <v>1.5</v>
      </c>
      <c r="Z19" s="32">
        <v>1.5</v>
      </c>
      <c r="AA19" s="32">
        <v>1.5</v>
      </c>
    </row>
    <row r="20" spans="1:27" x14ac:dyDescent="0.25">
      <c r="A20" s="4">
        <v>28</v>
      </c>
      <c r="B20" s="18">
        <v>2</v>
      </c>
      <c r="C20" s="18" t="s">
        <v>252</v>
      </c>
      <c r="D20" s="18"/>
      <c r="E20" s="30">
        <v>130</v>
      </c>
      <c r="F20" s="30">
        <v>130</v>
      </c>
      <c r="G20" s="30">
        <v>130</v>
      </c>
      <c r="H20" s="69"/>
      <c r="I20" s="30">
        <v>130</v>
      </c>
      <c r="J20" s="30">
        <v>130</v>
      </c>
      <c r="K20" s="30">
        <v>130</v>
      </c>
      <c r="L20" s="65"/>
      <c r="M20" s="30">
        <v>130</v>
      </c>
      <c r="N20" s="30">
        <v>130</v>
      </c>
      <c r="O20" s="30">
        <v>130</v>
      </c>
      <c r="P20" s="69"/>
      <c r="Q20" s="30">
        <v>130</v>
      </c>
      <c r="R20" s="30">
        <v>130</v>
      </c>
      <c r="S20" s="30">
        <v>130</v>
      </c>
      <c r="T20" s="65"/>
      <c r="U20" s="30">
        <v>130</v>
      </c>
      <c r="V20" s="30">
        <v>130</v>
      </c>
      <c r="W20" s="30">
        <v>130</v>
      </c>
      <c r="X20" s="69"/>
      <c r="Y20" s="30">
        <v>130</v>
      </c>
      <c r="Z20" s="30">
        <v>130</v>
      </c>
      <c r="AA20" s="30">
        <v>130</v>
      </c>
    </row>
    <row r="21" spans="1:27" x14ac:dyDescent="0.25">
      <c r="A21" s="4">
        <v>28</v>
      </c>
      <c r="B21" s="18">
        <v>3</v>
      </c>
      <c r="C21" s="18" t="s">
        <v>253</v>
      </c>
      <c r="D21" s="18"/>
      <c r="E21" s="30">
        <v>100</v>
      </c>
      <c r="F21" s="30">
        <v>100</v>
      </c>
      <c r="G21" s="30">
        <v>100</v>
      </c>
      <c r="H21" s="69"/>
      <c r="I21" s="30">
        <v>100</v>
      </c>
      <c r="J21" s="30">
        <v>100</v>
      </c>
      <c r="K21" s="30">
        <v>100</v>
      </c>
      <c r="L21" s="65"/>
      <c r="M21" s="30">
        <v>100</v>
      </c>
      <c r="N21" s="30">
        <v>100</v>
      </c>
      <c r="O21" s="30">
        <v>100</v>
      </c>
      <c r="P21" s="69"/>
      <c r="Q21" s="30">
        <v>100</v>
      </c>
      <c r="R21" s="30">
        <v>100</v>
      </c>
      <c r="S21" s="30">
        <v>100</v>
      </c>
      <c r="T21" s="65"/>
      <c r="U21" s="32">
        <v>1.5</v>
      </c>
      <c r="V21" s="32">
        <v>0.5</v>
      </c>
      <c r="W21" s="32">
        <v>0.5</v>
      </c>
      <c r="X21" s="69"/>
      <c r="Y21" s="32">
        <v>1.5</v>
      </c>
      <c r="Z21" s="32">
        <v>0.5</v>
      </c>
      <c r="AA21" s="32">
        <v>0.5</v>
      </c>
    </row>
    <row r="22" spans="1:27" x14ac:dyDescent="0.25">
      <c r="A22" s="4">
        <v>28</v>
      </c>
      <c r="B22" s="18">
        <v>4</v>
      </c>
      <c r="C22" s="18" t="s">
        <v>254</v>
      </c>
      <c r="D22" s="18"/>
      <c r="E22" s="30">
        <v>120</v>
      </c>
      <c r="F22" s="30">
        <v>120</v>
      </c>
      <c r="G22" s="30">
        <v>120</v>
      </c>
      <c r="H22" s="69"/>
      <c r="I22" s="30">
        <v>120</v>
      </c>
      <c r="J22" s="30">
        <v>120</v>
      </c>
      <c r="K22" s="30">
        <v>120</v>
      </c>
      <c r="L22" s="65"/>
      <c r="M22" s="30">
        <v>120</v>
      </c>
      <c r="N22" s="30">
        <v>120</v>
      </c>
      <c r="O22" s="30">
        <v>120</v>
      </c>
      <c r="P22" s="69"/>
      <c r="Q22" s="30">
        <v>120</v>
      </c>
      <c r="R22" s="30">
        <v>120</v>
      </c>
      <c r="S22" s="30">
        <v>120</v>
      </c>
      <c r="T22" s="65"/>
      <c r="U22" s="32">
        <v>1.5</v>
      </c>
      <c r="V22" s="32">
        <v>0.5</v>
      </c>
      <c r="W22" s="32">
        <v>0.5</v>
      </c>
      <c r="X22" s="69"/>
      <c r="Y22" s="32">
        <v>1.5</v>
      </c>
      <c r="Z22" s="32">
        <v>0.5</v>
      </c>
      <c r="AA22" s="32">
        <v>0.5</v>
      </c>
    </row>
    <row r="23" spans="1:27" x14ac:dyDescent="0.25">
      <c r="A23" s="4">
        <v>28</v>
      </c>
      <c r="B23" s="18">
        <v>5</v>
      </c>
      <c r="C23" s="18" t="s">
        <v>255</v>
      </c>
      <c r="D23" s="18"/>
      <c r="E23" s="30">
        <v>200</v>
      </c>
      <c r="F23" s="30">
        <v>200</v>
      </c>
      <c r="G23" s="30">
        <v>200</v>
      </c>
      <c r="H23" s="69"/>
      <c r="I23" s="30">
        <v>150</v>
      </c>
      <c r="J23" s="30">
        <v>150</v>
      </c>
      <c r="K23" s="30">
        <v>150</v>
      </c>
      <c r="L23" s="65"/>
      <c r="M23" s="30">
        <v>200</v>
      </c>
      <c r="N23" s="30">
        <v>200</v>
      </c>
      <c r="O23" s="30">
        <v>200</v>
      </c>
      <c r="P23" s="69"/>
      <c r="Q23" s="30">
        <v>150</v>
      </c>
      <c r="R23" s="30">
        <v>150</v>
      </c>
      <c r="S23" s="30">
        <v>150</v>
      </c>
      <c r="T23" s="65"/>
      <c r="U23" s="30">
        <v>200</v>
      </c>
      <c r="V23" s="30">
        <v>200</v>
      </c>
      <c r="W23" s="30">
        <v>200</v>
      </c>
      <c r="X23" s="69"/>
      <c r="Y23" s="30">
        <v>150</v>
      </c>
      <c r="Z23" s="30">
        <v>150</v>
      </c>
      <c r="AA23" s="30">
        <v>150</v>
      </c>
    </row>
    <row r="24" spans="1:27" x14ac:dyDescent="0.25">
      <c r="A24" s="4">
        <v>28</v>
      </c>
      <c r="B24" s="18">
        <v>6</v>
      </c>
      <c r="C24" s="18" t="s">
        <v>256</v>
      </c>
      <c r="D24" s="18"/>
      <c r="E24" s="30">
        <v>200</v>
      </c>
      <c r="F24" s="30">
        <v>120</v>
      </c>
      <c r="G24" s="30">
        <v>80</v>
      </c>
      <c r="H24" s="69"/>
      <c r="I24" s="30">
        <v>200</v>
      </c>
      <c r="J24" s="30">
        <v>120</v>
      </c>
      <c r="K24" s="30">
        <v>80</v>
      </c>
      <c r="L24" s="65"/>
      <c r="M24" s="30">
        <v>200</v>
      </c>
      <c r="N24" s="30">
        <v>120</v>
      </c>
      <c r="O24" s="30">
        <v>80</v>
      </c>
      <c r="P24" s="69"/>
      <c r="Q24" s="30">
        <v>200</v>
      </c>
      <c r="R24" s="30">
        <v>120</v>
      </c>
      <c r="S24" s="30">
        <v>80</v>
      </c>
      <c r="T24" s="65"/>
      <c r="U24" s="32">
        <v>5</v>
      </c>
      <c r="V24" s="32">
        <v>3</v>
      </c>
      <c r="W24" s="32">
        <v>1</v>
      </c>
      <c r="X24" s="69"/>
      <c r="Y24" s="32">
        <v>5</v>
      </c>
      <c r="Z24" s="32">
        <v>3</v>
      </c>
      <c r="AA24" s="32">
        <v>1</v>
      </c>
    </row>
    <row r="25" spans="1:27" x14ac:dyDescent="0.25">
      <c r="A25" s="4">
        <v>28</v>
      </c>
      <c r="B25" s="18">
        <v>7</v>
      </c>
      <c r="C25" s="18" t="s">
        <v>257</v>
      </c>
      <c r="D25" s="18"/>
      <c r="E25" s="30">
        <v>150</v>
      </c>
      <c r="F25" s="30">
        <v>150</v>
      </c>
      <c r="G25" s="30">
        <v>150</v>
      </c>
      <c r="H25" s="69"/>
      <c r="I25" s="30">
        <v>150</v>
      </c>
      <c r="J25" s="30">
        <v>150</v>
      </c>
      <c r="K25" s="30">
        <v>150</v>
      </c>
      <c r="L25" s="65"/>
      <c r="M25" s="30">
        <v>150</v>
      </c>
      <c r="N25" s="30">
        <v>150</v>
      </c>
      <c r="O25" s="30">
        <v>150</v>
      </c>
      <c r="P25" s="69"/>
      <c r="Q25" s="30">
        <v>150</v>
      </c>
      <c r="R25" s="30">
        <v>150</v>
      </c>
      <c r="S25" s="30">
        <v>150</v>
      </c>
      <c r="T25" s="65"/>
      <c r="U25" s="30">
        <v>150</v>
      </c>
      <c r="V25" s="30">
        <v>150</v>
      </c>
      <c r="W25" s="30">
        <v>150</v>
      </c>
      <c r="X25" s="69"/>
      <c r="Y25" s="30">
        <v>150</v>
      </c>
      <c r="Z25" s="30">
        <v>150</v>
      </c>
      <c r="AA25" s="30">
        <v>150</v>
      </c>
    </row>
    <row r="26" spans="1:27" x14ac:dyDescent="0.25">
      <c r="A26" s="4">
        <v>28</v>
      </c>
      <c r="B26" s="18">
        <v>8</v>
      </c>
      <c r="C26" s="18" t="s">
        <v>258</v>
      </c>
      <c r="D26" s="18"/>
      <c r="E26" s="30">
        <v>100</v>
      </c>
      <c r="F26" s="30">
        <v>100</v>
      </c>
      <c r="G26" s="30">
        <v>100</v>
      </c>
      <c r="H26" s="69"/>
      <c r="I26" s="30">
        <v>100</v>
      </c>
      <c r="J26" s="30">
        <v>100</v>
      </c>
      <c r="K26" s="30">
        <v>100</v>
      </c>
      <c r="L26" s="65"/>
      <c r="M26" s="30">
        <v>100</v>
      </c>
      <c r="N26" s="30">
        <v>100</v>
      </c>
      <c r="O26" s="30">
        <v>100</v>
      </c>
      <c r="P26" s="69"/>
      <c r="Q26" s="30">
        <v>100</v>
      </c>
      <c r="R26" s="30">
        <v>100</v>
      </c>
      <c r="S26" s="30">
        <v>100</v>
      </c>
      <c r="T26" s="65"/>
      <c r="U26" s="32">
        <v>1.5</v>
      </c>
      <c r="V26" s="32">
        <v>0.5</v>
      </c>
      <c r="W26" s="32">
        <v>0.5</v>
      </c>
      <c r="X26" s="69"/>
      <c r="Y26" s="32">
        <v>1.5</v>
      </c>
      <c r="Z26" s="32">
        <v>0.5</v>
      </c>
      <c r="AA26" s="32">
        <v>0.5</v>
      </c>
    </row>
    <row r="27" spans="1:27" x14ac:dyDescent="0.25">
      <c r="A27" s="4">
        <v>28</v>
      </c>
      <c r="B27" s="18">
        <v>9</v>
      </c>
      <c r="C27" s="18" t="s">
        <v>259</v>
      </c>
      <c r="D27" s="18"/>
      <c r="E27" s="30">
        <v>100</v>
      </c>
      <c r="F27" s="30">
        <v>100</v>
      </c>
      <c r="G27" s="30">
        <v>100</v>
      </c>
      <c r="H27" s="69"/>
      <c r="I27" s="30">
        <v>30</v>
      </c>
      <c r="J27" s="30">
        <v>30</v>
      </c>
      <c r="K27" s="30">
        <v>30</v>
      </c>
      <c r="L27" s="65"/>
      <c r="M27" s="30">
        <v>100</v>
      </c>
      <c r="N27" s="30">
        <v>100</v>
      </c>
      <c r="O27" s="30">
        <v>100</v>
      </c>
      <c r="P27" s="69"/>
      <c r="Q27" s="30">
        <v>30</v>
      </c>
      <c r="R27" s="30">
        <v>30</v>
      </c>
      <c r="S27" s="30">
        <v>30</v>
      </c>
      <c r="T27" s="65"/>
      <c r="U27" s="32">
        <v>1</v>
      </c>
      <c r="V27" s="32">
        <v>1</v>
      </c>
      <c r="W27" s="32">
        <v>1</v>
      </c>
      <c r="X27" s="69"/>
      <c r="Y27" s="32">
        <v>0.5</v>
      </c>
      <c r="Z27" s="32">
        <v>0.5</v>
      </c>
      <c r="AA27" s="32">
        <v>0.5</v>
      </c>
    </row>
    <row r="28" spans="1:27" x14ac:dyDescent="0.25">
      <c r="A28" s="4">
        <v>28</v>
      </c>
      <c r="B28" s="18">
        <v>10</v>
      </c>
      <c r="C28" s="18" t="s">
        <v>260</v>
      </c>
      <c r="D28" s="18"/>
      <c r="E28" s="30">
        <v>200</v>
      </c>
      <c r="F28" s="30">
        <v>200</v>
      </c>
      <c r="G28" s="30">
        <v>200</v>
      </c>
      <c r="H28" s="69"/>
      <c r="I28" s="30">
        <v>200</v>
      </c>
      <c r="J28" s="30">
        <v>200</v>
      </c>
      <c r="K28" s="30">
        <v>200</v>
      </c>
      <c r="L28" s="65"/>
      <c r="M28" s="30">
        <v>200</v>
      </c>
      <c r="N28" s="30">
        <v>200</v>
      </c>
      <c r="O28" s="30">
        <v>200</v>
      </c>
      <c r="P28" s="69"/>
      <c r="Q28" s="30">
        <v>200</v>
      </c>
      <c r="R28" s="30">
        <v>200</v>
      </c>
      <c r="S28" s="30">
        <v>200</v>
      </c>
      <c r="T28" s="65"/>
      <c r="U28" s="30">
        <v>200</v>
      </c>
      <c r="V28" s="30">
        <v>200</v>
      </c>
      <c r="W28" s="30">
        <v>200</v>
      </c>
      <c r="X28" s="69"/>
      <c r="Y28" s="30">
        <v>200</v>
      </c>
      <c r="Z28" s="30">
        <v>200</v>
      </c>
      <c r="AA28" s="30">
        <v>200</v>
      </c>
    </row>
    <row r="29" spans="1:27" x14ac:dyDescent="0.25">
      <c r="A29" s="4">
        <v>28</v>
      </c>
      <c r="B29" s="18">
        <v>11</v>
      </c>
      <c r="C29" s="18" t="s">
        <v>261</v>
      </c>
      <c r="D29" s="18"/>
      <c r="E29" s="30">
        <v>100</v>
      </c>
      <c r="F29" s="30">
        <v>100</v>
      </c>
      <c r="G29" s="30">
        <v>100</v>
      </c>
      <c r="H29" s="69"/>
      <c r="I29" s="30">
        <v>100</v>
      </c>
      <c r="J29" s="30">
        <v>100</v>
      </c>
      <c r="K29" s="30">
        <v>100</v>
      </c>
      <c r="L29" s="65"/>
      <c r="M29" s="30">
        <v>100</v>
      </c>
      <c r="N29" s="30">
        <v>100</v>
      </c>
      <c r="O29" s="30">
        <v>100</v>
      </c>
      <c r="P29" s="69"/>
      <c r="Q29" s="30">
        <v>100</v>
      </c>
      <c r="R29" s="30">
        <v>100</v>
      </c>
      <c r="S29" s="30">
        <v>100</v>
      </c>
      <c r="T29" s="65"/>
      <c r="U29" s="32">
        <v>1.5</v>
      </c>
      <c r="V29" s="32">
        <v>0.5</v>
      </c>
      <c r="W29" s="32">
        <v>0.5</v>
      </c>
      <c r="X29" s="69"/>
      <c r="Y29" s="32">
        <v>1.5</v>
      </c>
      <c r="Z29" s="32">
        <v>0.5</v>
      </c>
      <c r="AA29" s="32">
        <v>0.5</v>
      </c>
    </row>
    <row r="30" spans="1:27" x14ac:dyDescent="0.25">
      <c r="A30" s="4">
        <v>28</v>
      </c>
      <c r="B30" s="18">
        <v>12</v>
      </c>
      <c r="C30" s="18" t="s">
        <v>262</v>
      </c>
      <c r="D30" s="18"/>
      <c r="E30" s="30">
        <v>150</v>
      </c>
      <c r="F30" s="30">
        <v>75</v>
      </c>
      <c r="G30" s="30">
        <v>75</v>
      </c>
      <c r="H30" s="69"/>
      <c r="I30" s="30">
        <v>150</v>
      </c>
      <c r="J30" s="30">
        <v>75</v>
      </c>
      <c r="K30" s="30">
        <v>75</v>
      </c>
      <c r="L30" s="65"/>
      <c r="M30" s="30">
        <v>150</v>
      </c>
      <c r="N30" s="30">
        <v>75</v>
      </c>
      <c r="O30" s="30">
        <v>75</v>
      </c>
      <c r="P30" s="69"/>
      <c r="Q30" s="30">
        <v>150</v>
      </c>
      <c r="R30" s="30">
        <v>75</v>
      </c>
      <c r="S30" s="30">
        <v>75</v>
      </c>
      <c r="T30" s="65"/>
      <c r="U30" s="32">
        <v>1.5</v>
      </c>
      <c r="V30" s="32">
        <v>0.5</v>
      </c>
      <c r="W30" s="32">
        <v>0.5</v>
      </c>
      <c r="X30" s="69"/>
      <c r="Y30" s="32">
        <v>1.5</v>
      </c>
      <c r="Z30" s="32">
        <v>0.5</v>
      </c>
      <c r="AA30" s="32">
        <v>0.5</v>
      </c>
    </row>
    <row r="31" spans="1:27" x14ac:dyDescent="0.25">
      <c r="A31" s="4">
        <v>28</v>
      </c>
      <c r="B31" s="18">
        <v>13</v>
      </c>
      <c r="C31" s="18" t="s">
        <v>263</v>
      </c>
      <c r="D31" s="18"/>
      <c r="E31" s="30">
        <v>100</v>
      </c>
      <c r="F31" s="30">
        <v>100</v>
      </c>
      <c r="G31" s="30">
        <v>100</v>
      </c>
      <c r="H31" s="69"/>
      <c r="I31" s="30">
        <v>100</v>
      </c>
      <c r="J31" s="30">
        <v>100</v>
      </c>
      <c r="K31" s="30">
        <v>100</v>
      </c>
      <c r="L31" s="65"/>
      <c r="M31" s="30">
        <v>100</v>
      </c>
      <c r="N31" s="30">
        <v>100</v>
      </c>
      <c r="O31" s="30">
        <v>100</v>
      </c>
      <c r="P31" s="69"/>
      <c r="Q31" s="30">
        <v>100</v>
      </c>
      <c r="R31" s="30">
        <v>100</v>
      </c>
      <c r="S31" s="30">
        <v>100</v>
      </c>
      <c r="T31" s="65"/>
      <c r="U31" s="30">
        <v>100</v>
      </c>
      <c r="V31" s="30">
        <v>100</v>
      </c>
      <c r="W31" s="30">
        <v>100</v>
      </c>
      <c r="X31" s="69"/>
      <c r="Y31" s="30">
        <v>100</v>
      </c>
      <c r="Z31" s="30">
        <v>100</v>
      </c>
      <c r="AA31" s="30">
        <v>100</v>
      </c>
    </row>
    <row r="32" spans="1:27" x14ac:dyDescent="0.25">
      <c r="A32" s="4">
        <v>28</v>
      </c>
      <c r="B32" s="18">
        <v>14</v>
      </c>
      <c r="C32" s="18" t="s">
        <v>264</v>
      </c>
      <c r="D32" s="18"/>
      <c r="E32" s="32">
        <v>20</v>
      </c>
      <c r="F32" s="32">
        <v>20</v>
      </c>
      <c r="G32" s="32">
        <v>20</v>
      </c>
      <c r="H32" s="69"/>
      <c r="I32" s="32">
        <v>20</v>
      </c>
      <c r="J32" s="32">
        <v>20</v>
      </c>
      <c r="K32" s="32">
        <v>20</v>
      </c>
      <c r="L32" s="65"/>
      <c r="M32" s="32">
        <v>20</v>
      </c>
      <c r="N32" s="32">
        <v>20</v>
      </c>
      <c r="O32" s="32">
        <v>20</v>
      </c>
      <c r="P32" s="69"/>
      <c r="Q32" s="32">
        <v>20</v>
      </c>
      <c r="R32" s="32">
        <v>20</v>
      </c>
      <c r="S32" s="32">
        <v>20</v>
      </c>
      <c r="T32" s="65"/>
      <c r="U32" s="32">
        <v>5</v>
      </c>
      <c r="V32" s="32">
        <v>5</v>
      </c>
      <c r="W32" s="32">
        <v>5</v>
      </c>
      <c r="X32" s="69"/>
      <c r="Y32" s="32">
        <v>5</v>
      </c>
      <c r="Z32" s="32">
        <v>5</v>
      </c>
      <c r="AA32" s="32">
        <v>5</v>
      </c>
    </row>
    <row r="33" spans="1:27" x14ac:dyDescent="0.25">
      <c r="A33" s="4">
        <v>28</v>
      </c>
      <c r="B33" s="18">
        <v>15</v>
      </c>
      <c r="C33" s="18" t="s">
        <v>265</v>
      </c>
      <c r="D33" s="18"/>
      <c r="E33" s="30">
        <v>200</v>
      </c>
      <c r="F33" s="30">
        <v>200</v>
      </c>
      <c r="G33" s="30">
        <v>200</v>
      </c>
      <c r="H33" s="69"/>
      <c r="I33" s="30">
        <v>200</v>
      </c>
      <c r="J33" s="30">
        <v>200</v>
      </c>
      <c r="K33" s="30">
        <v>200</v>
      </c>
      <c r="L33" s="65"/>
      <c r="M33" s="30">
        <v>200</v>
      </c>
      <c r="N33" s="30">
        <v>200</v>
      </c>
      <c r="O33" s="30">
        <v>200</v>
      </c>
      <c r="P33" s="69"/>
      <c r="Q33" s="30">
        <v>200</v>
      </c>
      <c r="R33" s="30">
        <v>200</v>
      </c>
      <c r="S33" s="30">
        <v>200</v>
      </c>
      <c r="T33" s="65"/>
      <c r="U33" s="30">
        <v>200</v>
      </c>
      <c r="V33" s="30">
        <v>200</v>
      </c>
      <c r="W33" s="30">
        <v>200</v>
      </c>
      <c r="X33" s="69"/>
      <c r="Y33" s="30">
        <v>200</v>
      </c>
      <c r="Z33" s="30">
        <v>200</v>
      </c>
      <c r="AA33" s="30">
        <v>200</v>
      </c>
    </row>
    <row r="34" spans="1:27" x14ac:dyDescent="0.25">
      <c r="A34" s="4">
        <v>28</v>
      </c>
      <c r="B34" s="18">
        <v>16</v>
      </c>
      <c r="C34" s="18" t="s">
        <v>266</v>
      </c>
      <c r="D34" s="18"/>
      <c r="E34" s="30">
        <v>150</v>
      </c>
      <c r="F34" s="30">
        <v>100</v>
      </c>
      <c r="G34" s="30">
        <v>100</v>
      </c>
      <c r="H34" s="69"/>
      <c r="I34" s="30">
        <v>150</v>
      </c>
      <c r="J34" s="30">
        <v>100</v>
      </c>
      <c r="K34" s="30">
        <v>100</v>
      </c>
      <c r="L34" s="65"/>
      <c r="M34" s="30">
        <v>150</v>
      </c>
      <c r="N34" s="30">
        <v>100</v>
      </c>
      <c r="O34" s="30">
        <v>100</v>
      </c>
      <c r="P34" s="69"/>
      <c r="Q34" s="30">
        <v>150</v>
      </c>
      <c r="R34" s="30">
        <v>100</v>
      </c>
      <c r="S34" s="30">
        <v>100</v>
      </c>
      <c r="T34" s="65"/>
      <c r="U34" s="32">
        <v>5</v>
      </c>
      <c r="V34" s="32">
        <v>3</v>
      </c>
      <c r="W34" s="32">
        <v>1</v>
      </c>
      <c r="X34" s="69"/>
      <c r="Y34" s="32">
        <v>5</v>
      </c>
      <c r="Z34" s="32">
        <v>3</v>
      </c>
      <c r="AA34" s="32">
        <v>1</v>
      </c>
    </row>
    <row r="35" spans="1:27" x14ac:dyDescent="0.25">
      <c r="A35" s="4">
        <v>28</v>
      </c>
      <c r="B35" s="18">
        <v>17</v>
      </c>
      <c r="C35" s="18" t="s">
        <v>267</v>
      </c>
      <c r="D35" s="18"/>
      <c r="E35" s="30">
        <v>50</v>
      </c>
      <c r="F35" s="30">
        <v>50</v>
      </c>
      <c r="G35" s="30">
        <v>50</v>
      </c>
      <c r="H35" s="69"/>
      <c r="I35" s="30">
        <v>25</v>
      </c>
      <c r="J35" s="30">
        <v>25</v>
      </c>
      <c r="K35" s="30">
        <v>25</v>
      </c>
      <c r="L35" s="65"/>
      <c r="M35" s="30">
        <v>50</v>
      </c>
      <c r="N35" s="30">
        <v>50</v>
      </c>
      <c r="O35" s="30">
        <v>50</v>
      </c>
      <c r="P35" s="69"/>
      <c r="Q35" s="30">
        <v>25</v>
      </c>
      <c r="R35" s="30">
        <v>25</v>
      </c>
      <c r="S35" s="30">
        <v>25</v>
      </c>
      <c r="T35" s="65"/>
      <c r="U35" s="32">
        <v>1.5</v>
      </c>
      <c r="V35" s="32">
        <v>0.5</v>
      </c>
      <c r="W35" s="32">
        <v>0.5</v>
      </c>
      <c r="X35" s="69"/>
      <c r="Y35" s="32">
        <v>1.5</v>
      </c>
      <c r="Z35" s="32">
        <v>0.5</v>
      </c>
      <c r="AA35" s="32">
        <v>0.5</v>
      </c>
    </row>
    <row r="36" spans="1:27" x14ac:dyDescent="0.25">
      <c r="A36" s="4">
        <v>28</v>
      </c>
      <c r="B36" s="18">
        <v>18</v>
      </c>
      <c r="C36" s="18" t="s">
        <v>268</v>
      </c>
      <c r="D36" s="18"/>
      <c r="E36" s="32">
        <v>20</v>
      </c>
      <c r="F36" s="32">
        <v>20</v>
      </c>
      <c r="G36" s="32">
        <v>20</v>
      </c>
      <c r="H36" s="69"/>
      <c r="I36" s="32">
        <v>20</v>
      </c>
      <c r="J36" s="32">
        <v>20</v>
      </c>
      <c r="K36" s="32">
        <v>20</v>
      </c>
      <c r="L36" s="65"/>
      <c r="M36" s="32">
        <v>20</v>
      </c>
      <c r="N36" s="32">
        <v>20</v>
      </c>
      <c r="O36" s="32">
        <v>20</v>
      </c>
      <c r="P36" s="69"/>
      <c r="Q36" s="32">
        <v>20</v>
      </c>
      <c r="R36" s="32">
        <v>20</v>
      </c>
      <c r="S36" s="32">
        <v>20</v>
      </c>
      <c r="T36" s="65"/>
      <c r="U36" s="32">
        <v>20</v>
      </c>
      <c r="V36" s="32">
        <v>20</v>
      </c>
      <c r="W36" s="32">
        <v>20</v>
      </c>
      <c r="X36" s="69"/>
      <c r="Y36" s="32">
        <v>20</v>
      </c>
      <c r="Z36" s="32">
        <v>20</v>
      </c>
      <c r="AA36" s="32">
        <v>20</v>
      </c>
    </row>
    <row r="37" spans="1:27" x14ac:dyDescent="0.25">
      <c r="A37" s="4">
        <v>28</v>
      </c>
      <c r="B37" s="18">
        <v>19</v>
      </c>
      <c r="C37" s="18" t="s">
        <v>269</v>
      </c>
      <c r="D37" s="18"/>
      <c r="E37" s="30">
        <v>200</v>
      </c>
      <c r="F37" s="30">
        <v>200</v>
      </c>
      <c r="G37" s="30">
        <v>200</v>
      </c>
      <c r="H37" s="69"/>
      <c r="I37" s="30">
        <v>200</v>
      </c>
      <c r="J37" s="30">
        <v>200</v>
      </c>
      <c r="K37" s="30">
        <v>200</v>
      </c>
      <c r="L37" s="65"/>
      <c r="M37" s="30">
        <v>200</v>
      </c>
      <c r="N37" s="30">
        <v>200</v>
      </c>
      <c r="O37" s="30">
        <v>200</v>
      </c>
      <c r="P37" s="69"/>
      <c r="Q37" s="30">
        <v>200</v>
      </c>
      <c r="R37" s="30">
        <v>200</v>
      </c>
      <c r="S37" s="30">
        <v>200</v>
      </c>
      <c r="T37" s="65"/>
      <c r="U37" s="32">
        <v>1.5</v>
      </c>
      <c r="V37" s="32">
        <v>0.5</v>
      </c>
      <c r="W37" s="32">
        <v>0.5</v>
      </c>
      <c r="X37" s="69"/>
      <c r="Y37" s="32">
        <v>1.5</v>
      </c>
      <c r="Z37" s="32">
        <v>0.5</v>
      </c>
      <c r="AA37" s="32">
        <v>0.5</v>
      </c>
    </row>
    <row r="38" spans="1:27" x14ac:dyDescent="0.25">
      <c r="D38" s="43" t="s">
        <v>2584</v>
      </c>
      <c r="E38" s="17">
        <f>AVERAGE(E19:E37)</f>
        <v>131.05263157894737</v>
      </c>
      <c r="F38" s="17">
        <f t="shared" ref="F38:G38" si="0">AVERAGE(F19:F37)</f>
        <v>120.26315789473684</v>
      </c>
      <c r="G38" s="17">
        <f t="shared" si="0"/>
        <v>118.15789473684211</v>
      </c>
      <c r="H38" s="69"/>
      <c r="I38" s="17">
        <f t="shared" ref="I38:K38" si="1">AVERAGE(I19:I37)</f>
        <v>123.42105263157895</v>
      </c>
      <c r="J38" s="17">
        <f t="shared" si="1"/>
        <v>112.63157894736842</v>
      </c>
      <c r="K38" s="17">
        <f t="shared" si="1"/>
        <v>110.52631578947368</v>
      </c>
      <c r="L38" s="65"/>
      <c r="M38" s="17">
        <f t="shared" ref="M38:O38" si="2">AVERAGE(M19:M37)</f>
        <v>131.05263157894737</v>
      </c>
      <c r="N38" s="17">
        <f t="shared" si="2"/>
        <v>120.26315789473684</v>
      </c>
      <c r="O38" s="17">
        <f t="shared" si="2"/>
        <v>118.15789473684211</v>
      </c>
      <c r="P38" s="69"/>
      <c r="Q38" s="17">
        <f t="shared" ref="Q38:S38" si="3">AVERAGE(Q19:Q37)</f>
        <v>123.42105263157895</v>
      </c>
      <c r="R38" s="17">
        <f t="shared" si="3"/>
        <v>112.63157894736842</v>
      </c>
      <c r="S38" s="17">
        <f t="shared" si="3"/>
        <v>110.52631578947368</v>
      </c>
      <c r="T38" s="65"/>
      <c r="U38" s="17">
        <f t="shared" ref="U38:W38" si="4">AVERAGE(U19:U37)</f>
        <v>54.10526315789474</v>
      </c>
      <c r="V38" s="17">
        <f t="shared" si="4"/>
        <v>53.526315789473685</v>
      </c>
      <c r="W38" s="17">
        <f t="shared" si="4"/>
        <v>53.315789473684212</v>
      </c>
      <c r="X38" s="69"/>
      <c r="Y38" s="17">
        <f t="shared" ref="Y38:AA38" si="5">AVERAGE(Y19:Y37)</f>
        <v>51.44736842105263</v>
      </c>
      <c r="Z38" s="17">
        <f t="shared" si="5"/>
        <v>50.868421052631582</v>
      </c>
      <c r="AA38" s="17">
        <f t="shared" si="5"/>
        <v>50.657894736842103</v>
      </c>
    </row>
    <row r="39" spans="1:27" x14ac:dyDescent="0.25">
      <c r="D39" s="46"/>
      <c r="E39" s="42"/>
      <c r="F39" s="42"/>
      <c r="G39" s="42"/>
      <c r="H39" s="49"/>
      <c r="I39" s="42"/>
      <c r="J39" s="42"/>
      <c r="K39" s="42"/>
      <c r="L39" s="49"/>
      <c r="M39" s="42"/>
      <c r="N39" s="42"/>
      <c r="O39" s="42"/>
      <c r="P39" s="49"/>
      <c r="Q39" s="42"/>
      <c r="R39" s="42"/>
      <c r="S39" s="42"/>
      <c r="T39" s="49"/>
      <c r="U39" s="42"/>
      <c r="V39" s="42"/>
      <c r="W39" s="42"/>
      <c r="X39" s="49"/>
      <c r="Y39" s="42"/>
      <c r="Z39" s="42"/>
      <c r="AA39" s="42"/>
    </row>
    <row r="40" spans="1:27" x14ac:dyDescent="0.25">
      <c r="D40" s="46"/>
      <c r="E40" s="42"/>
      <c r="F40" s="42"/>
      <c r="G40" s="42"/>
      <c r="H40" s="49"/>
      <c r="I40" s="42"/>
      <c r="J40" s="42"/>
      <c r="K40" s="42"/>
      <c r="L40" s="49"/>
      <c r="M40" s="42"/>
      <c r="N40" s="42"/>
      <c r="O40" s="42"/>
      <c r="P40" s="49"/>
      <c r="Q40" s="42"/>
      <c r="R40" s="42"/>
      <c r="S40" s="42"/>
      <c r="T40" s="49"/>
      <c r="U40" s="42"/>
      <c r="V40" s="42"/>
      <c r="W40" s="42"/>
      <c r="X40" s="49"/>
      <c r="Y40" s="42"/>
      <c r="Z40" s="42"/>
      <c r="AA40" s="42"/>
    </row>
    <row r="43" spans="1:27" x14ac:dyDescent="0.25">
      <c r="C43" s="19" t="s">
        <v>36</v>
      </c>
      <c r="D43" s="19"/>
    </row>
    <row r="45" spans="1:27" x14ac:dyDescent="0.25">
      <c r="A45" s="71"/>
      <c r="B45" s="72"/>
      <c r="C45" s="73"/>
      <c r="D45" s="6"/>
      <c r="E45" s="67" t="s">
        <v>6</v>
      </c>
      <c r="F45" s="67"/>
      <c r="G45" s="67"/>
      <c r="H45" s="67"/>
      <c r="I45" s="67"/>
      <c r="J45" s="67"/>
      <c r="K45" s="67"/>
      <c r="L45" s="64"/>
      <c r="M45" s="67" t="s">
        <v>7</v>
      </c>
      <c r="N45" s="67"/>
      <c r="O45" s="67"/>
      <c r="P45" s="67"/>
      <c r="Q45" s="67"/>
      <c r="R45" s="67"/>
      <c r="S45" s="67"/>
      <c r="T45" s="64"/>
      <c r="U45" s="67" t="s">
        <v>8</v>
      </c>
      <c r="V45" s="67"/>
      <c r="W45" s="67"/>
      <c r="X45" s="67"/>
      <c r="Y45" s="67"/>
      <c r="Z45" s="67"/>
      <c r="AA45" s="67"/>
    </row>
    <row r="46" spans="1:27" x14ac:dyDescent="0.25">
      <c r="A46" s="74"/>
      <c r="B46" s="75"/>
      <c r="C46" s="76"/>
      <c r="D46" s="8"/>
      <c r="E46" s="67" t="s">
        <v>4</v>
      </c>
      <c r="F46" s="67"/>
      <c r="G46" s="67"/>
      <c r="H46" s="24"/>
      <c r="I46" s="67" t="s">
        <v>5</v>
      </c>
      <c r="J46" s="67"/>
      <c r="K46" s="67"/>
      <c r="L46" s="65"/>
      <c r="M46" s="67" t="s">
        <v>4</v>
      </c>
      <c r="N46" s="67"/>
      <c r="O46" s="67"/>
      <c r="P46" s="68"/>
      <c r="Q46" s="67" t="s">
        <v>5</v>
      </c>
      <c r="R46" s="67"/>
      <c r="S46" s="67"/>
      <c r="T46" s="65"/>
      <c r="U46" s="67" t="s">
        <v>4</v>
      </c>
      <c r="V46" s="67"/>
      <c r="W46" s="67"/>
      <c r="X46" s="68"/>
      <c r="Y46" s="67" t="s">
        <v>5</v>
      </c>
      <c r="Z46" s="67"/>
      <c r="AA46" s="67"/>
    </row>
    <row r="47" spans="1:27" ht="60" x14ac:dyDescent="0.25">
      <c r="A47" s="77"/>
      <c r="B47" s="78"/>
      <c r="C47" s="76"/>
      <c r="D47" s="8"/>
      <c r="E47" s="20" t="s">
        <v>1</v>
      </c>
      <c r="F47" s="20" t="s">
        <v>2</v>
      </c>
      <c r="G47" s="20" t="s">
        <v>3</v>
      </c>
      <c r="H47" s="25"/>
      <c r="I47" s="20" t="s">
        <v>1</v>
      </c>
      <c r="J47" s="21" t="s">
        <v>2</v>
      </c>
      <c r="K47" s="20" t="s">
        <v>3</v>
      </c>
      <c r="L47" s="65"/>
      <c r="M47" s="20" t="s">
        <v>1</v>
      </c>
      <c r="N47" s="20" t="s">
        <v>2</v>
      </c>
      <c r="O47" s="20" t="s">
        <v>3</v>
      </c>
      <c r="P47" s="69"/>
      <c r="Q47" s="20" t="s">
        <v>1</v>
      </c>
      <c r="R47" s="21" t="s">
        <v>2</v>
      </c>
      <c r="S47" s="20" t="s">
        <v>3</v>
      </c>
      <c r="T47" s="65"/>
      <c r="U47" s="20" t="s">
        <v>1</v>
      </c>
      <c r="V47" s="20" t="s">
        <v>2</v>
      </c>
      <c r="W47" s="20" t="s">
        <v>3</v>
      </c>
      <c r="X47" s="69"/>
      <c r="Y47" s="20" t="s">
        <v>1</v>
      </c>
      <c r="Z47" s="21" t="s">
        <v>2</v>
      </c>
      <c r="AA47" s="20" t="s">
        <v>3</v>
      </c>
    </row>
    <row r="48" spans="1:27" x14ac:dyDescent="0.25">
      <c r="C48" s="18" t="s">
        <v>251</v>
      </c>
      <c r="D48" s="18" t="s">
        <v>316</v>
      </c>
      <c r="E48" s="61"/>
      <c r="F48" s="62"/>
      <c r="G48" s="63"/>
      <c r="H48" s="25"/>
      <c r="I48" s="61"/>
      <c r="J48" s="62"/>
      <c r="K48" s="63"/>
      <c r="L48" s="65"/>
      <c r="M48" s="61"/>
      <c r="N48" s="62"/>
      <c r="O48" s="63"/>
      <c r="P48" s="69"/>
      <c r="Q48" s="61"/>
      <c r="R48" s="62"/>
      <c r="S48" s="63"/>
      <c r="T48" s="65"/>
      <c r="U48" s="61"/>
      <c r="V48" s="62"/>
      <c r="W48" s="63"/>
      <c r="X48" s="69"/>
      <c r="Y48" s="61"/>
      <c r="Z48" s="62"/>
      <c r="AA48" s="63"/>
    </row>
    <row r="49" spans="3:27" x14ac:dyDescent="0.25">
      <c r="C49" s="2" t="s">
        <v>2165</v>
      </c>
      <c r="D49" s="2" t="s">
        <v>318</v>
      </c>
      <c r="E49" s="30">
        <v>200</v>
      </c>
      <c r="F49" s="30">
        <v>150</v>
      </c>
      <c r="G49" s="30">
        <v>150</v>
      </c>
      <c r="H49" s="25"/>
      <c r="I49" s="30">
        <v>200</v>
      </c>
      <c r="J49" s="30">
        <v>150</v>
      </c>
      <c r="K49" s="30">
        <v>150</v>
      </c>
      <c r="L49" s="65"/>
      <c r="M49" s="30">
        <v>200</v>
      </c>
      <c r="N49" s="30">
        <v>150</v>
      </c>
      <c r="O49" s="30">
        <v>150</v>
      </c>
      <c r="P49" s="69"/>
      <c r="Q49" s="30">
        <v>200</v>
      </c>
      <c r="R49" s="30">
        <v>150</v>
      </c>
      <c r="S49" s="30">
        <v>150</v>
      </c>
      <c r="T49" s="65"/>
      <c r="U49" s="32">
        <v>1.5</v>
      </c>
      <c r="V49" s="32">
        <v>0.5</v>
      </c>
      <c r="W49" s="32">
        <v>0.5</v>
      </c>
      <c r="X49" s="69"/>
      <c r="Y49" s="32">
        <v>1.5</v>
      </c>
      <c r="Z49" s="32">
        <v>0.5</v>
      </c>
      <c r="AA49" s="32">
        <v>0.5</v>
      </c>
    </row>
    <row r="50" spans="3:27" x14ac:dyDescent="0.25">
      <c r="C50" s="2" t="s">
        <v>2166</v>
      </c>
      <c r="D50" s="2" t="s">
        <v>318</v>
      </c>
      <c r="E50" s="32">
        <v>20</v>
      </c>
      <c r="F50" s="32">
        <v>20</v>
      </c>
      <c r="G50" s="32">
        <v>20</v>
      </c>
      <c r="H50" s="25"/>
      <c r="I50" s="32">
        <v>20</v>
      </c>
      <c r="J50" s="32">
        <v>20</v>
      </c>
      <c r="K50" s="32">
        <v>20</v>
      </c>
      <c r="L50" s="65"/>
      <c r="M50" s="32">
        <v>20</v>
      </c>
      <c r="N50" s="32">
        <v>20</v>
      </c>
      <c r="O50" s="32">
        <v>20</v>
      </c>
      <c r="P50" s="69"/>
      <c r="Q50" s="32">
        <v>20</v>
      </c>
      <c r="R50" s="32">
        <v>20</v>
      </c>
      <c r="S50" s="32">
        <v>20</v>
      </c>
      <c r="T50" s="65"/>
      <c r="U50" s="32">
        <v>1.5</v>
      </c>
      <c r="V50" s="32">
        <v>0.5</v>
      </c>
      <c r="W50" s="32">
        <v>0.5</v>
      </c>
      <c r="X50" s="69"/>
      <c r="Y50" s="32">
        <v>1.5</v>
      </c>
      <c r="Z50" s="32">
        <v>0.5</v>
      </c>
      <c r="AA50" s="32">
        <v>0.5</v>
      </c>
    </row>
    <row r="51" spans="3:27" x14ac:dyDescent="0.25">
      <c r="C51" s="2" t="s">
        <v>2165</v>
      </c>
      <c r="D51" s="2" t="s">
        <v>319</v>
      </c>
      <c r="E51" s="17" t="s">
        <v>2559</v>
      </c>
      <c r="F51" s="17" t="s">
        <v>2559</v>
      </c>
      <c r="G51" s="17" t="s">
        <v>2559</v>
      </c>
      <c r="H51" s="25"/>
      <c r="I51" s="17" t="s">
        <v>2559</v>
      </c>
      <c r="J51" s="17" t="s">
        <v>2559</v>
      </c>
      <c r="K51" s="17" t="s">
        <v>2559</v>
      </c>
      <c r="L51" s="65"/>
      <c r="M51" s="17" t="s">
        <v>2559</v>
      </c>
      <c r="N51" s="17" t="s">
        <v>2559</v>
      </c>
      <c r="O51" s="17" t="s">
        <v>2559</v>
      </c>
      <c r="P51" s="69"/>
      <c r="Q51" s="17" t="s">
        <v>2559</v>
      </c>
      <c r="R51" s="17" t="s">
        <v>2559</v>
      </c>
      <c r="S51" s="17" t="s">
        <v>2559</v>
      </c>
      <c r="T51" s="65"/>
      <c r="U51" s="32">
        <v>1.5</v>
      </c>
      <c r="V51" s="32">
        <v>0.5</v>
      </c>
      <c r="W51" s="32">
        <v>0.5</v>
      </c>
      <c r="X51" s="69"/>
      <c r="Y51" s="32">
        <v>1.5</v>
      </c>
      <c r="Z51" s="32">
        <v>0.5</v>
      </c>
      <c r="AA51" s="32">
        <v>0.5</v>
      </c>
    </row>
    <row r="52" spans="3:27" x14ac:dyDescent="0.25">
      <c r="C52" s="2" t="s">
        <v>2167</v>
      </c>
      <c r="D52" s="2" t="s">
        <v>322</v>
      </c>
      <c r="E52" s="30">
        <v>150</v>
      </c>
      <c r="F52" s="30">
        <v>150</v>
      </c>
      <c r="G52" s="30">
        <v>150</v>
      </c>
      <c r="H52" s="25"/>
      <c r="I52" s="30">
        <v>150</v>
      </c>
      <c r="J52" s="30">
        <v>150</v>
      </c>
      <c r="K52" s="30">
        <v>150</v>
      </c>
      <c r="L52" s="65"/>
      <c r="M52" s="30">
        <v>150</v>
      </c>
      <c r="N52" s="30">
        <v>150</v>
      </c>
      <c r="O52" s="30">
        <v>150</v>
      </c>
      <c r="P52" s="69"/>
      <c r="Q52" s="30">
        <v>150</v>
      </c>
      <c r="R52" s="30">
        <v>150</v>
      </c>
      <c r="S52" s="30">
        <v>150</v>
      </c>
      <c r="T52" s="65"/>
      <c r="U52" s="32">
        <v>1.5</v>
      </c>
      <c r="V52" s="32">
        <v>0.5</v>
      </c>
      <c r="W52" s="32">
        <v>0.5</v>
      </c>
      <c r="X52" s="69"/>
      <c r="Y52" s="32">
        <v>1.5</v>
      </c>
      <c r="Z52" s="32">
        <v>0.5</v>
      </c>
      <c r="AA52" s="32">
        <v>0.5</v>
      </c>
    </row>
    <row r="53" spans="3:27" x14ac:dyDescent="0.25">
      <c r="C53" s="16" t="s">
        <v>2167</v>
      </c>
      <c r="D53" s="16" t="s">
        <v>1706</v>
      </c>
      <c r="E53" s="30">
        <v>200</v>
      </c>
      <c r="F53" s="30">
        <v>200</v>
      </c>
      <c r="G53" s="30">
        <v>200</v>
      </c>
      <c r="H53" s="25"/>
      <c r="I53" s="30">
        <v>200</v>
      </c>
      <c r="J53" s="30">
        <v>200</v>
      </c>
      <c r="K53" s="30">
        <v>200</v>
      </c>
      <c r="L53" s="65"/>
      <c r="M53" s="30">
        <v>200</v>
      </c>
      <c r="N53" s="30">
        <v>200</v>
      </c>
      <c r="O53" s="30">
        <v>200</v>
      </c>
      <c r="P53" s="69"/>
      <c r="Q53" s="30">
        <v>200</v>
      </c>
      <c r="R53" s="30">
        <v>200</v>
      </c>
      <c r="S53" s="30">
        <v>200</v>
      </c>
      <c r="T53" s="65"/>
      <c r="U53" s="30">
        <v>200</v>
      </c>
      <c r="V53" s="30">
        <v>200</v>
      </c>
      <c r="W53" s="30">
        <v>200</v>
      </c>
      <c r="X53" s="69"/>
      <c r="Y53" s="30">
        <v>200</v>
      </c>
      <c r="Z53" s="30">
        <v>200</v>
      </c>
      <c r="AA53" s="30">
        <v>200</v>
      </c>
    </row>
    <row r="54" spans="3:27" x14ac:dyDescent="0.25">
      <c r="C54" s="2" t="s">
        <v>2166</v>
      </c>
      <c r="D54" s="2" t="s">
        <v>319</v>
      </c>
      <c r="E54" s="17" t="s">
        <v>2559</v>
      </c>
      <c r="F54" s="17" t="s">
        <v>2559</v>
      </c>
      <c r="G54" s="17" t="s">
        <v>2559</v>
      </c>
      <c r="H54" s="25"/>
      <c r="I54" s="17" t="s">
        <v>2559</v>
      </c>
      <c r="J54" s="17" t="s">
        <v>2559</v>
      </c>
      <c r="K54" s="17" t="s">
        <v>2559</v>
      </c>
      <c r="L54" s="65"/>
      <c r="M54" s="17" t="s">
        <v>2559</v>
      </c>
      <c r="N54" s="17" t="s">
        <v>2559</v>
      </c>
      <c r="O54" s="17" t="s">
        <v>2559</v>
      </c>
      <c r="P54" s="69"/>
      <c r="Q54" s="17" t="s">
        <v>2559</v>
      </c>
      <c r="R54" s="17" t="s">
        <v>2559</v>
      </c>
      <c r="S54" s="17" t="s">
        <v>2559</v>
      </c>
      <c r="T54" s="65"/>
      <c r="U54" s="17" t="s">
        <v>2559</v>
      </c>
      <c r="V54" s="17" t="s">
        <v>2559</v>
      </c>
      <c r="W54" s="17" t="s">
        <v>2559</v>
      </c>
      <c r="X54" s="69"/>
      <c r="Y54" s="17" t="s">
        <v>2559</v>
      </c>
      <c r="Z54" s="17" t="s">
        <v>2559</v>
      </c>
      <c r="AA54" s="17" t="s">
        <v>2559</v>
      </c>
    </row>
    <row r="55" spans="3:27" x14ac:dyDescent="0.25">
      <c r="C55" s="2" t="s">
        <v>2168</v>
      </c>
      <c r="D55" s="2" t="s">
        <v>322</v>
      </c>
      <c r="E55" s="30">
        <v>100</v>
      </c>
      <c r="F55" s="30">
        <v>100</v>
      </c>
      <c r="G55" s="30">
        <v>100</v>
      </c>
      <c r="H55" s="25"/>
      <c r="I55" s="30">
        <v>100</v>
      </c>
      <c r="J55" s="30">
        <v>100</v>
      </c>
      <c r="K55" s="30">
        <v>100</v>
      </c>
      <c r="L55" s="65"/>
      <c r="M55" s="30">
        <v>100</v>
      </c>
      <c r="N55" s="30">
        <v>100</v>
      </c>
      <c r="O55" s="30">
        <v>100</v>
      </c>
      <c r="P55" s="69"/>
      <c r="Q55" s="30">
        <v>100</v>
      </c>
      <c r="R55" s="30">
        <v>100</v>
      </c>
      <c r="S55" s="30">
        <v>100</v>
      </c>
      <c r="T55" s="65"/>
      <c r="U55" s="30">
        <v>100</v>
      </c>
      <c r="V55" s="30">
        <v>100</v>
      </c>
      <c r="W55" s="30">
        <v>100</v>
      </c>
      <c r="X55" s="69"/>
      <c r="Y55" s="30">
        <v>100</v>
      </c>
      <c r="Z55" s="30">
        <v>100</v>
      </c>
      <c r="AA55" s="30">
        <v>100</v>
      </c>
    </row>
    <row r="56" spans="3:27" x14ac:dyDescent="0.25">
      <c r="C56" s="18" t="s">
        <v>252</v>
      </c>
      <c r="D56" s="18" t="s">
        <v>316</v>
      </c>
      <c r="E56" s="61"/>
      <c r="F56" s="62"/>
      <c r="G56" s="63"/>
      <c r="H56" s="25"/>
      <c r="I56" s="61"/>
      <c r="J56" s="62"/>
      <c r="K56" s="63"/>
      <c r="L56" s="65"/>
      <c r="M56" s="61"/>
      <c r="N56" s="62"/>
      <c r="O56" s="63"/>
      <c r="P56" s="69"/>
      <c r="Q56" s="61"/>
      <c r="R56" s="62"/>
      <c r="S56" s="63"/>
      <c r="T56" s="65"/>
      <c r="U56" s="61"/>
      <c r="V56" s="62"/>
      <c r="W56" s="63"/>
      <c r="X56" s="69"/>
      <c r="Y56" s="61"/>
      <c r="Z56" s="62"/>
      <c r="AA56" s="63"/>
    </row>
    <row r="57" spans="3:27" x14ac:dyDescent="0.25">
      <c r="C57" s="2" t="s">
        <v>2169</v>
      </c>
      <c r="D57" s="2" t="s">
        <v>318</v>
      </c>
      <c r="E57" s="30">
        <v>200</v>
      </c>
      <c r="F57" s="30">
        <v>150</v>
      </c>
      <c r="G57" s="30">
        <v>130</v>
      </c>
      <c r="H57" s="25"/>
      <c r="I57" s="30">
        <v>200</v>
      </c>
      <c r="J57" s="30">
        <v>150</v>
      </c>
      <c r="K57" s="30">
        <v>130</v>
      </c>
      <c r="L57" s="65"/>
      <c r="M57" s="30">
        <v>200</v>
      </c>
      <c r="N57" s="30">
        <v>150</v>
      </c>
      <c r="O57" s="30">
        <v>130</v>
      </c>
      <c r="P57" s="69"/>
      <c r="Q57" s="30">
        <v>200</v>
      </c>
      <c r="R57" s="30">
        <v>150</v>
      </c>
      <c r="S57" s="30">
        <v>130</v>
      </c>
      <c r="T57" s="65"/>
      <c r="U57" s="32">
        <v>1.5</v>
      </c>
      <c r="V57" s="32">
        <v>0.5</v>
      </c>
      <c r="W57" s="32">
        <v>0.5</v>
      </c>
      <c r="X57" s="69"/>
      <c r="Y57" s="32">
        <v>1.5</v>
      </c>
      <c r="Z57" s="32">
        <v>0.5</v>
      </c>
      <c r="AA57" s="32">
        <v>0.5</v>
      </c>
    </row>
    <row r="58" spans="3:27" x14ac:dyDescent="0.25">
      <c r="C58" s="2" t="s">
        <v>2169</v>
      </c>
      <c r="D58" s="2" t="s">
        <v>319</v>
      </c>
      <c r="E58" s="17" t="s">
        <v>2559</v>
      </c>
      <c r="F58" s="17" t="s">
        <v>2559</v>
      </c>
      <c r="G58" s="17" t="s">
        <v>2559</v>
      </c>
      <c r="H58" s="25"/>
      <c r="I58" s="17" t="s">
        <v>2559</v>
      </c>
      <c r="J58" s="17" t="s">
        <v>2559</v>
      </c>
      <c r="K58" s="17" t="s">
        <v>2559</v>
      </c>
      <c r="L58" s="65"/>
      <c r="M58" s="17" t="s">
        <v>2559</v>
      </c>
      <c r="N58" s="17" t="s">
        <v>2559</v>
      </c>
      <c r="O58" s="17" t="s">
        <v>2559</v>
      </c>
      <c r="P58" s="69"/>
      <c r="Q58" s="17" t="s">
        <v>2559</v>
      </c>
      <c r="R58" s="17" t="s">
        <v>2559</v>
      </c>
      <c r="S58" s="17" t="s">
        <v>2559</v>
      </c>
      <c r="T58" s="65"/>
      <c r="U58" s="17" t="s">
        <v>2559</v>
      </c>
      <c r="V58" s="17" t="s">
        <v>2559</v>
      </c>
      <c r="W58" s="17" t="s">
        <v>2559</v>
      </c>
      <c r="X58" s="69"/>
      <c r="Y58" s="17" t="s">
        <v>2559</v>
      </c>
      <c r="Z58" s="17" t="s">
        <v>2559</v>
      </c>
      <c r="AA58" s="17" t="s">
        <v>2559</v>
      </c>
    </row>
    <row r="59" spans="3:27" x14ac:dyDescent="0.25">
      <c r="C59" s="16" t="s">
        <v>2170</v>
      </c>
      <c r="D59" s="16" t="s">
        <v>1706</v>
      </c>
      <c r="E59" s="30">
        <v>40</v>
      </c>
      <c r="F59" s="30">
        <v>40</v>
      </c>
      <c r="G59" s="30">
        <v>40</v>
      </c>
      <c r="H59" s="25"/>
      <c r="I59" s="32">
        <v>20</v>
      </c>
      <c r="J59" s="32">
        <v>20</v>
      </c>
      <c r="K59" s="32">
        <v>20</v>
      </c>
      <c r="L59" s="65"/>
      <c r="M59" s="30">
        <v>40</v>
      </c>
      <c r="N59" s="30">
        <v>40</v>
      </c>
      <c r="O59" s="30">
        <v>40</v>
      </c>
      <c r="P59" s="69"/>
      <c r="Q59" s="32">
        <v>20</v>
      </c>
      <c r="R59" s="32">
        <v>20</v>
      </c>
      <c r="S59" s="32">
        <v>20</v>
      </c>
      <c r="T59" s="65"/>
      <c r="U59" s="30">
        <v>40</v>
      </c>
      <c r="V59" s="30">
        <v>40</v>
      </c>
      <c r="W59" s="30">
        <v>40</v>
      </c>
      <c r="X59" s="69"/>
      <c r="Y59" s="32">
        <v>20</v>
      </c>
      <c r="Z59" s="32">
        <v>20</v>
      </c>
      <c r="AA59" s="32">
        <v>20</v>
      </c>
    </row>
    <row r="60" spans="3:27" x14ac:dyDescent="0.25">
      <c r="C60" s="2" t="s">
        <v>2171</v>
      </c>
      <c r="D60" s="2" t="s">
        <v>319</v>
      </c>
      <c r="E60" s="17" t="s">
        <v>2559</v>
      </c>
      <c r="F60" s="17" t="s">
        <v>2559</v>
      </c>
      <c r="G60" s="17" t="s">
        <v>2559</v>
      </c>
      <c r="H60" s="25"/>
      <c r="I60" s="17" t="s">
        <v>2559</v>
      </c>
      <c r="J60" s="17" t="s">
        <v>2559</v>
      </c>
      <c r="K60" s="17" t="s">
        <v>2559</v>
      </c>
      <c r="L60" s="65"/>
      <c r="M60" s="17" t="s">
        <v>2559</v>
      </c>
      <c r="N60" s="17" t="s">
        <v>2559</v>
      </c>
      <c r="O60" s="17" t="s">
        <v>2559</v>
      </c>
      <c r="P60" s="69"/>
      <c r="Q60" s="17" t="s">
        <v>2559</v>
      </c>
      <c r="R60" s="17" t="s">
        <v>2559</v>
      </c>
      <c r="S60" s="17" t="s">
        <v>2559</v>
      </c>
      <c r="T60" s="65"/>
      <c r="U60" s="32">
        <v>1.5</v>
      </c>
      <c r="V60" s="32">
        <v>0.5</v>
      </c>
      <c r="W60" s="32">
        <v>0.5</v>
      </c>
      <c r="X60" s="69"/>
      <c r="Y60" s="32">
        <v>1.5</v>
      </c>
      <c r="Z60" s="32">
        <v>0.5</v>
      </c>
      <c r="AA60" s="32">
        <v>0.5</v>
      </c>
    </row>
    <row r="61" spans="3:27" x14ac:dyDescent="0.25">
      <c r="C61" s="16" t="s">
        <v>2172</v>
      </c>
      <c r="D61" s="16" t="s">
        <v>1706</v>
      </c>
      <c r="E61" s="30">
        <v>42</v>
      </c>
      <c r="F61" s="30">
        <v>42</v>
      </c>
      <c r="G61" s="30">
        <v>42</v>
      </c>
      <c r="H61" s="25"/>
      <c r="I61" s="32">
        <v>16</v>
      </c>
      <c r="J61" s="32">
        <v>16</v>
      </c>
      <c r="K61" s="32">
        <v>16</v>
      </c>
      <c r="L61" s="65"/>
      <c r="M61" s="30">
        <v>42</v>
      </c>
      <c r="N61" s="30">
        <v>42</v>
      </c>
      <c r="O61" s="30">
        <v>42</v>
      </c>
      <c r="P61" s="69"/>
      <c r="Q61" s="32">
        <v>16</v>
      </c>
      <c r="R61" s="32">
        <v>16</v>
      </c>
      <c r="S61" s="32">
        <v>16</v>
      </c>
      <c r="T61" s="65"/>
      <c r="U61" s="30">
        <v>42</v>
      </c>
      <c r="V61" s="30">
        <v>42</v>
      </c>
      <c r="W61" s="30">
        <v>42</v>
      </c>
      <c r="X61" s="69"/>
      <c r="Y61" s="32">
        <v>16</v>
      </c>
      <c r="Z61" s="32">
        <v>16</v>
      </c>
      <c r="AA61" s="32">
        <v>16</v>
      </c>
    </row>
    <row r="62" spans="3:27" x14ac:dyDescent="0.25">
      <c r="C62" s="2" t="s">
        <v>2173</v>
      </c>
      <c r="D62" s="2" t="s">
        <v>319</v>
      </c>
      <c r="E62" s="30">
        <v>110</v>
      </c>
      <c r="F62" s="30">
        <v>110</v>
      </c>
      <c r="G62" s="30">
        <v>50</v>
      </c>
      <c r="H62" s="25"/>
      <c r="I62" s="30">
        <v>90</v>
      </c>
      <c r="J62" s="30">
        <v>90</v>
      </c>
      <c r="K62" s="30">
        <v>50</v>
      </c>
      <c r="L62" s="65"/>
      <c r="M62" s="30">
        <v>110</v>
      </c>
      <c r="N62" s="30">
        <v>110</v>
      </c>
      <c r="O62" s="30">
        <v>50</v>
      </c>
      <c r="P62" s="69"/>
      <c r="Q62" s="30">
        <v>90</v>
      </c>
      <c r="R62" s="30">
        <v>90</v>
      </c>
      <c r="S62" s="30">
        <v>50</v>
      </c>
      <c r="T62" s="65"/>
      <c r="U62" s="30">
        <v>110</v>
      </c>
      <c r="V62" s="30">
        <v>110</v>
      </c>
      <c r="W62" s="30">
        <v>50</v>
      </c>
      <c r="X62" s="69"/>
      <c r="Y62" s="30">
        <v>90</v>
      </c>
      <c r="Z62" s="30">
        <v>90</v>
      </c>
      <c r="AA62" s="30">
        <v>50</v>
      </c>
    </row>
    <row r="63" spans="3:27" x14ac:dyDescent="0.25">
      <c r="C63" s="2" t="s">
        <v>2174</v>
      </c>
      <c r="D63" s="2" t="s">
        <v>319</v>
      </c>
      <c r="E63" s="17" t="s">
        <v>2559</v>
      </c>
      <c r="F63" s="17" t="s">
        <v>2559</v>
      </c>
      <c r="G63" s="17" t="s">
        <v>2559</v>
      </c>
      <c r="H63" s="25"/>
      <c r="I63" s="17" t="s">
        <v>2559</v>
      </c>
      <c r="J63" s="17" t="s">
        <v>2559</v>
      </c>
      <c r="K63" s="17" t="s">
        <v>2559</v>
      </c>
      <c r="L63" s="65"/>
      <c r="M63" s="17" t="s">
        <v>2559</v>
      </c>
      <c r="N63" s="17" t="s">
        <v>2559</v>
      </c>
      <c r="O63" s="17" t="s">
        <v>2559</v>
      </c>
      <c r="P63" s="69"/>
      <c r="Q63" s="17" t="s">
        <v>2559</v>
      </c>
      <c r="R63" s="17" t="s">
        <v>2559</v>
      </c>
      <c r="S63" s="17" t="s">
        <v>2559</v>
      </c>
      <c r="T63" s="65"/>
      <c r="U63" s="17" t="s">
        <v>2559</v>
      </c>
      <c r="V63" s="17" t="s">
        <v>2559</v>
      </c>
      <c r="W63" s="17" t="s">
        <v>2559</v>
      </c>
      <c r="X63" s="69"/>
      <c r="Y63" s="17" t="s">
        <v>2559</v>
      </c>
      <c r="Z63" s="17" t="s">
        <v>2559</v>
      </c>
      <c r="AA63" s="17" t="s">
        <v>2559</v>
      </c>
    </row>
    <row r="64" spans="3:27" x14ac:dyDescent="0.25">
      <c r="C64" s="18" t="s">
        <v>253</v>
      </c>
      <c r="D64" s="18" t="s">
        <v>316</v>
      </c>
      <c r="E64" s="61"/>
      <c r="F64" s="62"/>
      <c r="G64" s="63"/>
      <c r="H64" s="25"/>
      <c r="I64" s="61"/>
      <c r="J64" s="62"/>
      <c r="K64" s="63"/>
      <c r="L64" s="65"/>
      <c r="M64" s="61"/>
      <c r="N64" s="62"/>
      <c r="O64" s="63"/>
      <c r="P64" s="69"/>
      <c r="Q64" s="61"/>
      <c r="R64" s="62"/>
      <c r="S64" s="63"/>
      <c r="T64" s="65"/>
      <c r="U64" s="61"/>
      <c r="V64" s="62"/>
      <c r="W64" s="63"/>
      <c r="X64" s="69"/>
      <c r="Y64" s="61"/>
      <c r="Z64" s="62"/>
      <c r="AA64" s="63"/>
    </row>
    <row r="65" spans="3:27" x14ac:dyDescent="0.25">
      <c r="C65" s="2" t="s">
        <v>2175</v>
      </c>
      <c r="D65" s="2" t="s">
        <v>318</v>
      </c>
      <c r="E65" s="32">
        <v>16</v>
      </c>
      <c r="F65" s="32">
        <v>16</v>
      </c>
      <c r="G65" s="32">
        <v>16</v>
      </c>
      <c r="H65" s="25"/>
      <c r="I65" s="32">
        <v>16</v>
      </c>
      <c r="J65" s="32">
        <v>16</v>
      </c>
      <c r="K65" s="32">
        <v>16</v>
      </c>
      <c r="L65" s="65"/>
      <c r="M65" s="32">
        <v>16</v>
      </c>
      <c r="N65" s="32">
        <v>16</v>
      </c>
      <c r="O65" s="32">
        <v>16</v>
      </c>
      <c r="P65" s="69"/>
      <c r="Q65" s="32">
        <v>16</v>
      </c>
      <c r="R65" s="32">
        <v>16</v>
      </c>
      <c r="S65" s="32">
        <v>16</v>
      </c>
      <c r="T65" s="65"/>
      <c r="U65" s="32">
        <v>1.5</v>
      </c>
      <c r="V65" s="32">
        <v>0.5</v>
      </c>
      <c r="W65" s="32">
        <v>0.5</v>
      </c>
      <c r="X65" s="69"/>
      <c r="Y65" s="32">
        <v>1.5</v>
      </c>
      <c r="Z65" s="32">
        <v>0.5</v>
      </c>
      <c r="AA65" s="32">
        <v>0.5</v>
      </c>
    </row>
    <row r="66" spans="3:27" x14ac:dyDescent="0.25">
      <c r="C66" s="2" t="s">
        <v>2175</v>
      </c>
      <c r="D66" s="2" t="s">
        <v>319</v>
      </c>
      <c r="E66" s="17" t="s">
        <v>2559</v>
      </c>
      <c r="F66" s="17" t="s">
        <v>2559</v>
      </c>
      <c r="G66" s="17" t="s">
        <v>2559</v>
      </c>
      <c r="H66" s="25"/>
      <c r="I66" s="17" t="s">
        <v>2559</v>
      </c>
      <c r="J66" s="17" t="s">
        <v>2559</v>
      </c>
      <c r="K66" s="17" t="s">
        <v>2559</v>
      </c>
      <c r="L66" s="65"/>
      <c r="M66" s="17" t="s">
        <v>2559</v>
      </c>
      <c r="N66" s="17" t="s">
        <v>2559</v>
      </c>
      <c r="O66" s="17" t="s">
        <v>2559</v>
      </c>
      <c r="P66" s="69"/>
      <c r="Q66" s="17" t="s">
        <v>2559</v>
      </c>
      <c r="R66" s="17" t="s">
        <v>2559</v>
      </c>
      <c r="S66" s="17" t="s">
        <v>2559</v>
      </c>
      <c r="T66" s="65"/>
      <c r="U66" s="17" t="s">
        <v>2559</v>
      </c>
      <c r="V66" s="17" t="s">
        <v>2559</v>
      </c>
      <c r="W66" s="17" t="s">
        <v>2559</v>
      </c>
      <c r="X66" s="69"/>
      <c r="Y66" s="17" t="s">
        <v>2559</v>
      </c>
      <c r="Z66" s="17" t="s">
        <v>2559</v>
      </c>
      <c r="AA66" s="17" t="s">
        <v>2559</v>
      </c>
    </row>
    <row r="67" spans="3:27" x14ac:dyDescent="0.25">
      <c r="C67" s="2" t="s">
        <v>2176</v>
      </c>
      <c r="D67" s="2" t="s">
        <v>319</v>
      </c>
      <c r="E67" s="30">
        <v>70</v>
      </c>
      <c r="F67" s="30">
        <v>70</v>
      </c>
      <c r="G67" s="30">
        <v>70</v>
      </c>
      <c r="H67" s="25"/>
      <c r="I67" s="30">
        <v>70</v>
      </c>
      <c r="J67" s="30">
        <v>70</v>
      </c>
      <c r="K67" s="30">
        <v>70</v>
      </c>
      <c r="L67" s="65"/>
      <c r="M67" s="30">
        <v>70</v>
      </c>
      <c r="N67" s="30">
        <v>70</v>
      </c>
      <c r="O67" s="30">
        <v>70</v>
      </c>
      <c r="P67" s="69"/>
      <c r="Q67" s="30">
        <v>70</v>
      </c>
      <c r="R67" s="30">
        <v>70</v>
      </c>
      <c r="S67" s="30">
        <v>70</v>
      </c>
      <c r="T67" s="65"/>
      <c r="U67" s="32">
        <v>1.5</v>
      </c>
      <c r="V67" s="32">
        <v>0.5</v>
      </c>
      <c r="W67" s="32">
        <v>0.5</v>
      </c>
      <c r="X67" s="69"/>
      <c r="Y67" s="32">
        <v>1.5</v>
      </c>
      <c r="Z67" s="32">
        <v>0.5</v>
      </c>
      <c r="AA67" s="32">
        <v>0.5</v>
      </c>
    </row>
    <row r="68" spans="3:27" x14ac:dyDescent="0.25">
      <c r="C68" s="2" t="s">
        <v>2177</v>
      </c>
      <c r="D68" s="2" t="s">
        <v>322</v>
      </c>
      <c r="E68" s="17" t="s">
        <v>2559</v>
      </c>
      <c r="F68" s="17" t="s">
        <v>2559</v>
      </c>
      <c r="G68" s="17" t="s">
        <v>2559</v>
      </c>
      <c r="H68" s="25"/>
      <c r="I68" s="17" t="s">
        <v>2559</v>
      </c>
      <c r="J68" s="17" t="s">
        <v>2559</v>
      </c>
      <c r="K68" s="17" t="s">
        <v>2559</v>
      </c>
      <c r="L68" s="65"/>
      <c r="M68" s="17" t="s">
        <v>2559</v>
      </c>
      <c r="N68" s="17" t="s">
        <v>2559</v>
      </c>
      <c r="O68" s="17" t="s">
        <v>2559</v>
      </c>
      <c r="P68" s="69"/>
      <c r="Q68" s="17" t="s">
        <v>2559</v>
      </c>
      <c r="R68" s="17" t="s">
        <v>2559</v>
      </c>
      <c r="S68" s="17" t="s">
        <v>2559</v>
      </c>
      <c r="T68" s="65"/>
      <c r="U68" s="32">
        <v>1.5</v>
      </c>
      <c r="V68" s="32">
        <v>0.5</v>
      </c>
      <c r="W68" s="32">
        <v>0.5</v>
      </c>
      <c r="X68" s="69"/>
      <c r="Y68" s="32">
        <v>1.5</v>
      </c>
      <c r="Z68" s="32">
        <v>0.5</v>
      </c>
      <c r="AA68" s="32">
        <v>0.5</v>
      </c>
    </row>
    <row r="69" spans="3:27" x14ac:dyDescent="0.25">
      <c r="C69" s="2" t="s">
        <v>2178</v>
      </c>
      <c r="D69" s="2" t="s">
        <v>319</v>
      </c>
      <c r="E69" s="30">
        <v>40</v>
      </c>
      <c r="F69" s="30">
        <v>30</v>
      </c>
      <c r="G69" s="30">
        <v>30</v>
      </c>
      <c r="H69" s="25"/>
      <c r="I69" s="30">
        <v>40</v>
      </c>
      <c r="J69" s="30">
        <v>30</v>
      </c>
      <c r="K69" s="30">
        <v>30</v>
      </c>
      <c r="L69" s="65"/>
      <c r="M69" s="30">
        <v>40</v>
      </c>
      <c r="N69" s="30">
        <v>30</v>
      </c>
      <c r="O69" s="30">
        <v>30</v>
      </c>
      <c r="P69" s="69"/>
      <c r="Q69" s="30">
        <v>40</v>
      </c>
      <c r="R69" s="30">
        <v>30</v>
      </c>
      <c r="S69" s="30">
        <v>30</v>
      </c>
      <c r="T69" s="65"/>
      <c r="U69" s="32">
        <v>1.5</v>
      </c>
      <c r="V69" s="32">
        <v>0.5</v>
      </c>
      <c r="W69" s="32">
        <v>0.5</v>
      </c>
      <c r="X69" s="69"/>
      <c r="Y69" s="32">
        <v>1.5</v>
      </c>
      <c r="Z69" s="32">
        <v>0.5</v>
      </c>
      <c r="AA69" s="32">
        <v>0.5</v>
      </c>
    </row>
    <row r="70" spans="3:27" x14ac:dyDescent="0.25">
      <c r="C70" s="2" t="s">
        <v>1423</v>
      </c>
      <c r="D70" s="2" t="s">
        <v>319</v>
      </c>
      <c r="E70" s="30">
        <v>50</v>
      </c>
      <c r="F70" s="30">
        <v>50</v>
      </c>
      <c r="G70" s="30">
        <v>50</v>
      </c>
      <c r="H70" s="25"/>
      <c r="I70" s="30">
        <v>50</v>
      </c>
      <c r="J70" s="30">
        <v>50</v>
      </c>
      <c r="K70" s="30">
        <v>50</v>
      </c>
      <c r="L70" s="65"/>
      <c r="M70" s="30">
        <v>50</v>
      </c>
      <c r="N70" s="30">
        <v>50</v>
      </c>
      <c r="O70" s="30">
        <v>50</v>
      </c>
      <c r="P70" s="69"/>
      <c r="Q70" s="30">
        <v>50</v>
      </c>
      <c r="R70" s="30">
        <v>50</v>
      </c>
      <c r="S70" s="30">
        <v>50</v>
      </c>
      <c r="T70" s="65"/>
      <c r="U70" s="32">
        <v>1.5</v>
      </c>
      <c r="V70" s="32">
        <v>0.5</v>
      </c>
      <c r="W70" s="32">
        <v>0.5</v>
      </c>
      <c r="X70" s="69"/>
      <c r="Y70" s="32">
        <v>1.5</v>
      </c>
      <c r="Z70" s="32">
        <v>0.5</v>
      </c>
      <c r="AA70" s="32">
        <v>0.5</v>
      </c>
    </row>
    <row r="71" spans="3:27" x14ac:dyDescent="0.25">
      <c r="C71" s="18" t="s">
        <v>254</v>
      </c>
      <c r="D71" s="18" t="s">
        <v>316</v>
      </c>
      <c r="E71" s="61"/>
      <c r="F71" s="62"/>
      <c r="G71" s="63"/>
      <c r="H71" s="25"/>
      <c r="I71" s="61"/>
      <c r="J71" s="62"/>
      <c r="K71" s="63"/>
      <c r="L71" s="65"/>
      <c r="M71" s="61"/>
      <c r="N71" s="62"/>
      <c r="O71" s="63"/>
      <c r="P71" s="69"/>
      <c r="Q71" s="61"/>
      <c r="R71" s="62"/>
      <c r="S71" s="63"/>
      <c r="T71" s="65"/>
      <c r="U71" s="61"/>
      <c r="V71" s="62"/>
      <c r="W71" s="63"/>
      <c r="X71" s="69"/>
      <c r="Y71" s="61"/>
      <c r="Z71" s="62"/>
      <c r="AA71" s="63"/>
    </row>
    <row r="72" spans="3:27" x14ac:dyDescent="0.25">
      <c r="C72" s="2" t="s">
        <v>2179</v>
      </c>
      <c r="D72" s="2" t="s">
        <v>319</v>
      </c>
      <c r="E72" s="17" t="s">
        <v>2559</v>
      </c>
      <c r="F72" s="17" t="s">
        <v>2559</v>
      </c>
      <c r="G72" s="17" t="s">
        <v>2559</v>
      </c>
      <c r="H72" s="25"/>
      <c r="I72" s="17" t="s">
        <v>2559</v>
      </c>
      <c r="J72" s="17" t="s">
        <v>2559</v>
      </c>
      <c r="K72" s="17" t="s">
        <v>2559</v>
      </c>
      <c r="L72" s="65"/>
      <c r="M72" s="17" t="s">
        <v>2559</v>
      </c>
      <c r="N72" s="17" t="s">
        <v>2559</v>
      </c>
      <c r="O72" s="17" t="s">
        <v>2559</v>
      </c>
      <c r="P72" s="69"/>
      <c r="Q72" s="17" t="s">
        <v>2559</v>
      </c>
      <c r="R72" s="17" t="s">
        <v>2559</v>
      </c>
      <c r="S72" s="17" t="s">
        <v>2559</v>
      </c>
      <c r="T72" s="65"/>
      <c r="U72" s="32">
        <v>1.5</v>
      </c>
      <c r="V72" s="32">
        <v>0.5</v>
      </c>
      <c r="W72" s="32">
        <v>0.5</v>
      </c>
      <c r="X72" s="69"/>
      <c r="Y72" s="32">
        <v>1.5</v>
      </c>
      <c r="Z72" s="32">
        <v>0.5</v>
      </c>
      <c r="AA72" s="32">
        <v>0.5</v>
      </c>
    </row>
    <row r="73" spans="3:27" x14ac:dyDescent="0.25">
      <c r="C73" s="2" t="s">
        <v>2180</v>
      </c>
      <c r="D73" s="2" t="s">
        <v>319</v>
      </c>
      <c r="E73" s="17" t="s">
        <v>2559</v>
      </c>
      <c r="F73" s="17" t="s">
        <v>2559</v>
      </c>
      <c r="G73" s="17" t="s">
        <v>2559</v>
      </c>
      <c r="H73" s="25"/>
      <c r="I73" s="17" t="s">
        <v>2559</v>
      </c>
      <c r="J73" s="17" t="s">
        <v>2559</v>
      </c>
      <c r="K73" s="17" t="s">
        <v>2559</v>
      </c>
      <c r="L73" s="65"/>
      <c r="M73" s="17" t="s">
        <v>2559</v>
      </c>
      <c r="N73" s="17" t="s">
        <v>2559</v>
      </c>
      <c r="O73" s="17" t="s">
        <v>2559</v>
      </c>
      <c r="P73" s="69"/>
      <c r="Q73" s="17" t="s">
        <v>2559</v>
      </c>
      <c r="R73" s="17" t="s">
        <v>2559</v>
      </c>
      <c r="S73" s="17" t="s">
        <v>2559</v>
      </c>
      <c r="T73" s="65"/>
      <c r="U73" s="32">
        <v>1.5</v>
      </c>
      <c r="V73" s="32">
        <v>0.5</v>
      </c>
      <c r="W73" s="32">
        <v>0.5</v>
      </c>
      <c r="X73" s="69"/>
      <c r="Y73" s="32">
        <v>1.5</v>
      </c>
      <c r="Z73" s="32">
        <v>0.5</v>
      </c>
      <c r="AA73" s="32">
        <v>0.5</v>
      </c>
    </row>
    <row r="74" spans="3:27" x14ac:dyDescent="0.25">
      <c r="C74" s="2" t="s">
        <v>2181</v>
      </c>
      <c r="D74" s="2" t="s">
        <v>319</v>
      </c>
      <c r="E74" s="30">
        <v>150</v>
      </c>
      <c r="F74" s="30">
        <v>150</v>
      </c>
      <c r="G74" s="30">
        <v>100</v>
      </c>
      <c r="H74" s="25"/>
      <c r="I74" s="30">
        <v>200</v>
      </c>
      <c r="J74" s="30">
        <v>200</v>
      </c>
      <c r="K74" s="30">
        <v>100</v>
      </c>
      <c r="L74" s="65"/>
      <c r="M74" s="30">
        <v>150</v>
      </c>
      <c r="N74" s="30">
        <v>150</v>
      </c>
      <c r="O74" s="30">
        <v>100</v>
      </c>
      <c r="P74" s="69"/>
      <c r="Q74" s="30">
        <v>200</v>
      </c>
      <c r="R74" s="30">
        <v>200</v>
      </c>
      <c r="S74" s="30">
        <v>100</v>
      </c>
      <c r="T74" s="65"/>
      <c r="U74" s="32">
        <v>1.5</v>
      </c>
      <c r="V74" s="32">
        <v>0.5</v>
      </c>
      <c r="W74" s="32">
        <v>0.5</v>
      </c>
      <c r="X74" s="69"/>
      <c r="Y74" s="32">
        <v>1.5</v>
      </c>
      <c r="Z74" s="32">
        <v>0.5</v>
      </c>
      <c r="AA74" s="32">
        <v>0.5</v>
      </c>
    </row>
    <row r="75" spans="3:27" x14ac:dyDescent="0.25">
      <c r="C75" s="2" t="s">
        <v>2182</v>
      </c>
      <c r="D75" s="2" t="s">
        <v>319</v>
      </c>
      <c r="E75" s="30">
        <v>150</v>
      </c>
      <c r="F75" s="30">
        <v>150</v>
      </c>
      <c r="G75" s="30">
        <v>50</v>
      </c>
      <c r="H75" s="25"/>
      <c r="I75" s="30">
        <v>200</v>
      </c>
      <c r="J75" s="30">
        <v>200</v>
      </c>
      <c r="K75" s="30">
        <v>50</v>
      </c>
      <c r="L75" s="65"/>
      <c r="M75" s="30">
        <v>150</v>
      </c>
      <c r="N75" s="30">
        <v>150</v>
      </c>
      <c r="O75" s="30">
        <v>50</v>
      </c>
      <c r="P75" s="69"/>
      <c r="Q75" s="30">
        <v>200</v>
      </c>
      <c r="R75" s="30">
        <v>200</v>
      </c>
      <c r="S75" s="30">
        <v>50</v>
      </c>
      <c r="T75" s="65"/>
      <c r="U75" s="30">
        <v>150</v>
      </c>
      <c r="V75" s="30">
        <v>150</v>
      </c>
      <c r="W75" s="30">
        <v>50</v>
      </c>
      <c r="X75" s="69"/>
      <c r="Y75" s="30">
        <v>200</v>
      </c>
      <c r="Z75" s="30">
        <v>200</v>
      </c>
      <c r="AA75" s="30">
        <v>50</v>
      </c>
    </row>
    <row r="76" spans="3:27" x14ac:dyDescent="0.25">
      <c r="C76" s="2" t="s">
        <v>2183</v>
      </c>
      <c r="D76" s="2" t="s">
        <v>319</v>
      </c>
      <c r="E76" s="17" t="s">
        <v>2559</v>
      </c>
      <c r="F76" s="17" t="s">
        <v>2559</v>
      </c>
      <c r="G76" s="17" t="s">
        <v>2559</v>
      </c>
      <c r="H76" s="25"/>
      <c r="I76" s="17" t="s">
        <v>2559</v>
      </c>
      <c r="J76" s="17" t="s">
        <v>2559</v>
      </c>
      <c r="K76" s="17" t="s">
        <v>2559</v>
      </c>
      <c r="L76" s="65"/>
      <c r="M76" s="17" t="s">
        <v>2559</v>
      </c>
      <c r="N76" s="17" t="s">
        <v>2559</v>
      </c>
      <c r="O76" s="17" t="s">
        <v>2559</v>
      </c>
      <c r="P76" s="69"/>
      <c r="Q76" s="17" t="s">
        <v>2559</v>
      </c>
      <c r="R76" s="17" t="s">
        <v>2559</v>
      </c>
      <c r="S76" s="17" t="s">
        <v>2559</v>
      </c>
      <c r="T76" s="65"/>
      <c r="U76" s="17" t="s">
        <v>2559</v>
      </c>
      <c r="V76" s="17" t="s">
        <v>2559</v>
      </c>
      <c r="W76" s="17" t="s">
        <v>2559</v>
      </c>
      <c r="X76" s="69"/>
      <c r="Y76" s="17" t="s">
        <v>2559</v>
      </c>
      <c r="Z76" s="17" t="s">
        <v>2559</v>
      </c>
      <c r="AA76" s="17" t="s">
        <v>2559</v>
      </c>
    </row>
    <row r="77" spans="3:27" x14ac:dyDescent="0.25">
      <c r="C77" s="16" t="s">
        <v>2184</v>
      </c>
      <c r="D77" s="16" t="s">
        <v>1706</v>
      </c>
      <c r="E77" s="30">
        <v>120</v>
      </c>
      <c r="F77" s="30">
        <v>120</v>
      </c>
      <c r="G77" s="30">
        <v>120</v>
      </c>
      <c r="H77" s="25"/>
      <c r="I77" s="30">
        <v>120</v>
      </c>
      <c r="J77" s="30">
        <v>120</v>
      </c>
      <c r="K77" s="30">
        <v>120</v>
      </c>
      <c r="L77" s="65"/>
      <c r="M77" s="30">
        <v>120</v>
      </c>
      <c r="N77" s="30">
        <v>120</v>
      </c>
      <c r="O77" s="30">
        <v>120</v>
      </c>
      <c r="P77" s="69"/>
      <c r="Q77" s="30">
        <v>120</v>
      </c>
      <c r="R77" s="30">
        <v>120</v>
      </c>
      <c r="S77" s="30">
        <v>120</v>
      </c>
      <c r="T77" s="65"/>
      <c r="U77" s="32">
        <v>1.5</v>
      </c>
      <c r="V77" s="32">
        <v>0.5</v>
      </c>
      <c r="W77" s="32">
        <v>0.5</v>
      </c>
      <c r="X77" s="69"/>
      <c r="Y77" s="32">
        <v>1.5</v>
      </c>
      <c r="Z77" s="32">
        <v>0.5</v>
      </c>
      <c r="AA77" s="32">
        <v>0.5</v>
      </c>
    </row>
    <row r="78" spans="3:27" x14ac:dyDescent="0.25">
      <c r="C78" s="2" t="s">
        <v>2185</v>
      </c>
      <c r="D78" s="2" t="s">
        <v>322</v>
      </c>
      <c r="E78" s="17" t="s">
        <v>2559</v>
      </c>
      <c r="F78" s="17" t="s">
        <v>2559</v>
      </c>
      <c r="G78" s="17" t="s">
        <v>2559</v>
      </c>
      <c r="H78" s="25"/>
      <c r="I78" s="17" t="s">
        <v>2559</v>
      </c>
      <c r="J78" s="17" t="s">
        <v>2559</v>
      </c>
      <c r="K78" s="17" t="s">
        <v>2559</v>
      </c>
      <c r="L78" s="65"/>
      <c r="M78" s="17" t="s">
        <v>2559</v>
      </c>
      <c r="N78" s="17" t="s">
        <v>2559</v>
      </c>
      <c r="O78" s="17" t="s">
        <v>2559</v>
      </c>
      <c r="P78" s="69"/>
      <c r="Q78" s="17" t="s">
        <v>2559</v>
      </c>
      <c r="R78" s="17" t="s">
        <v>2559</v>
      </c>
      <c r="S78" s="17" t="s">
        <v>2559</v>
      </c>
      <c r="T78" s="65"/>
      <c r="U78" s="17" t="s">
        <v>2559</v>
      </c>
      <c r="V78" s="17" t="s">
        <v>2559</v>
      </c>
      <c r="W78" s="17" t="s">
        <v>2559</v>
      </c>
      <c r="X78" s="69"/>
      <c r="Y78" s="17" t="s">
        <v>2559</v>
      </c>
      <c r="Z78" s="17" t="s">
        <v>2559</v>
      </c>
      <c r="AA78" s="17" t="s">
        <v>2559</v>
      </c>
    </row>
    <row r="79" spans="3:27" x14ac:dyDescent="0.25">
      <c r="C79" s="2" t="s">
        <v>2186</v>
      </c>
      <c r="D79" s="2" t="s">
        <v>319</v>
      </c>
      <c r="E79" s="17" t="s">
        <v>2559</v>
      </c>
      <c r="F79" s="17" t="s">
        <v>2559</v>
      </c>
      <c r="G79" s="17" t="s">
        <v>2559</v>
      </c>
      <c r="H79" s="25"/>
      <c r="I79" s="17" t="s">
        <v>2559</v>
      </c>
      <c r="J79" s="17" t="s">
        <v>2559</v>
      </c>
      <c r="K79" s="17" t="s">
        <v>2559</v>
      </c>
      <c r="L79" s="65"/>
      <c r="M79" s="17" t="s">
        <v>2559</v>
      </c>
      <c r="N79" s="17" t="s">
        <v>2559</v>
      </c>
      <c r="O79" s="17" t="s">
        <v>2559</v>
      </c>
      <c r="P79" s="69"/>
      <c r="Q79" s="17" t="s">
        <v>2559</v>
      </c>
      <c r="R79" s="17" t="s">
        <v>2559</v>
      </c>
      <c r="S79" s="17" t="s">
        <v>2559</v>
      </c>
      <c r="T79" s="65"/>
      <c r="U79" s="17" t="s">
        <v>2559</v>
      </c>
      <c r="V79" s="17" t="s">
        <v>2559</v>
      </c>
      <c r="W79" s="17" t="s">
        <v>2559</v>
      </c>
      <c r="X79" s="69"/>
      <c r="Y79" s="17" t="s">
        <v>2559</v>
      </c>
      <c r="Z79" s="17" t="s">
        <v>2559</v>
      </c>
      <c r="AA79" s="17" t="s">
        <v>2559</v>
      </c>
    </row>
    <row r="80" spans="3:27" x14ac:dyDescent="0.25">
      <c r="C80" s="2" t="s">
        <v>2187</v>
      </c>
      <c r="D80" s="2" t="s">
        <v>322</v>
      </c>
      <c r="E80" s="17" t="s">
        <v>2559</v>
      </c>
      <c r="F80" s="17" t="s">
        <v>2559</v>
      </c>
      <c r="G80" s="17" t="s">
        <v>2559</v>
      </c>
      <c r="H80" s="25"/>
      <c r="I80" s="17" t="s">
        <v>2559</v>
      </c>
      <c r="J80" s="17" t="s">
        <v>2559</v>
      </c>
      <c r="K80" s="17" t="s">
        <v>2559</v>
      </c>
      <c r="L80" s="65"/>
      <c r="M80" s="17" t="s">
        <v>2559</v>
      </c>
      <c r="N80" s="17" t="s">
        <v>2559</v>
      </c>
      <c r="O80" s="17" t="s">
        <v>2559</v>
      </c>
      <c r="P80" s="69"/>
      <c r="Q80" s="17" t="s">
        <v>2559</v>
      </c>
      <c r="R80" s="17" t="s">
        <v>2559</v>
      </c>
      <c r="S80" s="17" t="s">
        <v>2559</v>
      </c>
      <c r="T80" s="65"/>
      <c r="U80" s="17" t="s">
        <v>2559</v>
      </c>
      <c r="V80" s="17" t="s">
        <v>2559</v>
      </c>
      <c r="W80" s="17" t="s">
        <v>2559</v>
      </c>
      <c r="X80" s="69"/>
      <c r="Y80" s="17" t="s">
        <v>2559</v>
      </c>
      <c r="Z80" s="17" t="s">
        <v>2559</v>
      </c>
      <c r="AA80" s="17" t="s">
        <v>2559</v>
      </c>
    </row>
    <row r="81" spans="3:27" x14ac:dyDescent="0.25">
      <c r="C81" s="18" t="s">
        <v>255</v>
      </c>
      <c r="D81" s="18" t="s">
        <v>316</v>
      </c>
      <c r="E81" s="61"/>
      <c r="F81" s="62"/>
      <c r="G81" s="63"/>
      <c r="H81" s="25"/>
      <c r="I81" s="61"/>
      <c r="J81" s="62"/>
      <c r="K81" s="63"/>
      <c r="L81" s="65"/>
      <c r="M81" s="61"/>
      <c r="N81" s="62"/>
      <c r="O81" s="63"/>
      <c r="P81" s="69"/>
      <c r="Q81" s="61"/>
      <c r="R81" s="62"/>
      <c r="S81" s="63"/>
      <c r="T81" s="65"/>
      <c r="U81" s="61"/>
      <c r="V81" s="62"/>
      <c r="W81" s="63"/>
      <c r="X81" s="69"/>
      <c r="Y81" s="61"/>
      <c r="Z81" s="62"/>
      <c r="AA81" s="63"/>
    </row>
    <row r="82" spans="3:27" x14ac:dyDescent="0.25">
      <c r="C82" s="2" t="s">
        <v>2188</v>
      </c>
      <c r="D82" s="2" t="s">
        <v>318</v>
      </c>
      <c r="E82" s="30">
        <v>50</v>
      </c>
      <c r="F82" s="30">
        <v>50</v>
      </c>
      <c r="G82" s="30">
        <v>50</v>
      </c>
      <c r="H82" s="25"/>
      <c r="I82" s="30">
        <v>50</v>
      </c>
      <c r="J82" s="30">
        <v>50</v>
      </c>
      <c r="K82" s="30">
        <v>50</v>
      </c>
      <c r="L82" s="65"/>
      <c r="M82" s="30">
        <v>50</v>
      </c>
      <c r="N82" s="30">
        <v>50</v>
      </c>
      <c r="O82" s="30">
        <v>50</v>
      </c>
      <c r="P82" s="69"/>
      <c r="Q82" s="30">
        <v>50</v>
      </c>
      <c r="R82" s="30">
        <v>50</v>
      </c>
      <c r="S82" s="30">
        <v>50</v>
      </c>
      <c r="T82" s="65"/>
      <c r="U82" s="32">
        <v>20</v>
      </c>
      <c r="V82" s="32">
        <v>20</v>
      </c>
      <c r="W82" s="32">
        <v>20</v>
      </c>
      <c r="X82" s="69"/>
      <c r="Y82" s="32">
        <v>20</v>
      </c>
      <c r="Z82" s="32">
        <v>20</v>
      </c>
      <c r="AA82" s="32">
        <v>20</v>
      </c>
    </row>
    <row r="83" spans="3:27" x14ac:dyDescent="0.25">
      <c r="C83" s="2" t="s">
        <v>2188</v>
      </c>
      <c r="D83" s="2" t="s">
        <v>319</v>
      </c>
      <c r="E83" s="30">
        <v>150</v>
      </c>
      <c r="F83" s="30">
        <v>150</v>
      </c>
      <c r="G83" s="30">
        <v>150</v>
      </c>
      <c r="H83" s="25"/>
      <c r="I83" s="30">
        <v>150</v>
      </c>
      <c r="J83" s="30">
        <v>150</v>
      </c>
      <c r="K83" s="30">
        <v>150</v>
      </c>
      <c r="L83" s="65"/>
      <c r="M83" s="30">
        <v>150</v>
      </c>
      <c r="N83" s="30">
        <v>150</v>
      </c>
      <c r="O83" s="30">
        <v>150</v>
      </c>
      <c r="P83" s="69"/>
      <c r="Q83" s="30">
        <v>150</v>
      </c>
      <c r="R83" s="30">
        <v>150</v>
      </c>
      <c r="S83" s="30">
        <v>150</v>
      </c>
      <c r="T83" s="65"/>
      <c r="U83" s="30">
        <v>35</v>
      </c>
      <c r="V83" s="30">
        <v>35</v>
      </c>
      <c r="W83" s="30">
        <v>35</v>
      </c>
      <c r="X83" s="69"/>
      <c r="Y83" s="30">
        <v>35</v>
      </c>
      <c r="Z83" s="30">
        <v>35</v>
      </c>
      <c r="AA83" s="30">
        <v>35</v>
      </c>
    </row>
    <row r="84" spans="3:27" x14ac:dyDescent="0.25">
      <c r="C84" s="2" t="s">
        <v>2189</v>
      </c>
      <c r="D84" s="2" t="s">
        <v>319</v>
      </c>
      <c r="E84" s="17" t="s">
        <v>2559</v>
      </c>
      <c r="F84" s="17" t="s">
        <v>2559</v>
      </c>
      <c r="G84" s="17" t="s">
        <v>2559</v>
      </c>
      <c r="H84" s="25"/>
      <c r="I84" s="17" t="s">
        <v>2559</v>
      </c>
      <c r="J84" s="17" t="s">
        <v>2559</v>
      </c>
      <c r="K84" s="17" t="s">
        <v>2559</v>
      </c>
      <c r="L84" s="65"/>
      <c r="M84" s="17" t="s">
        <v>2559</v>
      </c>
      <c r="N84" s="17" t="s">
        <v>2559</v>
      </c>
      <c r="O84" s="17" t="s">
        <v>2559</v>
      </c>
      <c r="P84" s="69"/>
      <c r="Q84" s="17" t="s">
        <v>2559</v>
      </c>
      <c r="R84" s="17" t="s">
        <v>2559</v>
      </c>
      <c r="S84" s="17" t="s">
        <v>2559</v>
      </c>
      <c r="T84" s="65"/>
      <c r="U84" s="17" t="s">
        <v>2559</v>
      </c>
      <c r="V84" s="17" t="s">
        <v>2559</v>
      </c>
      <c r="W84" s="17" t="s">
        <v>2559</v>
      </c>
      <c r="X84" s="69"/>
      <c r="Y84" s="17" t="s">
        <v>2559</v>
      </c>
      <c r="Z84" s="17" t="s">
        <v>2559</v>
      </c>
      <c r="AA84" s="17" t="s">
        <v>2559</v>
      </c>
    </row>
    <row r="85" spans="3:27" x14ac:dyDescent="0.25">
      <c r="C85" s="2" t="s">
        <v>2190</v>
      </c>
      <c r="D85" s="2" t="s">
        <v>319</v>
      </c>
      <c r="E85" s="17" t="s">
        <v>2559</v>
      </c>
      <c r="F85" s="17" t="s">
        <v>2559</v>
      </c>
      <c r="G85" s="17" t="s">
        <v>2559</v>
      </c>
      <c r="H85" s="25"/>
      <c r="I85" s="17" t="s">
        <v>2559</v>
      </c>
      <c r="J85" s="17" t="s">
        <v>2559</v>
      </c>
      <c r="K85" s="17" t="s">
        <v>2559</v>
      </c>
      <c r="L85" s="65"/>
      <c r="M85" s="17" t="s">
        <v>2559</v>
      </c>
      <c r="N85" s="17" t="s">
        <v>2559</v>
      </c>
      <c r="O85" s="17" t="s">
        <v>2559</v>
      </c>
      <c r="P85" s="69"/>
      <c r="Q85" s="17" t="s">
        <v>2559</v>
      </c>
      <c r="R85" s="17" t="s">
        <v>2559</v>
      </c>
      <c r="S85" s="17" t="s">
        <v>2559</v>
      </c>
      <c r="T85" s="65"/>
      <c r="U85" s="17" t="s">
        <v>2559</v>
      </c>
      <c r="V85" s="17" t="s">
        <v>2559</v>
      </c>
      <c r="W85" s="17" t="s">
        <v>2559</v>
      </c>
      <c r="X85" s="69"/>
      <c r="Y85" s="17" t="s">
        <v>2559</v>
      </c>
      <c r="Z85" s="17" t="s">
        <v>2559</v>
      </c>
      <c r="AA85" s="17" t="s">
        <v>2559</v>
      </c>
    </row>
    <row r="86" spans="3:27" x14ac:dyDescent="0.25">
      <c r="C86" s="2" t="s">
        <v>2191</v>
      </c>
      <c r="D86" s="2" t="s">
        <v>319</v>
      </c>
      <c r="E86" s="17" t="s">
        <v>2559</v>
      </c>
      <c r="F86" s="17" t="s">
        <v>2559</v>
      </c>
      <c r="G86" s="17" t="s">
        <v>2559</v>
      </c>
      <c r="H86" s="25"/>
      <c r="I86" s="17" t="s">
        <v>2559</v>
      </c>
      <c r="J86" s="17" t="s">
        <v>2559</v>
      </c>
      <c r="K86" s="17" t="s">
        <v>2559</v>
      </c>
      <c r="L86" s="65"/>
      <c r="M86" s="17" t="s">
        <v>2559</v>
      </c>
      <c r="N86" s="17" t="s">
        <v>2559</v>
      </c>
      <c r="O86" s="17" t="s">
        <v>2559</v>
      </c>
      <c r="P86" s="69"/>
      <c r="Q86" s="17" t="s">
        <v>2559</v>
      </c>
      <c r="R86" s="17" t="s">
        <v>2559</v>
      </c>
      <c r="S86" s="17" t="s">
        <v>2559</v>
      </c>
      <c r="T86" s="65"/>
      <c r="U86" s="17" t="s">
        <v>2559</v>
      </c>
      <c r="V86" s="17" t="s">
        <v>2559</v>
      </c>
      <c r="W86" s="17" t="s">
        <v>2559</v>
      </c>
      <c r="X86" s="69"/>
      <c r="Y86" s="17" t="s">
        <v>2559</v>
      </c>
      <c r="Z86" s="17" t="s">
        <v>2559</v>
      </c>
      <c r="AA86" s="17" t="s">
        <v>2559</v>
      </c>
    </row>
    <row r="87" spans="3:27" x14ac:dyDescent="0.25">
      <c r="C87" s="18" t="s">
        <v>256</v>
      </c>
      <c r="D87" s="18" t="s">
        <v>316</v>
      </c>
      <c r="E87" s="61"/>
      <c r="F87" s="62"/>
      <c r="G87" s="63"/>
      <c r="H87" s="25"/>
      <c r="I87" s="61"/>
      <c r="J87" s="62"/>
      <c r="K87" s="63"/>
      <c r="L87" s="65"/>
      <c r="M87" s="61"/>
      <c r="N87" s="62"/>
      <c r="O87" s="63"/>
      <c r="P87" s="69"/>
      <c r="Q87" s="61"/>
      <c r="R87" s="62"/>
      <c r="S87" s="63"/>
      <c r="T87" s="65"/>
      <c r="U87" s="61"/>
      <c r="V87" s="62"/>
      <c r="W87" s="63"/>
      <c r="X87" s="69"/>
      <c r="Y87" s="61"/>
      <c r="Z87" s="62"/>
      <c r="AA87" s="63"/>
    </row>
    <row r="88" spans="3:27" x14ac:dyDescent="0.25">
      <c r="C88" s="2" t="s">
        <v>2192</v>
      </c>
      <c r="D88" s="2" t="s">
        <v>318</v>
      </c>
      <c r="E88" s="32">
        <v>20</v>
      </c>
      <c r="F88" s="32">
        <v>20</v>
      </c>
      <c r="G88" s="32">
        <v>20</v>
      </c>
      <c r="H88" s="25"/>
      <c r="I88" s="32">
        <v>20</v>
      </c>
      <c r="J88" s="32">
        <v>20</v>
      </c>
      <c r="K88" s="32">
        <v>20</v>
      </c>
      <c r="L88" s="65"/>
      <c r="M88" s="32">
        <v>20</v>
      </c>
      <c r="N88" s="32">
        <v>20</v>
      </c>
      <c r="O88" s="32">
        <v>20</v>
      </c>
      <c r="P88" s="69"/>
      <c r="Q88" s="32">
        <v>20</v>
      </c>
      <c r="R88" s="32">
        <v>20</v>
      </c>
      <c r="S88" s="32">
        <v>20</v>
      </c>
      <c r="T88" s="65"/>
      <c r="U88" s="32">
        <v>20</v>
      </c>
      <c r="V88" s="32">
        <v>20</v>
      </c>
      <c r="W88" s="32">
        <v>20</v>
      </c>
      <c r="X88" s="69"/>
      <c r="Y88" s="32">
        <v>20</v>
      </c>
      <c r="Z88" s="32">
        <v>20</v>
      </c>
      <c r="AA88" s="32">
        <v>20</v>
      </c>
    </row>
    <row r="89" spans="3:27" x14ac:dyDescent="0.25">
      <c r="C89" s="2" t="s">
        <v>2192</v>
      </c>
      <c r="D89" s="2" t="s">
        <v>319</v>
      </c>
      <c r="E89" s="17" t="s">
        <v>2559</v>
      </c>
      <c r="F89" s="17" t="s">
        <v>2559</v>
      </c>
      <c r="G89" s="17" t="s">
        <v>2559</v>
      </c>
      <c r="H89" s="25"/>
      <c r="I89" s="17" t="s">
        <v>2559</v>
      </c>
      <c r="J89" s="17" t="s">
        <v>2559</v>
      </c>
      <c r="K89" s="17" t="s">
        <v>2559</v>
      </c>
      <c r="L89" s="65"/>
      <c r="M89" s="17" t="s">
        <v>2559</v>
      </c>
      <c r="N89" s="17" t="s">
        <v>2559</v>
      </c>
      <c r="O89" s="17" t="s">
        <v>2559</v>
      </c>
      <c r="P89" s="69"/>
      <c r="Q89" s="17" t="s">
        <v>2559</v>
      </c>
      <c r="R89" s="17" t="s">
        <v>2559</v>
      </c>
      <c r="S89" s="17" t="s">
        <v>2559</v>
      </c>
      <c r="T89" s="65"/>
      <c r="U89" s="17" t="s">
        <v>2559</v>
      </c>
      <c r="V89" s="17" t="s">
        <v>2559</v>
      </c>
      <c r="W89" s="17" t="s">
        <v>2559</v>
      </c>
      <c r="X89" s="69"/>
      <c r="Y89" s="17" t="s">
        <v>2559</v>
      </c>
      <c r="Z89" s="17" t="s">
        <v>2559</v>
      </c>
      <c r="AA89" s="17" t="s">
        <v>2559</v>
      </c>
    </row>
    <row r="90" spans="3:27" x14ac:dyDescent="0.25">
      <c r="C90" s="2" t="s">
        <v>2193</v>
      </c>
      <c r="D90" s="2" t="s">
        <v>319</v>
      </c>
      <c r="E90" s="30">
        <v>100</v>
      </c>
      <c r="F90" s="30">
        <v>100</v>
      </c>
      <c r="G90" s="30">
        <v>100</v>
      </c>
      <c r="H90" s="25"/>
      <c r="I90" s="30">
        <v>100</v>
      </c>
      <c r="J90" s="30">
        <v>100</v>
      </c>
      <c r="K90" s="30">
        <v>100</v>
      </c>
      <c r="L90" s="65"/>
      <c r="M90" s="30">
        <v>100</v>
      </c>
      <c r="N90" s="30">
        <v>100</v>
      </c>
      <c r="O90" s="30">
        <v>100</v>
      </c>
      <c r="P90" s="69"/>
      <c r="Q90" s="30">
        <v>100</v>
      </c>
      <c r="R90" s="30">
        <v>100</v>
      </c>
      <c r="S90" s="30">
        <v>100</v>
      </c>
      <c r="T90" s="65"/>
      <c r="U90" s="32">
        <v>1.5</v>
      </c>
      <c r="V90" s="32">
        <v>0.5</v>
      </c>
      <c r="W90" s="32">
        <v>0.5</v>
      </c>
      <c r="X90" s="69"/>
      <c r="Y90" s="32">
        <v>1.5</v>
      </c>
      <c r="Z90" s="32">
        <v>0.5</v>
      </c>
      <c r="AA90" s="32">
        <v>0.5</v>
      </c>
    </row>
    <row r="91" spans="3:27" x14ac:dyDescent="0.25">
      <c r="C91" s="2" t="s">
        <v>2194</v>
      </c>
      <c r="D91" s="2" t="s">
        <v>319</v>
      </c>
      <c r="E91" s="30">
        <v>50</v>
      </c>
      <c r="F91" s="30">
        <v>50</v>
      </c>
      <c r="G91" s="30">
        <v>50</v>
      </c>
      <c r="H91" s="25"/>
      <c r="I91" s="30">
        <v>50</v>
      </c>
      <c r="J91" s="30">
        <v>50</v>
      </c>
      <c r="K91" s="30">
        <v>50</v>
      </c>
      <c r="L91" s="65"/>
      <c r="M91" s="30">
        <v>50</v>
      </c>
      <c r="N91" s="30">
        <v>50</v>
      </c>
      <c r="O91" s="30">
        <v>50</v>
      </c>
      <c r="P91" s="69"/>
      <c r="Q91" s="30">
        <v>50</v>
      </c>
      <c r="R91" s="30">
        <v>50</v>
      </c>
      <c r="S91" s="30">
        <v>50</v>
      </c>
      <c r="T91" s="65"/>
      <c r="U91" s="32">
        <v>1.5</v>
      </c>
      <c r="V91" s="32">
        <v>0.5</v>
      </c>
      <c r="W91" s="32">
        <v>0.5</v>
      </c>
      <c r="X91" s="69"/>
      <c r="Y91" s="32">
        <v>1.5</v>
      </c>
      <c r="Z91" s="32">
        <v>0.5</v>
      </c>
      <c r="AA91" s="32">
        <v>0.5</v>
      </c>
    </row>
    <row r="92" spans="3:27" x14ac:dyDescent="0.25">
      <c r="C92" s="2" t="s">
        <v>2195</v>
      </c>
      <c r="D92" s="2" t="s">
        <v>322</v>
      </c>
      <c r="E92" s="30">
        <v>40</v>
      </c>
      <c r="F92" s="30">
        <v>40</v>
      </c>
      <c r="G92" s="30">
        <v>40</v>
      </c>
      <c r="H92" s="25"/>
      <c r="I92" s="30">
        <v>40</v>
      </c>
      <c r="J92" s="30">
        <v>40</v>
      </c>
      <c r="K92" s="30">
        <v>40</v>
      </c>
      <c r="L92" s="65"/>
      <c r="M92" s="30">
        <v>40</v>
      </c>
      <c r="N92" s="30">
        <v>40</v>
      </c>
      <c r="O92" s="30">
        <v>40</v>
      </c>
      <c r="P92" s="69"/>
      <c r="Q92" s="30">
        <v>40</v>
      </c>
      <c r="R92" s="30">
        <v>40</v>
      </c>
      <c r="S92" s="30">
        <v>40</v>
      </c>
      <c r="T92" s="65"/>
      <c r="U92" s="32">
        <v>1.5</v>
      </c>
      <c r="V92" s="32">
        <v>0.5</v>
      </c>
      <c r="W92" s="32">
        <v>0.5</v>
      </c>
      <c r="X92" s="69"/>
      <c r="Y92" s="32">
        <v>1.5</v>
      </c>
      <c r="Z92" s="32">
        <v>0.5</v>
      </c>
      <c r="AA92" s="32">
        <v>0.5</v>
      </c>
    </row>
    <row r="93" spans="3:27" x14ac:dyDescent="0.25">
      <c r="C93" s="2" t="s">
        <v>2196</v>
      </c>
      <c r="D93" s="2" t="s">
        <v>319</v>
      </c>
      <c r="E93" s="30">
        <v>50</v>
      </c>
      <c r="F93" s="30">
        <v>50</v>
      </c>
      <c r="G93" s="30">
        <v>50</v>
      </c>
      <c r="H93" s="25"/>
      <c r="I93" s="30">
        <v>50</v>
      </c>
      <c r="J93" s="30">
        <v>50</v>
      </c>
      <c r="K93" s="30">
        <v>50</v>
      </c>
      <c r="L93" s="65"/>
      <c r="M93" s="30">
        <v>50</v>
      </c>
      <c r="N93" s="30">
        <v>50</v>
      </c>
      <c r="O93" s="30">
        <v>50</v>
      </c>
      <c r="P93" s="69"/>
      <c r="Q93" s="30">
        <v>50</v>
      </c>
      <c r="R93" s="30">
        <v>50</v>
      </c>
      <c r="S93" s="30">
        <v>50</v>
      </c>
      <c r="T93" s="65"/>
      <c r="U93" s="32">
        <v>1.5</v>
      </c>
      <c r="V93" s="32">
        <v>0.5</v>
      </c>
      <c r="W93" s="32">
        <v>0.5</v>
      </c>
      <c r="X93" s="69"/>
      <c r="Y93" s="32">
        <v>1.5</v>
      </c>
      <c r="Z93" s="32">
        <v>0.5</v>
      </c>
      <c r="AA93" s="32">
        <v>0.5</v>
      </c>
    </row>
    <row r="94" spans="3:27" x14ac:dyDescent="0.25">
      <c r="C94" s="18" t="s">
        <v>257</v>
      </c>
      <c r="D94" s="18" t="s">
        <v>316</v>
      </c>
      <c r="E94" s="61"/>
      <c r="F94" s="62"/>
      <c r="G94" s="63"/>
      <c r="H94" s="25"/>
      <c r="I94" s="61"/>
      <c r="J94" s="62"/>
      <c r="K94" s="63"/>
      <c r="L94" s="65"/>
      <c r="M94" s="61"/>
      <c r="N94" s="62"/>
      <c r="O94" s="63"/>
      <c r="P94" s="69"/>
      <c r="Q94" s="61"/>
      <c r="R94" s="62"/>
      <c r="S94" s="63"/>
      <c r="T94" s="65"/>
      <c r="U94" s="61"/>
      <c r="V94" s="62"/>
      <c r="W94" s="63"/>
      <c r="X94" s="69"/>
      <c r="Y94" s="61"/>
      <c r="Z94" s="62"/>
      <c r="AA94" s="63"/>
    </row>
    <row r="95" spans="3:27" x14ac:dyDescent="0.25">
      <c r="C95" s="2" t="s">
        <v>2197</v>
      </c>
      <c r="D95" s="2" t="s">
        <v>318</v>
      </c>
      <c r="E95" s="32">
        <v>8</v>
      </c>
      <c r="F95" s="32">
        <v>8</v>
      </c>
      <c r="G95" s="32">
        <v>8</v>
      </c>
      <c r="H95" s="25"/>
      <c r="I95" s="32">
        <v>16</v>
      </c>
      <c r="J95" s="32">
        <v>16</v>
      </c>
      <c r="K95" s="32">
        <v>16</v>
      </c>
      <c r="L95" s="65"/>
      <c r="M95" s="32">
        <v>8</v>
      </c>
      <c r="N95" s="32">
        <v>8</v>
      </c>
      <c r="O95" s="32">
        <v>8</v>
      </c>
      <c r="P95" s="69"/>
      <c r="Q95" s="32">
        <v>16</v>
      </c>
      <c r="R95" s="32">
        <v>16</v>
      </c>
      <c r="S95" s="32">
        <v>16</v>
      </c>
      <c r="T95" s="65"/>
      <c r="U95" s="32">
        <v>8</v>
      </c>
      <c r="V95" s="32">
        <v>8</v>
      </c>
      <c r="W95" s="32">
        <v>8</v>
      </c>
      <c r="X95" s="69"/>
      <c r="Y95" s="32">
        <v>16</v>
      </c>
      <c r="Z95" s="32">
        <v>16</v>
      </c>
      <c r="AA95" s="32">
        <v>16</v>
      </c>
    </row>
    <row r="96" spans="3:27" x14ac:dyDescent="0.25">
      <c r="C96" s="2" t="s">
        <v>2198</v>
      </c>
      <c r="D96" s="2" t="s">
        <v>318</v>
      </c>
      <c r="E96" s="30">
        <v>150</v>
      </c>
      <c r="F96" s="30">
        <v>100</v>
      </c>
      <c r="G96" s="30">
        <v>100</v>
      </c>
      <c r="H96" s="25"/>
      <c r="I96" s="30">
        <v>150</v>
      </c>
      <c r="J96" s="30">
        <v>100</v>
      </c>
      <c r="K96" s="30">
        <v>100</v>
      </c>
      <c r="L96" s="65"/>
      <c r="M96" s="30">
        <v>150</v>
      </c>
      <c r="N96" s="30">
        <v>100</v>
      </c>
      <c r="O96" s="30">
        <v>100</v>
      </c>
      <c r="P96" s="69"/>
      <c r="Q96" s="30">
        <v>150</v>
      </c>
      <c r="R96" s="30">
        <v>100</v>
      </c>
      <c r="S96" s="30">
        <v>100</v>
      </c>
      <c r="T96" s="65"/>
      <c r="U96" s="32">
        <v>1.5</v>
      </c>
      <c r="V96" s="32">
        <v>0.5</v>
      </c>
      <c r="W96" s="32">
        <v>0.5</v>
      </c>
      <c r="X96" s="69"/>
      <c r="Y96" s="32">
        <v>1.5</v>
      </c>
      <c r="Z96" s="32">
        <v>0.5</v>
      </c>
      <c r="AA96" s="32">
        <v>0.5</v>
      </c>
    </row>
    <row r="97" spans="3:27" x14ac:dyDescent="0.25">
      <c r="C97" s="2" t="s">
        <v>2197</v>
      </c>
      <c r="D97" s="2" t="s">
        <v>319</v>
      </c>
      <c r="E97" s="17" t="s">
        <v>2559</v>
      </c>
      <c r="F97" s="17" t="s">
        <v>2559</v>
      </c>
      <c r="G97" s="17" t="s">
        <v>2559</v>
      </c>
      <c r="H97" s="25"/>
      <c r="I97" s="17" t="s">
        <v>2559</v>
      </c>
      <c r="J97" s="17" t="s">
        <v>2559</v>
      </c>
      <c r="K97" s="17" t="s">
        <v>2559</v>
      </c>
      <c r="L97" s="65"/>
      <c r="M97" s="17" t="s">
        <v>2559</v>
      </c>
      <c r="N97" s="17" t="s">
        <v>2559</v>
      </c>
      <c r="O97" s="17" t="s">
        <v>2559</v>
      </c>
      <c r="P97" s="69"/>
      <c r="Q97" s="17" t="s">
        <v>2559</v>
      </c>
      <c r="R97" s="17" t="s">
        <v>2559</v>
      </c>
      <c r="S97" s="17" t="s">
        <v>2559</v>
      </c>
      <c r="T97" s="65"/>
      <c r="U97" s="32">
        <v>1.5</v>
      </c>
      <c r="V97" s="32">
        <v>0.5</v>
      </c>
      <c r="W97" s="32">
        <v>0.5</v>
      </c>
      <c r="X97" s="69"/>
      <c r="Y97" s="32">
        <v>1.5</v>
      </c>
      <c r="Z97" s="32">
        <v>0.5</v>
      </c>
      <c r="AA97" s="32">
        <v>0.5</v>
      </c>
    </row>
    <row r="98" spans="3:27" x14ac:dyDescent="0.25">
      <c r="C98" s="16" t="s">
        <v>2199</v>
      </c>
      <c r="D98" s="16" t="s">
        <v>1706</v>
      </c>
      <c r="E98" s="17" t="s">
        <v>2559</v>
      </c>
      <c r="F98" s="17" t="s">
        <v>2559</v>
      </c>
      <c r="G98" s="17" t="s">
        <v>2559</v>
      </c>
      <c r="H98" s="25"/>
      <c r="I98" s="17" t="s">
        <v>2559</v>
      </c>
      <c r="J98" s="17" t="s">
        <v>2559</v>
      </c>
      <c r="K98" s="17" t="s">
        <v>2559</v>
      </c>
      <c r="L98" s="65"/>
      <c r="M98" s="17" t="s">
        <v>2559</v>
      </c>
      <c r="N98" s="17" t="s">
        <v>2559</v>
      </c>
      <c r="O98" s="17" t="s">
        <v>2559</v>
      </c>
      <c r="P98" s="69"/>
      <c r="Q98" s="17" t="s">
        <v>2559</v>
      </c>
      <c r="R98" s="17" t="s">
        <v>2559</v>
      </c>
      <c r="S98" s="17" t="s">
        <v>2559</v>
      </c>
      <c r="T98" s="65"/>
      <c r="U98" s="32">
        <v>1.5</v>
      </c>
      <c r="V98" s="32">
        <v>0.5</v>
      </c>
      <c r="W98" s="32">
        <v>0.5</v>
      </c>
      <c r="X98" s="69"/>
      <c r="Y98" s="32">
        <v>1.5</v>
      </c>
      <c r="Z98" s="32">
        <v>0.5</v>
      </c>
      <c r="AA98" s="32">
        <v>0.5</v>
      </c>
    </row>
    <row r="99" spans="3:27" x14ac:dyDescent="0.25">
      <c r="C99" s="2" t="s">
        <v>2198</v>
      </c>
      <c r="D99" s="2" t="s">
        <v>319</v>
      </c>
      <c r="E99" s="17" t="s">
        <v>2559</v>
      </c>
      <c r="F99" s="17" t="s">
        <v>2559</v>
      </c>
      <c r="G99" s="17" t="s">
        <v>2559</v>
      </c>
      <c r="H99" s="25"/>
      <c r="I99" s="17" t="s">
        <v>2559</v>
      </c>
      <c r="J99" s="17" t="s">
        <v>2559</v>
      </c>
      <c r="K99" s="17" t="s">
        <v>2559</v>
      </c>
      <c r="L99" s="65"/>
      <c r="M99" s="17" t="s">
        <v>2559</v>
      </c>
      <c r="N99" s="17" t="s">
        <v>2559</v>
      </c>
      <c r="O99" s="17" t="s">
        <v>2559</v>
      </c>
      <c r="P99" s="69"/>
      <c r="Q99" s="17" t="s">
        <v>2559</v>
      </c>
      <c r="R99" s="17" t="s">
        <v>2559</v>
      </c>
      <c r="S99" s="17" t="s">
        <v>2559</v>
      </c>
      <c r="T99" s="65"/>
      <c r="U99" s="17" t="s">
        <v>2559</v>
      </c>
      <c r="V99" s="17" t="s">
        <v>2559</v>
      </c>
      <c r="W99" s="17" t="s">
        <v>2559</v>
      </c>
      <c r="X99" s="69"/>
      <c r="Y99" s="17" t="s">
        <v>2559</v>
      </c>
      <c r="Z99" s="17" t="s">
        <v>2559</v>
      </c>
      <c r="AA99" s="17" t="s">
        <v>2559</v>
      </c>
    </row>
    <row r="100" spans="3:27" x14ac:dyDescent="0.25">
      <c r="C100" s="16" t="s">
        <v>2200</v>
      </c>
      <c r="D100" s="16" t="s">
        <v>1706</v>
      </c>
      <c r="E100" s="17" t="s">
        <v>2559</v>
      </c>
      <c r="F100" s="17" t="s">
        <v>2559</v>
      </c>
      <c r="G100" s="17" t="s">
        <v>2559</v>
      </c>
      <c r="H100" s="25"/>
      <c r="I100" s="17" t="s">
        <v>2559</v>
      </c>
      <c r="J100" s="17" t="s">
        <v>2559</v>
      </c>
      <c r="K100" s="17" t="s">
        <v>2559</v>
      </c>
      <c r="L100" s="65"/>
      <c r="M100" s="17" t="s">
        <v>2559</v>
      </c>
      <c r="N100" s="17" t="s">
        <v>2559</v>
      </c>
      <c r="O100" s="17" t="s">
        <v>2559</v>
      </c>
      <c r="P100" s="69"/>
      <c r="Q100" s="17" t="s">
        <v>2559</v>
      </c>
      <c r="R100" s="17" t="s">
        <v>2559</v>
      </c>
      <c r="S100" s="17" t="s">
        <v>2559</v>
      </c>
      <c r="T100" s="65"/>
      <c r="U100" s="32">
        <v>1.5</v>
      </c>
      <c r="V100" s="32">
        <v>0.5</v>
      </c>
      <c r="W100" s="32">
        <v>0.5</v>
      </c>
      <c r="X100" s="69"/>
      <c r="Y100" s="32">
        <v>1.5</v>
      </c>
      <c r="Z100" s="32">
        <v>0.5</v>
      </c>
      <c r="AA100" s="32">
        <v>0.5</v>
      </c>
    </row>
    <row r="101" spans="3:27" x14ac:dyDescent="0.25">
      <c r="C101" s="16" t="s">
        <v>2201</v>
      </c>
      <c r="D101" s="16" t="s">
        <v>1706</v>
      </c>
      <c r="E101" s="32">
        <v>8</v>
      </c>
      <c r="F101" s="32">
        <v>8</v>
      </c>
      <c r="G101" s="32">
        <v>8</v>
      </c>
      <c r="H101" s="25"/>
      <c r="I101" s="32">
        <v>16</v>
      </c>
      <c r="J101" s="32">
        <v>16</v>
      </c>
      <c r="K101" s="32">
        <v>16</v>
      </c>
      <c r="L101" s="65"/>
      <c r="M101" s="32">
        <v>8</v>
      </c>
      <c r="N101" s="32">
        <v>8</v>
      </c>
      <c r="O101" s="32">
        <v>8</v>
      </c>
      <c r="P101" s="69"/>
      <c r="Q101" s="32">
        <v>16</v>
      </c>
      <c r="R101" s="32">
        <v>16</v>
      </c>
      <c r="S101" s="32">
        <v>16</v>
      </c>
      <c r="T101" s="65"/>
      <c r="U101" s="32">
        <v>8</v>
      </c>
      <c r="V101" s="32">
        <v>8</v>
      </c>
      <c r="W101" s="32">
        <v>8</v>
      </c>
      <c r="X101" s="69"/>
      <c r="Y101" s="32">
        <v>16</v>
      </c>
      <c r="Z101" s="32">
        <v>16</v>
      </c>
      <c r="AA101" s="32">
        <v>16</v>
      </c>
    </row>
    <row r="102" spans="3:27" x14ac:dyDescent="0.25">
      <c r="C102" s="18" t="s">
        <v>258</v>
      </c>
      <c r="D102" s="18" t="s">
        <v>316</v>
      </c>
      <c r="E102" s="61"/>
      <c r="F102" s="62"/>
      <c r="G102" s="63"/>
      <c r="H102" s="25"/>
      <c r="I102" s="61"/>
      <c r="J102" s="62"/>
      <c r="K102" s="63"/>
      <c r="L102" s="65"/>
      <c r="M102" s="61"/>
      <c r="N102" s="62"/>
      <c r="O102" s="63"/>
      <c r="P102" s="69"/>
      <c r="Q102" s="61"/>
      <c r="R102" s="62"/>
      <c r="S102" s="63"/>
      <c r="T102" s="65"/>
      <c r="U102" s="61"/>
      <c r="V102" s="62"/>
      <c r="W102" s="63"/>
      <c r="X102" s="69"/>
      <c r="Y102" s="61"/>
      <c r="Z102" s="62"/>
      <c r="AA102" s="63"/>
    </row>
    <row r="103" spans="3:27" x14ac:dyDescent="0.25">
      <c r="C103" s="2" t="s">
        <v>2202</v>
      </c>
      <c r="D103" s="2" t="s">
        <v>318</v>
      </c>
      <c r="E103" s="30">
        <v>100</v>
      </c>
      <c r="F103" s="30">
        <v>100</v>
      </c>
      <c r="G103" s="30">
        <v>100</v>
      </c>
      <c r="H103" s="25"/>
      <c r="I103" s="30">
        <v>100</v>
      </c>
      <c r="J103" s="30">
        <v>100</v>
      </c>
      <c r="K103" s="30">
        <v>100</v>
      </c>
      <c r="L103" s="65"/>
      <c r="M103" s="30">
        <v>100</v>
      </c>
      <c r="N103" s="30">
        <v>100</v>
      </c>
      <c r="O103" s="30">
        <v>100</v>
      </c>
      <c r="P103" s="69"/>
      <c r="Q103" s="30">
        <v>100</v>
      </c>
      <c r="R103" s="30">
        <v>100</v>
      </c>
      <c r="S103" s="30">
        <v>100</v>
      </c>
      <c r="T103" s="65"/>
      <c r="U103" s="30">
        <v>100</v>
      </c>
      <c r="V103" s="30">
        <v>100</v>
      </c>
      <c r="W103" s="30">
        <v>100</v>
      </c>
      <c r="X103" s="69"/>
      <c r="Y103" s="30">
        <v>100</v>
      </c>
      <c r="Z103" s="30">
        <v>100</v>
      </c>
      <c r="AA103" s="30">
        <v>100</v>
      </c>
    </row>
    <row r="104" spans="3:27" x14ac:dyDescent="0.25">
      <c r="C104" s="2" t="s">
        <v>2203</v>
      </c>
      <c r="D104" s="2" t="s">
        <v>319</v>
      </c>
      <c r="E104" s="30">
        <v>150</v>
      </c>
      <c r="F104" s="30">
        <v>150</v>
      </c>
      <c r="G104" s="30">
        <v>150</v>
      </c>
      <c r="H104" s="25"/>
      <c r="I104" s="30">
        <v>150</v>
      </c>
      <c r="J104" s="30">
        <v>150</v>
      </c>
      <c r="K104" s="30">
        <v>150</v>
      </c>
      <c r="L104" s="65"/>
      <c r="M104" s="30">
        <v>150</v>
      </c>
      <c r="N104" s="30">
        <v>150</v>
      </c>
      <c r="O104" s="30">
        <v>150</v>
      </c>
      <c r="P104" s="69"/>
      <c r="Q104" s="30">
        <v>150</v>
      </c>
      <c r="R104" s="30">
        <v>150</v>
      </c>
      <c r="S104" s="30">
        <v>150</v>
      </c>
      <c r="T104" s="65"/>
      <c r="U104" s="30">
        <v>150</v>
      </c>
      <c r="V104" s="30">
        <v>150</v>
      </c>
      <c r="W104" s="30">
        <v>150</v>
      </c>
      <c r="X104" s="69"/>
      <c r="Y104" s="30">
        <v>150</v>
      </c>
      <c r="Z104" s="30">
        <v>150</v>
      </c>
      <c r="AA104" s="30">
        <v>150</v>
      </c>
    </row>
    <row r="105" spans="3:27" x14ac:dyDescent="0.25">
      <c r="C105" s="2" t="s">
        <v>2202</v>
      </c>
      <c r="D105" s="2" t="s">
        <v>319</v>
      </c>
      <c r="E105" s="30">
        <v>100</v>
      </c>
      <c r="F105" s="30">
        <v>100</v>
      </c>
      <c r="G105" s="30">
        <v>100</v>
      </c>
      <c r="H105" s="25"/>
      <c r="I105" s="30">
        <v>100</v>
      </c>
      <c r="J105" s="30">
        <v>100</v>
      </c>
      <c r="K105" s="30">
        <v>100</v>
      </c>
      <c r="L105" s="65"/>
      <c r="M105" s="30">
        <v>100</v>
      </c>
      <c r="N105" s="30">
        <v>100</v>
      </c>
      <c r="O105" s="30">
        <v>100</v>
      </c>
      <c r="P105" s="69"/>
      <c r="Q105" s="30">
        <v>100</v>
      </c>
      <c r="R105" s="30">
        <v>100</v>
      </c>
      <c r="S105" s="30">
        <v>100</v>
      </c>
      <c r="T105" s="65"/>
      <c r="U105" s="32">
        <v>1.5</v>
      </c>
      <c r="V105" s="32">
        <v>0.5</v>
      </c>
      <c r="W105" s="32">
        <v>0.5</v>
      </c>
      <c r="X105" s="69"/>
      <c r="Y105" s="32">
        <v>1.5</v>
      </c>
      <c r="Z105" s="32">
        <v>0.5</v>
      </c>
      <c r="AA105" s="32">
        <v>0.5</v>
      </c>
    </row>
    <row r="106" spans="3:27" x14ac:dyDescent="0.25">
      <c r="C106" s="2" t="s">
        <v>2204</v>
      </c>
      <c r="D106" s="2" t="s">
        <v>322</v>
      </c>
      <c r="E106" s="30">
        <v>50</v>
      </c>
      <c r="F106" s="30">
        <v>50</v>
      </c>
      <c r="G106" s="30">
        <v>50</v>
      </c>
      <c r="H106" s="25"/>
      <c r="I106" s="30">
        <v>50</v>
      </c>
      <c r="J106" s="30">
        <v>50</v>
      </c>
      <c r="K106" s="30">
        <v>50</v>
      </c>
      <c r="L106" s="65"/>
      <c r="M106" s="30">
        <v>50</v>
      </c>
      <c r="N106" s="30">
        <v>50</v>
      </c>
      <c r="O106" s="30">
        <v>50</v>
      </c>
      <c r="P106" s="69"/>
      <c r="Q106" s="30">
        <v>50</v>
      </c>
      <c r="R106" s="30">
        <v>50</v>
      </c>
      <c r="S106" s="30">
        <v>50</v>
      </c>
      <c r="T106" s="65"/>
      <c r="U106" s="32">
        <v>1.5</v>
      </c>
      <c r="V106" s="32">
        <v>0.05</v>
      </c>
      <c r="W106" s="32">
        <v>0.05</v>
      </c>
      <c r="X106" s="69"/>
      <c r="Y106" s="32">
        <v>1.5</v>
      </c>
      <c r="Z106" s="32">
        <v>0.05</v>
      </c>
      <c r="AA106" s="32">
        <v>0.05</v>
      </c>
    </row>
    <row r="107" spans="3:27" x14ac:dyDescent="0.25">
      <c r="C107" s="16" t="s">
        <v>2205</v>
      </c>
      <c r="D107" s="16" t="s">
        <v>1706</v>
      </c>
      <c r="E107" s="30">
        <v>50</v>
      </c>
      <c r="F107" s="30">
        <v>50</v>
      </c>
      <c r="G107" s="30">
        <v>50</v>
      </c>
      <c r="H107" s="25"/>
      <c r="I107" s="30">
        <v>50</v>
      </c>
      <c r="J107" s="30">
        <v>50</v>
      </c>
      <c r="K107" s="30">
        <v>50</v>
      </c>
      <c r="L107" s="65"/>
      <c r="M107" s="30">
        <v>50</v>
      </c>
      <c r="N107" s="30">
        <v>50</v>
      </c>
      <c r="O107" s="30">
        <v>50</v>
      </c>
      <c r="P107" s="69"/>
      <c r="Q107" s="30">
        <v>50</v>
      </c>
      <c r="R107" s="30">
        <v>50</v>
      </c>
      <c r="S107" s="30">
        <v>50</v>
      </c>
      <c r="T107" s="65"/>
      <c r="U107" s="32">
        <v>1.5</v>
      </c>
      <c r="V107" s="32">
        <v>0.05</v>
      </c>
      <c r="W107" s="32">
        <v>0.05</v>
      </c>
      <c r="X107" s="69"/>
      <c r="Y107" s="32">
        <v>1.5</v>
      </c>
      <c r="Z107" s="32">
        <v>0.05</v>
      </c>
      <c r="AA107" s="32">
        <v>0.05</v>
      </c>
    </row>
    <row r="108" spans="3:27" x14ac:dyDescent="0.25">
      <c r="C108" s="2" t="s">
        <v>2206</v>
      </c>
      <c r="D108" s="2" t="s">
        <v>319</v>
      </c>
      <c r="E108" s="30">
        <v>40</v>
      </c>
      <c r="F108" s="30">
        <v>40</v>
      </c>
      <c r="G108" s="30">
        <v>40</v>
      </c>
      <c r="H108" s="25"/>
      <c r="I108" s="30">
        <v>40</v>
      </c>
      <c r="J108" s="30">
        <v>40</v>
      </c>
      <c r="K108" s="30">
        <v>40</v>
      </c>
      <c r="L108" s="65"/>
      <c r="M108" s="30">
        <v>40</v>
      </c>
      <c r="N108" s="30">
        <v>40</v>
      </c>
      <c r="O108" s="30">
        <v>40</v>
      </c>
      <c r="P108" s="69"/>
      <c r="Q108" s="30">
        <v>40</v>
      </c>
      <c r="R108" s="30">
        <v>40</v>
      </c>
      <c r="S108" s="30">
        <v>40</v>
      </c>
      <c r="T108" s="65"/>
      <c r="U108" s="32">
        <v>1.5</v>
      </c>
      <c r="V108" s="32">
        <v>0.5</v>
      </c>
      <c r="W108" s="32">
        <v>0.5</v>
      </c>
      <c r="X108" s="69"/>
      <c r="Y108" s="32">
        <v>1.5</v>
      </c>
      <c r="Z108" s="32">
        <v>0.5</v>
      </c>
      <c r="AA108" s="32">
        <v>0.5</v>
      </c>
    </row>
    <row r="109" spans="3:27" x14ac:dyDescent="0.25">
      <c r="C109" s="18" t="s">
        <v>259</v>
      </c>
      <c r="D109" s="18" t="s">
        <v>316</v>
      </c>
      <c r="E109" s="61"/>
      <c r="F109" s="62"/>
      <c r="G109" s="63"/>
      <c r="H109" s="25"/>
      <c r="I109" s="61"/>
      <c r="J109" s="62"/>
      <c r="K109" s="63"/>
      <c r="L109" s="65"/>
      <c r="M109" s="61"/>
      <c r="N109" s="62"/>
      <c r="O109" s="63"/>
      <c r="P109" s="69"/>
      <c r="Q109" s="61"/>
      <c r="R109" s="62"/>
      <c r="S109" s="63"/>
      <c r="T109" s="65"/>
      <c r="U109" s="61"/>
      <c r="V109" s="62"/>
      <c r="W109" s="63"/>
      <c r="X109" s="69"/>
      <c r="Y109" s="61"/>
      <c r="Z109" s="62"/>
      <c r="AA109" s="63"/>
    </row>
    <row r="110" spans="3:27" x14ac:dyDescent="0.25">
      <c r="C110" s="2" t="s">
        <v>2207</v>
      </c>
      <c r="D110" s="2" t="s">
        <v>318</v>
      </c>
      <c r="E110" s="17" t="s">
        <v>2559</v>
      </c>
      <c r="F110" s="17" t="s">
        <v>2559</v>
      </c>
      <c r="G110" s="17" t="s">
        <v>2559</v>
      </c>
      <c r="H110" s="25"/>
      <c r="I110" s="17" t="s">
        <v>2559</v>
      </c>
      <c r="J110" s="17" t="s">
        <v>2559</v>
      </c>
      <c r="K110" s="17" t="s">
        <v>2559</v>
      </c>
      <c r="L110" s="65"/>
      <c r="M110" s="17" t="s">
        <v>2559</v>
      </c>
      <c r="N110" s="17" t="s">
        <v>2559</v>
      </c>
      <c r="O110" s="17" t="s">
        <v>2559</v>
      </c>
      <c r="P110" s="69"/>
      <c r="Q110" s="17" t="s">
        <v>2559</v>
      </c>
      <c r="R110" s="17" t="s">
        <v>2559</v>
      </c>
      <c r="S110" s="17" t="s">
        <v>2559</v>
      </c>
      <c r="T110" s="65"/>
      <c r="U110" s="32">
        <v>1.5</v>
      </c>
      <c r="V110" s="32">
        <v>0.5</v>
      </c>
      <c r="W110" s="32">
        <v>0.5</v>
      </c>
      <c r="X110" s="69"/>
      <c r="Y110" s="32">
        <v>1.5</v>
      </c>
      <c r="Z110" s="32">
        <v>0.5</v>
      </c>
      <c r="AA110" s="32">
        <v>0.5</v>
      </c>
    </row>
    <row r="111" spans="3:27" x14ac:dyDescent="0.25">
      <c r="C111" s="2" t="s">
        <v>2208</v>
      </c>
      <c r="D111" s="2" t="s">
        <v>319</v>
      </c>
      <c r="E111" s="30">
        <v>200</v>
      </c>
      <c r="F111" s="30">
        <v>200</v>
      </c>
      <c r="G111" s="30">
        <v>200</v>
      </c>
      <c r="H111" s="25"/>
      <c r="I111" s="30">
        <v>200</v>
      </c>
      <c r="J111" s="30">
        <v>200</v>
      </c>
      <c r="K111" s="30">
        <v>200</v>
      </c>
      <c r="L111" s="65"/>
      <c r="M111" s="30">
        <v>200</v>
      </c>
      <c r="N111" s="30">
        <v>200</v>
      </c>
      <c r="O111" s="30">
        <v>200</v>
      </c>
      <c r="P111" s="69"/>
      <c r="Q111" s="30">
        <v>200</v>
      </c>
      <c r="R111" s="30">
        <v>200</v>
      </c>
      <c r="S111" s="30">
        <v>200</v>
      </c>
      <c r="T111" s="65"/>
      <c r="U111" s="32">
        <v>1.5</v>
      </c>
      <c r="V111" s="32">
        <v>0.5</v>
      </c>
      <c r="W111" s="32">
        <v>0.5</v>
      </c>
      <c r="X111" s="69"/>
      <c r="Y111" s="32">
        <v>1.5</v>
      </c>
      <c r="Z111" s="32">
        <v>0.5</v>
      </c>
      <c r="AA111" s="32">
        <v>0.5</v>
      </c>
    </row>
    <row r="112" spans="3:27" x14ac:dyDescent="0.25">
      <c r="C112" s="2" t="s">
        <v>2207</v>
      </c>
      <c r="D112" s="2" t="s">
        <v>319</v>
      </c>
      <c r="E112" s="17" t="s">
        <v>2559</v>
      </c>
      <c r="F112" s="17" t="s">
        <v>2559</v>
      </c>
      <c r="G112" s="17" t="s">
        <v>2559</v>
      </c>
      <c r="H112" s="25"/>
      <c r="I112" s="17" t="s">
        <v>2559</v>
      </c>
      <c r="J112" s="17" t="s">
        <v>2559</v>
      </c>
      <c r="K112" s="17" t="s">
        <v>2559</v>
      </c>
      <c r="L112" s="65"/>
      <c r="M112" s="17" t="s">
        <v>2559</v>
      </c>
      <c r="N112" s="17" t="s">
        <v>2559</v>
      </c>
      <c r="O112" s="17" t="s">
        <v>2559</v>
      </c>
      <c r="P112" s="69"/>
      <c r="Q112" s="17" t="s">
        <v>2559</v>
      </c>
      <c r="R112" s="17" t="s">
        <v>2559</v>
      </c>
      <c r="S112" s="17" t="s">
        <v>2559</v>
      </c>
      <c r="T112" s="65"/>
      <c r="U112" s="17" t="s">
        <v>2559</v>
      </c>
      <c r="V112" s="17" t="s">
        <v>2559</v>
      </c>
      <c r="W112" s="17" t="s">
        <v>2559</v>
      </c>
      <c r="X112" s="69"/>
      <c r="Y112" s="17" t="s">
        <v>2559</v>
      </c>
      <c r="Z112" s="17" t="s">
        <v>2559</v>
      </c>
      <c r="AA112" s="17" t="s">
        <v>2559</v>
      </c>
    </row>
    <row r="113" spans="3:27" x14ac:dyDescent="0.25">
      <c r="C113" s="2" t="s">
        <v>2209</v>
      </c>
      <c r="D113" s="2" t="s">
        <v>319</v>
      </c>
      <c r="E113" s="30">
        <v>40</v>
      </c>
      <c r="F113" s="30">
        <v>40</v>
      </c>
      <c r="G113" s="30">
        <v>40</v>
      </c>
      <c r="H113" s="25"/>
      <c r="I113" s="32">
        <v>15</v>
      </c>
      <c r="J113" s="32">
        <v>15</v>
      </c>
      <c r="K113" s="32">
        <v>15</v>
      </c>
      <c r="L113" s="65"/>
      <c r="M113" s="30">
        <v>40</v>
      </c>
      <c r="N113" s="30">
        <v>40</v>
      </c>
      <c r="O113" s="30">
        <v>40</v>
      </c>
      <c r="P113" s="69"/>
      <c r="Q113" s="32">
        <v>15</v>
      </c>
      <c r="R113" s="32">
        <v>15</v>
      </c>
      <c r="S113" s="32">
        <v>15</v>
      </c>
      <c r="T113" s="65"/>
      <c r="U113" s="32">
        <v>1.5</v>
      </c>
      <c r="V113" s="32">
        <v>0.5</v>
      </c>
      <c r="W113" s="32">
        <v>0.5</v>
      </c>
      <c r="X113" s="69"/>
      <c r="Y113" s="32">
        <v>1.5</v>
      </c>
      <c r="Z113" s="32">
        <v>0.5</v>
      </c>
      <c r="AA113" s="32">
        <v>0.5</v>
      </c>
    </row>
    <row r="114" spans="3:27" x14ac:dyDescent="0.25">
      <c r="C114" s="2" t="s">
        <v>2210</v>
      </c>
      <c r="D114" s="2" t="s">
        <v>322</v>
      </c>
      <c r="E114" s="17" t="s">
        <v>2559</v>
      </c>
      <c r="F114" s="17" t="s">
        <v>2559</v>
      </c>
      <c r="G114" s="17" t="s">
        <v>2559</v>
      </c>
      <c r="H114" s="25"/>
      <c r="I114" s="17" t="s">
        <v>2559</v>
      </c>
      <c r="J114" s="17" t="s">
        <v>2559</v>
      </c>
      <c r="K114" s="17" t="s">
        <v>2559</v>
      </c>
      <c r="L114" s="65"/>
      <c r="M114" s="17" t="s">
        <v>2559</v>
      </c>
      <c r="N114" s="17" t="s">
        <v>2559</v>
      </c>
      <c r="O114" s="17" t="s">
        <v>2559</v>
      </c>
      <c r="P114" s="69"/>
      <c r="Q114" s="17" t="s">
        <v>2559</v>
      </c>
      <c r="R114" s="17" t="s">
        <v>2559</v>
      </c>
      <c r="S114" s="17" t="s">
        <v>2559</v>
      </c>
      <c r="T114" s="65"/>
      <c r="U114" s="32">
        <v>1.5</v>
      </c>
      <c r="V114" s="32">
        <v>0.5</v>
      </c>
      <c r="W114" s="32">
        <v>0.5</v>
      </c>
      <c r="X114" s="69"/>
      <c r="Y114" s="32">
        <v>1.5</v>
      </c>
      <c r="Z114" s="32">
        <v>0.5</v>
      </c>
      <c r="AA114" s="32">
        <v>0.5</v>
      </c>
    </row>
    <row r="115" spans="3:27" x14ac:dyDescent="0.25">
      <c r="C115" s="18" t="s">
        <v>260</v>
      </c>
      <c r="D115" s="18" t="s">
        <v>316</v>
      </c>
      <c r="E115" s="61"/>
      <c r="F115" s="62"/>
      <c r="G115" s="63"/>
      <c r="H115" s="25"/>
      <c r="I115" s="61"/>
      <c r="J115" s="62"/>
      <c r="K115" s="63"/>
      <c r="L115" s="65"/>
      <c r="M115" s="61"/>
      <c r="N115" s="62"/>
      <c r="O115" s="63"/>
      <c r="P115" s="69"/>
      <c r="Q115" s="61"/>
      <c r="R115" s="62"/>
      <c r="S115" s="63"/>
      <c r="T115" s="65"/>
      <c r="U115" s="61"/>
      <c r="V115" s="62"/>
      <c r="W115" s="63"/>
      <c r="X115" s="69"/>
      <c r="Y115" s="61"/>
      <c r="Z115" s="62"/>
      <c r="AA115" s="63"/>
    </row>
    <row r="116" spans="3:27" x14ac:dyDescent="0.25">
      <c r="C116" s="2" t="s">
        <v>2211</v>
      </c>
      <c r="D116" s="2" t="s">
        <v>318</v>
      </c>
      <c r="E116" s="30">
        <v>200</v>
      </c>
      <c r="F116" s="30">
        <v>200</v>
      </c>
      <c r="G116" s="30">
        <v>200</v>
      </c>
      <c r="H116" s="25"/>
      <c r="I116" s="30">
        <v>200</v>
      </c>
      <c r="J116" s="30">
        <v>200</v>
      </c>
      <c r="K116" s="30">
        <v>200</v>
      </c>
      <c r="L116" s="65"/>
      <c r="M116" s="32">
        <v>10</v>
      </c>
      <c r="N116" s="32">
        <v>10</v>
      </c>
      <c r="O116" s="32">
        <v>10</v>
      </c>
      <c r="P116" s="69"/>
      <c r="Q116" s="32">
        <v>10</v>
      </c>
      <c r="R116" s="32">
        <v>10</v>
      </c>
      <c r="S116" s="32">
        <v>10</v>
      </c>
      <c r="T116" s="65"/>
      <c r="U116" s="32">
        <v>5</v>
      </c>
      <c r="V116" s="32">
        <v>5</v>
      </c>
      <c r="W116" s="32">
        <v>5</v>
      </c>
      <c r="X116" s="69"/>
      <c r="Y116" s="32">
        <v>5</v>
      </c>
      <c r="Z116" s="32">
        <v>5</v>
      </c>
      <c r="AA116" s="32">
        <v>5</v>
      </c>
    </row>
    <row r="117" spans="3:27" x14ac:dyDescent="0.25">
      <c r="C117" s="2" t="s">
        <v>2212</v>
      </c>
      <c r="D117" s="2" t="s">
        <v>322</v>
      </c>
      <c r="E117" s="17" t="s">
        <v>2559</v>
      </c>
      <c r="F117" s="17" t="s">
        <v>2559</v>
      </c>
      <c r="G117" s="17" t="s">
        <v>2559</v>
      </c>
      <c r="H117" s="25"/>
      <c r="I117" s="17" t="s">
        <v>2559</v>
      </c>
      <c r="J117" s="17" t="s">
        <v>2559</v>
      </c>
      <c r="K117" s="17" t="s">
        <v>2559</v>
      </c>
      <c r="L117" s="65"/>
      <c r="M117" s="17" t="s">
        <v>2559</v>
      </c>
      <c r="N117" s="17" t="s">
        <v>2559</v>
      </c>
      <c r="O117" s="17" t="s">
        <v>2559</v>
      </c>
      <c r="P117" s="69"/>
      <c r="Q117" s="17" t="s">
        <v>2559</v>
      </c>
      <c r="R117" s="17" t="s">
        <v>2559</v>
      </c>
      <c r="S117" s="17" t="s">
        <v>2559</v>
      </c>
      <c r="T117" s="65"/>
      <c r="U117" s="32">
        <v>1.5</v>
      </c>
      <c r="V117" s="32">
        <v>0.5</v>
      </c>
      <c r="W117" s="32">
        <v>0.5</v>
      </c>
      <c r="X117" s="69"/>
      <c r="Y117" s="32">
        <v>1.5</v>
      </c>
      <c r="Z117" s="32">
        <v>0.5</v>
      </c>
      <c r="AA117" s="32">
        <v>0.5</v>
      </c>
    </row>
    <row r="118" spans="3:27" x14ac:dyDescent="0.25">
      <c r="C118" s="2" t="s">
        <v>2211</v>
      </c>
      <c r="D118" s="2" t="s">
        <v>319</v>
      </c>
      <c r="E118" s="17" t="s">
        <v>2559</v>
      </c>
      <c r="F118" s="17" t="s">
        <v>2559</v>
      </c>
      <c r="G118" s="17" t="s">
        <v>2559</v>
      </c>
      <c r="H118" s="25"/>
      <c r="I118" s="17" t="s">
        <v>2559</v>
      </c>
      <c r="J118" s="17" t="s">
        <v>2559</v>
      </c>
      <c r="K118" s="17" t="s">
        <v>2559</v>
      </c>
      <c r="L118" s="65"/>
      <c r="M118" s="17" t="s">
        <v>2559</v>
      </c>
      <c r="N118" s="17" t="s">
        <v>2559</v>
      </c>
      <c r="O118" s="17" t="s">
        <v>2559</v>
      </c>
      <c r="P118" s="69"/>
      <c r="Q118" s="17" t="s">
        <v>2559</v>
      </c>
      <c r="R118" s="17" t="s">
        <v>2559</v>
      </c>
      <c r="S118" s="17" t="s">
        <v>2559</v>
      </c>
      <c r="T118" s="65"/>
      <c r="U118" s="17" t="s">
        <v>2559</v>
      </c>
      <c r="V118" s="17" t="s">
        <v>2559</v>
      </c>
      <c r="W118" s="17" t="s">
        <v>2559</v>
      </c>
      <c r="X118" s="69"/>
      <c r="Y118" s="17" t="s">
        <v>2559</v>
      </c>
      <c r="Z118" s="17" t="s">
        <v>2559</v>
      </c>
      <c r="AA118" s="17" t="s">
        <v>2559</v>
      </c>
    </row>
    <row r="119" spans="3:27" x14ac:dyDescent="0.25">
      <c r="C119" s="2" t="s">
        <v>2213</v>
      </c>
      <c r="D119" s="2" t="s">
        <v>319</v>
      </c>
      <c r="E119" s="17" t="s">
        <v>2559</v>
      </c>
      <c r="F119" s="17" t="s">
        <v>2559</v>
      </c>
      <c r="G119" s="17" t="s">
        <v>2559</v>
      </c>
      <c r="H119" s="25"/>
      <c r="I119" s="17" t="s">
        <v>2559</v>
      </c>
      <c r="J119" s="17" t="s">
        <v>2559</v>
      </c>
      <c r="K119" s="17" t="s">
        <v>2559</v>
      </c>
      <c r="L119" s="65"/>
      <c r="M119" s="17" t="s">
        <v>2559</v>
      </c>
      <c r="N119" s="17" t="s">
        <v>2559</v>
      </c>
      <c r="O119" s="17" t="s">
        <v>2559</v>
      </c>
      <c r="P119" s="69"/>
      <c r="Q119" s="17" t="s">
        <v>2559</v>
      </c>
      <c r="R119" s="17" t="s">
        <v>2559</v>
      </c>
      <c r="S119" s="17" t="s">
        <v>2559</v>
      </c>
      <c r="T119" s="65"/>
      <c r="U119" s="17" t="s">
        <v>2559</v>
      </c>
      <c r="V119" s="17" t="s">
        <v>2559</v>
      </c>
      <c r="W119" s="17" t="s">
        <v>2559</v>
      </c>
      <c r="X119" s="69"/>
      <c r="Y119" s="17" t="s">
        <v>2559</v>
      </c>
      <c r="Z119" s="17" t="s">
        <v>2559</v>
      </c>
      <c r="AA119" s="17" t="s">
        <v>2559</v>
      </c>
    </row>
    <row r="120" spans="3:27" x14ac:dyDescent="0.25">
      <c r="C120" s="2" t="s">
        <v>2214</v>
      </c>
      <c r="D120" s="2" t="s">
        <v>319</v>
      </c>
      <c r="E120" s="17" t="s">
        <v>2559</v>
      </c>
      <c r="F120" s="17" t="s">
        <v>2559</v>
      </c>
      <c r="G120" s="17" t="s">
        <v>2559</v>
      </c>
      <c r="H120" s="25"/>
      <c r="I120" s="17" t="s">
        <v>2559</v>
      </c>
      <c r="J120" s="17" t="s">
        <v>2559</v>
      </c>
      <c r="K120" s="17" t="s">
        <v>2559</v>
      </c>
      <c r="L120" s="65"/>
      <c r="M120" s="17" t="s">
        <v>2559</v>
      </c>
      <c r="N120" s="17" t="s">
        <v>2559</v>
      </c>
      <c r="O120" s="17" t="s">
        <v>2559</v>
      </c>
      <c r="P120" s="69"/>
      <c r="Q120" s="17" t="s">
        <v>2559</v>
      </c>
      <c r="R120" s="17" t="s">
        <v>2559</v>
      </c>
      <c r="S120" s="17" t="s">
        <v>2559</v>
      </c>
      <c r="T120" s="65"/>
      <c r="U120" s="32">
        <v>1.5</v>
      </c>
      <c r="V120" s="32">
        <v>0.5</v>
      </c>
      <c r="W120" s="32">
        <v>0.5</v>
      </c>
      <c r="X120" s="69"/>
      <c r="Y120" s="32">
        <v>1.5</v>
      </c>
      <c r="Z120" s="32">
        <v>0.5</v>
      </c>
      <c r="AA120" s="32">
        <v>0.5</v>
      </c>
    </row>
    <row r="121" spans="3:27" x14ac:dyDescent="0.25">
      <c r="C121" s="18" t="s">
        <v>261</v>
      </c>
      <c r="D121" s="18" t="s">
        <v>316</v>
      </c>
      <c r="E121" s="61"/>
      <c r="F121" s="62"/>
      <c r="G121" s="63"/>
      <c r="H121" s="25"/>
      <c r="I121" s="61"/>
      <c r="J121" s="62"/>
      <c r="K121" s="63"/>
      <c r="L121" s="65"/>
      <c r="M121" s="61"/>
      <c r="N121" s="62"/>
      <c r="O121" s="63"/>
      <c r="P121" s="69"/>
      <c r="Q121" s="61"/>
      <c r="R121" s="62"/>
      <c r="S121" s="63"/>
      <c r="T121" s="65"/>
      <c r="U121" s="61"/>
      <c r="V121" s="62"/>
      <c r="W121" s="63"/>
      <c r="X121" s="69"/>
      <c r="Y121" s="61"/>
      <c r="Z121" s="62"/>
      <c r="AA121" s="63"/>
    </row>
    <row r="122" spans="3:27" x14ac:dyDescent="0.25">
      <c r="C122" s="2" t="s">
        <v>2215</v>
      </c>
      <c r="D122" s="2" t="s">
        <v>319</v>
      </c>
      <c r="E122" s="30">
        <v>50</v>
      </c>
      <c r="F122" s="30">
        <v>50</v>
      </c>
      <c r="G122" s="30">
        <v>50</v>
      </c>
      <c r="H122" s="25"/>
      <c r="I122" s="30">
        <v>50</v>
      </c>
      <c r="J122" s="30">
        <v>50</v>
      </c>
      <c r="K122" s="30">
        <v>50</v>
      </c>
      <c r="L122" s="65"/>
      <c r="M122" s="30">
        <v>50</v>
      </c>
      <c r="N122" s="30">
        <v>50</v>
      </c>
      <c r="O122" s="30">
        <v>50</v>
      </c>
      <c r="P122" s="69"/>
      <c r="Q122" s="30">
        <v>50</v>
      </c>
      <c r="R122" s="30">
        <v>50</v>
      </c>
      <c r="S122" s="30">
        <v>50</v>
      </c>
      <c r="T122" s="65"/>
      <c r="U122" s="32">
        <v>1.5</v>
      </c>
      <c r="V122" s="32">
        <v>0.5</v>
      </c>
      <c r="W122" s="32">
        <v>0.5</v>
      </c>
      <c r="X122" s="69"/>
      <c r="Y122" s="32">
        <v>1.5</v>
      </c>
      <c r="Z122" s="32">
        <v>0.5</v>
      </c>
      <c r="AA122" s="32">
        <v>0.5</v>
      </c>
    </row>
    <row r="123" spans="3:27" x14ac:dyDescent="0.25">
      <c r="C123" s="2" t="s">
        <v>2216</v>
      </c>
      <c r="D123" s="2" t="s">
        <v>319</v>
      </c>
      <c r="E123" s="17" t="s">
        <v>2559</v>
      </c>
      <c r="F123" s="17" t="s">
        <v>2559</v>
      </c>
      <c r="G123" s="17" t="s">
        <v>2559</v>
      </c>
      <c r="H123" s="25"/>
      <c r="I123" s="17" t="s">
        <v>2559</v>
      </c>
      <c r="J123" s="17" t="s">
        <v>2559</v>
      </c>
      <c r="K123" s="17" t="s">
        <v>2559</v>
      </c>
      <c r="L123" s="65"/>
      <c r="M123" s="17" t="s">
        <v>2559</v>
      </c>
      <c r="N123" s="17" t="s">
        <v>2559</v>
      </c>
      <c r="O123" s="17" t="s">
        <v>2559</v>
      </c>
      <c r="P123" s="69"/>
      <c r="Q123" s="17" t="s">
        <v>2559</v>
      </c>
      <c r="R123" s="17" t="s">
        <v>2559</v>
      </c>
      <c r="S123" s="17" t="s">
        <v>2559</v>
      </c>
      <c r="T123" s="65"/>
      <c r="U123" s="32">
        <v>1.5</v>
      </c>
      <c r="V123" s="32">
        <v>0.5</v>
      </c>
      <c r="W123" s="32">
        <v>0.5</v>
      </c>
      <c r="X123" s="69"/>
      <c r="Y123" s="32">
        <v>1.5</v>
      </c>
      <c r="Z123" s="32">
        <v>0.5</v>
      </c>
      <c r="AA123" s="32">
        <v>0.5</v>
      </c>
    </row>
    <row r="124" spans="3:27" x14ac:dyDescent="0.25">
      <c r="C124" s="2" t="s">
        <v>2217</v>
      </c>
      <c r="D124" s="2" t="s">
        <v>319</v>
      </c>
      <c r="E124" s="32">
        <v>20</v>
      </c>
      <c r="F124" s="32">
        <v>20</v>
      </c>
      <c r="G124" s="32">
        <v>20</v>
      </c>
      <c r="H124" s="25"/>
      <c r="I124" s="32">
        <v>10</v>
      </c>
      <c r="J124" s="32">
        <v>10</v>
      </c>
      <c r="K124" s="32">
        <v>10</v>
      </c>
      <c r="L124" s="65"/>
      <c r="M124" s="32">
        <v>20</v>
      </c>
      <c r="N124" s="32">
        <v>20</v>
      </c>
      <c r="O124" s="32">
        <v>20</v>
      </c>
      <c r="P124" s="69"/>
      <c r="Q124" s="32">
        <v>10</v>
      </c>
      <c r="R124" s="32">
        <v>10</v>
      </c>
      <c r="S124" s="32">
        <v>10</v>
      </c>
      <c r="T124" s="65"/>
      <c r="U124" s="32">
        <v>1.5</v>
      </c>
      <c r="V124" s="32">
        <v>0.5</v>
      </c>
      <c r="W124" s="32">
        <v>0.5</v>
      </c>
      <c r="X124" s="69"/>
      <c r="Y124" s="32">
        <v>1.5</v>
      </c>
      <c r="Z124" s="32">
        <v>0.5</v>
      </c>
      <c r="AA124" s="32">
        <v>0.5</v>
      </c>
    </row>
    <row r="125" spans="3:27" x14ac:dyDescent="0.25">
      <c r="C125" s="2" t="s">
        <v>2218</v>
      </c>
      <c r="D125" s="2" t="s">
        <v>322</v>
      </c>
      <c r="E125" s="32">
        <v>0.7</v>
      </c>
      <c r="F125" s="32">
        <v>0.3</v>
      </c>
      <c r="G125" s="32">
        <v>0.3</v>
      </c>
      <c r="H125" s="25"/>
      <c r="I125" s="32">
        <v>0.7</v>
      </c>
      <c r="J125" s="32">
        <v>0.3</v>
      </c>
      <c r="K125" s="32">
        <v>0.3</v>
      </c>
      <c r="L125" s="65"/>
      <c r="M125" s="32">
        <v>0.7</v>
      </c>
      <c r="N125" s="32">
        <v>0.3</v>
      </c>
      <c r="O125" s="32">
        <v>0.3</v>
      </c>
      <c r="P125" s="69"/>
      <c r="Q125" s="32">
        <v>0.7</v>
      </c>
      <c r="R125" s="32">
        <v>0.3</v>
      </c>
      <c r="S125" s="32">
        <v>0.3</v>
      </c>
      <c r="T125" s="65"/>
      <c r="U125" s="32">
        <v>0.7</v>
      </c>
      <c r="V125" s="32">
        <v>0.3</v>
      </c>
      <c r="W125" s="32">
        <v>0.3</v>
      </c>
      <c r="X125" s="69"/>
      <c r="Y125" s="32">
        <v>0.7</v>
      </c>
      <c r="Z125" s="32">
        <v>0.3</v>
      </c>
      <c r="AA125" s="32">
        <v>0.3</v>
      </c>
    </row>
    <row r="126" spans="3:27" x14ac:dyDescent="0.25">
      <c r="C126" s="18" t="s">
        <v>262</v>
      </c>
      <c r="D126" s="18" t="s">
        <v>316</v>
      </c>
      <c r="E126" s="61"/>
      <c r="F126" s="62"/>
      <c r="G126" s="63"/>
      <c r="H126" s="25"/>
      <c r="I126" s="61"/>
      <c r="J126" s="62"/>
      <c r="K126" s="63"/>
      <c r="L126" s="65"/>
      <c r="M126" s="61"/>
      <c r="N126" s="62"/>
      <c r="O126" s="63"/>
      <c r="P126" s="69"/>
      <c r="Q126" s="61"/>
      <c r="R126" s="62"/>
      <c r="S126" s="63"/>
      <c r="T126" s="65"/>
      <c r="U126" s="61"/>
      <c r="V126" s="62"/>
      <c r="W126" s="63"/>
      <c r="X126" s="69"/>
      <c r="Y126" s="61"/>
      <c r="Z126" s="62"/>
      <c r="AA126" s="63"/>
    </row>
    <row r="127" spans="3:27" x14ac:dyDescent="0.25">
      <c r="C127" s="2" t="s">
        <v>2219</v>
      </c>
      <c r="D127" s="2" t="s">
        <v>318</v>
      </c>
      <c r="E127" s="30">
        <v>70</v>
      </c>
      <c r="F127" s="30">
        <v>50</v>
      </c>
      <c r="G127" s="30">
        <v>50</v>
      </c>
      <c r="H127" s="25"/>
      <c r="I127" s="30">
        <v>70</v>
      </c>
      <c r="J127" s="30">
        <v>50</v>
      </c>
      <c r="K127" s="30">
        <v>50</v>
      </c>
      <c r="L127" s="65"/>
      <c r="M127" s="30">
        <v>70</v>
      </c>
      <c r="N127" s="30">
        <v>50</v>
      </c>
      <c r="O127" s="30">
        <v>50</v>
      </c>
      <c r="P127" s="69"/>
      <c r="Q127" s="30">
        <v>70</v>
      </c>
      <c r="R127" s="30">
        <v>50</v>
      </c>
      <c r="S127" s="30">
        <v>50</v>
      </c>
      <c r="T127" s="65"/>
      <c r="U127" s="32">
        <v>1.5</v>
      </c>
      <c r="V127" s="32">
        <v>0.5</v>
      </c>
      <c r="W127" s="32">
        <v>0.5</v>
      </c>
      <c r="X127" s="69"/>
      <c r="Y127" s="32">
        <v>1.5</v>
      </c>
      <c r="Z127" s="32">
        <v>0.5</v>
      </c>
      <c r="AA127" s="32">
        <v>0.5</v>
      </c>
    </row>
    <row r="128" spans="3:27" x14ac:dyDescent="0.25">
      <c r="C128" s="2" t="s">
        <v>2220</v>
      </c>
      <c r="D128" s="2" t="s">
        <v>319</v>
      </c>
      <c r="E128" s="30">
        <v>50</v>
      </c>
      <c r="F128" s="30">
        <v>50</v>
      </c>
      <c r="G128" s="30">
        <v>50</v>
      </c>
      <c r="H128" s="25"/>
      <c r="I128" s="30">
        <v>50</v>
      </c>
      <c r="J128" s="30">
        <v>50</v>
      </c>
      <c r="K128" s="30">
        <v>50</v>
      </c>
      <c r="L128" s="65"/>
      <c r="M128" s="30">
        <v>50</v>
      </c>
      <c r="N128" s="30">
        <v>50</v>
      </c>
      <c r="O128" s="30">
        <v>50</v>
      </c>
      <c r="P128" s="69"/>
      <c r="Q128" s="30">
        <v>50</v>
      </c>
      <c r="R128" s="30">
        <v>50</v>
      </c>
      <c r="S128" s="30">
        <v>50</v>
      </c>
      <c r="T128" s="65"/>
      <c r="U128" s="32">
        <v>1.5</v>
      </c>
      <c r="V128" s="32">
        <v>0.5</v>
      </c>
      <c r="W128" s="32">
        <v>0.5</v>
      </c>
      <c r="X128" s="69"/>
      <c r="Y128" s="32">
        <v>1.5</v>
      </c>
      <c r="Z128" s="32">
        <v>0.5</v>
      </c>
      <c r="AA128" s="32">
        <v>0.5</v>
      </c>
    </row>
    <row r="129" spans="3:27" x14ac:dyDescent="0.25">
      <c r="C129" s="2" t="s">
        <v>2221</v>
      </c>
      <c r="D129" s="2" t="s">
        <v>319</v>
      </c>
      <c r="E129" s="30">
        <v>150</v>
      </c>
      <c r="F129" s="30">
        <v>100</v>
      </c>
      <c r="G129" s="30">
        <v>100</v>
      </c>
      <c r="H129" s="25"/>
      <c r="I129" s="30">
        <v>150</v>
      </c>
      <c r="J129" s="30">
        <v>100</v>
      </c>
      <c r="K129" s="30">
        <v>100</v>
      </c>
      <c r="L129" s="65"/>
      <c r="M129" s="30">
        <v>150</v>
      </c>
      <c r="N129" s="30">
        <v>100</v>
      </c>
      <c r="O129" s="30">
        <v>100</v>
      </c>
      <c r="P129" s="69"/>
      <c r="Q129" s="30">
        <v>150</v>
      </c>
      <c r="R129" s="30">
        <v>100</v>
      </c>
      <c r="S129" s="30">
        <v>100</v>
      </c>
      <c r="T129" s="65"/>
      <c r="U129" s="32">
        <v>1.5</v>
      </c>
      <c r="V129" s="32">
        <v>0.5</v>
      </c>
      <c r="W129" s="32">
        <v>0.5</v>
      </c>
      <c r="X129" s="69"/>
      <c r="Y129" s="32">
        <v>1.5</v>
      </c>
      <c r="Z129" s="32">
        <v>0.5</v>
      </c>
      <c r="AA129" s="32">
        <v>0.5</v>
      </c>
    </row>
    <row r="130" spans="3:27" x14ac:dyDescent="0.25">
      <c r="C130" s="2" t="s">
        <v>2222</v>
      </c>
      <c r="D130" s="2" t="s">
        <v>319</v>
      </c>
      <c r="E130" s="30">
        <v>100</v>
      </c>
      <c r="F130" s="30">
        <v>100</v>
      </c>
      <c r="G130" s="30">
        <v>100</v>
      </c>
      <c r="H130" s="25"/>
      <c r="I130" s="30">
        <v>150</v>
      </c>
      <c r="J130" s="30">
        <v>150</v>
      </c>
      <c r="K130" s="30">
        <v>150</v>
      </c>
      <c r="L130" s="65"/>
      <c r="M130" s="30">
        <v>100</v>
      </c>
      <c r="N130" s="30">
        <v>100</v>
      </c>
      <c r="O130" s="30">
        <v>100</v>
      </c>
      <c r="P130" s="69"/>
      <c r="Q130" s="30">
        <v>150</v>
      </c>
      <c r="R130" s="30">
        <v>150</v>
      </c>
      <c r="S130" s="30">
        <v>150</v>
      </c>
      <c r="T130" s="65"/>
      <c r="U130" s="32">
        <v>1.5</v>
      </c>
      <c r="V130" s="32">
        <v>0.5</v>
      </c>
      <c r="W130" s="32">
        <v>0.5</v>
      </c>
      <c r="X130" s="69"/>
      <c r="Y130" s="32">
        <v>1.5</v>
      </c>
      <c r="Z130" s="32">
        <v>0.5</v>
      </c>
      <c r="AA130" s="32">
        <v>0.5</v>
      </c>
    </row>
    <row r="131" spans="3:27" x14ac:dyDescent="0.25">
      <c r="C131" s="2" t="s">
        <v>2219</v>
      </c>
      <c r="D131" s="2" t="s">
        <v>319</v>
      </c>
      <c r="E131" s="17" t="s">
        <v>2559</v>
      </c>
      <c r="F131" s="17" t="s">
        <v>2559</v>
      </c>
      <c r="G131" s="17" t="s">
        <v>2559</v>
      </c>
      <c r="H131" s="25"/>
      <c r="I131" s="17" t="s">
        <v>2559</v>
      </c>
      <c r="J131" s="17" t="s">
        <v>2559</v>
      </c>
      <c r="K131" s="17" t="s">
        <v>2559</v>
      </c>
      <c r="L131" s="65"/>
      <c r="M131" s="17" t="s">
        <v>2559</v>
      </c>
      <c r="N131" s="17" t="s">
        <v>2559</v>
      </c>
      <c r="O131" s="17" t="s">
        <v>2559</v>
      </c>
      <c r="P131" s="69"/>
      <c r="Q131" s="17" t="s">
        <v>2559</v>
      </c>
      <c r="R131" s="17" t="s">
        <v>2559</v>
      </c>
      <c r="S131" s="17" t="s">
        <v>2559</v>
      </c>
      <c r="T131" s="65"/>
      <c r="U131" s="32">
        <v>1.5</v>
      </c>
      <c r="V131" s="32">
        <v>0.5</v>
      </c>
      <c r="W131" s="32">
        <v>0.5</v>
      </c>
      <c r="X131" s="69"/>
      <c r="Y131" s="32">
        <v>1.5</v>
      </c>
      <c r="Z131" s="32">
        <v>0.5</v>
      </c>
      <c r="AA131" s="32">
        <v>0.5</v>
      </c>
    </row>
    <row r="132" spans="3:27" x14ac:dyDescent="0.25">
      <c r="C132" s="18" t="s">
        <v>263</v>
      </c>
      <c r="D132" s="18" t="s">
        <v>316</v>
      </c>
      <c r="E132" s="61"/>
      <c r="F132" s="62"/>
      <c r="G132" s="63"/>
      <c r="H132" s="25"/>
      <c r="I132" s="61"/>
      <c r="J132" s="62"/>
      <c r="K132" s="63"/>
      <c r="L132" s="65"/>
      <c r="M132" s="61"/>
      <c r="N132" s="62"/>
      <c r="O132" s="63"/>
      <c r="P132" s="69"/>
      <c r="Q132" s="61"/>
      <c r="R132" s="62"/>
      <c r="S132" s="63"/>
      <c r="T132" s="65"/>
      <c r="U132" s="61"/>
      <c r="V132" s="62"/>
      <c r="W132" s="63"/>
      <c r="X132" s="69"/>
      <c r="Y132" s="61"/>
      <c r="Z132" s="62"/>
      <c r="AA132" s="63"/>
    </row>
    <row r="133" spans="3:27" x14ac:dyDescent="0.25">
      <c r="C133" s="2" t="s">
        <v>2223</v>
      </c>
      <c r="D133" s="2" t="s">
        <v>319</v>
      </c>
      <c r="E133" s="17" t="s">
        <v>2559</v>
      </c>
      <c r="F133" s="17" t="s">
        <v>2559</v>
      </c>
      <c r="G133" s="17" t="s">
        <v>2559</v>
      </c>
      <c r="H133" s="25"/>
      <c r="I133" s="17" t="s">
        <v>2559</v>
      </c>
      <c r="J133" s="17" t="s">
        <v>2559</v>
      </c>
      <c r="K133" s="17" t="s">
        <v>2559</v>
      </c>
      <c r="L133" s="65"/>
      <c r="M133" s="17" t="s">
        <v>2559</v>
      </c>
      <c r="N133" s="17" t="s">
        <v>2559</v>
      </c>
      <c r="O133" s="17" t="s">
        <v>2559</v>
      </c>
      <c r="P133" s="69"/>
      <c r="Q133" s="17" t="s">
        <v>2559</v>
      </c>
      <c r="R133" s="17" t="s">
        <v>2559</v>
      </c>
      <c r="S133" s="17" t="s">
        <v>2559</v>
      </c>
      <c r="T133" s="65"/>
      <c r="U133" s="32">
        <v>1.5</v>
      </c>
      <c r="V133" s="32">
        <v>0.5</v>
      </c>
      <c r="W133" s="32">
        <v>0.5</v>
      </c>
      <c r="X133" s="69"/>
      <c r="Y133" s="32">
        <v>1.5</v>
      </c>
      <c r="Z133" s="32">
        <v>0.5</v>
      </c>
      <c r="AA133" s="32">
        <v>0.5</v>
      </c>
    </row>
    <row r="134" spans="3:27" x14ac:dyDescent="0.25">
      <c r="C134" s="2" t="s">
        <v>2224</v>
      </c>
      <c r="D134" s="2" t="s">
        <v>322</v>
      </c>
      <c r="E134" s="30">
        <v>100</v>
      </c>
      <c r="F134" s="30">
        <v>100</v>
      </c>
      <c r="G134" s="30">
        <v>100</v>
      </c>
      <c r="H134" s="25"/>
      <c r="I134" s="30">
        <v>100</v>
      </c>
      <c r="J134" s="30">
        <v>100</v>
      </c>
      <c r="K134" s="30">
        <v>100</v>
      </c>
      <c r="L134" s="65"/>
      <c r="M134" s="30">
        <v>100</v>
      </c>
      <c r="N134" s="30">
        <v>100</v>
      </c>
      <c r="O134" s="30">
        <v>100</v>
      </c>
      <c r="P134" s="69"/>
      <c r="Q134" s="30">
        <v>100</v>
      </c>
      <c r="R134" s="30">
        <v>100</v>
      </c>
      <c r="S134" s="30">
        <v>100</v>
      </c>
      <c r="T134" s="65"/>
      <c r="U134" s="30">
        <v>100</v>
      </c>
      <c r="V134" s="30">
        <v>100</v>
      </c>
      <c r="W134" s="30">
        <v>100</v>
      </c>
      <c r="X134" s="69"/>
      <c r="Y134" s="30">
        <v>100</v>
      </c>
      <c r="Z134" s="30">
        <v>100</v>
      </c>
      <c r="AA134" s="30">
        <v>100</v>
      </c>
    </row>
    <row r="135" spans="3:27" x14ac:dyDescent="0.25">
      <c r="C135" s="2" t="s">
        <v>2225</v>
      </c>
      <c r="D135" s="2" t="s">
        <v>319</v>
      </c>
      <c r="E135" s="17" t="s">
        <v>2559</v>
      </c>
      <c r="F135" s="17" t="s">
        <v>2559</v>
      </c>
      <c r="G135" s="17" t="s">
        <v>2559</v>
      </c>
      <c r="H135" s="25"/>
      <c r="I135" s="17" t="s">
        <v>2559</v>
      </c>
      <c r="J135" s="17" t="s">
        <v>2559</v>
      </c>
      <c r="K135" s="17" t="s">
        <v>2559</v>
      </c>
      <c r="L135" s="65"/>
      <c r="M135" s="17" t="s">
        <v>2559</v>
      </c>
      <c r="N135" s="17" t="s">
        <v>2559</v>
      </c>
      <c r="O135" s="17" t="s">
        <v>2559</v>
      </c>
      <c r="P135" s="69"/>
      <c r="Q135" s="17" t="s">
        <v>2559</v>
      </c>
      <c r="R135" s="17" t="s">
        <v>2559</v>
      </c>
      <c r="S135" s="17" t="s">
        <v>2559</v>
      </c>
      <c r="T135" s="65"/>
      <c r="U135" s="17" t="s">
        <v>2559</v>
      </c>
      <c r="V135" s="17" t="s">
        <v>2559</v>
      </c>
      <c r="W135" s="17" t="s">
        <v>2559</v>
      </c>
      <c r="X135" s="69"/>
      <c r="Y135" s="17" t="s">
        <v>2559</v>
      </c>
      <c r="Z135" s="17" t="s">
        <v>2559</v>
      </c>
      <c r="AA135" s="17" t="s">
        <v>2559</v>
      </c>
    </row>
    <row r="136" spans="3:27" x14ac:dyDescent="0.25">
      <c r="C136" s="2" t="s">
        <v>2226</v>
      </c>
      <c r="D136" s="2" t="s">
        <v>319</v>
      </c>
      <c r="E136" s="30">
        <v>40</v>
      </c>
      <c r="F136" s="30">
        <v>30</v>
      </c>
      <c r="G136" s="30">
        <v>30</v>
      </c>
      <c r="H136" s="25"/>
      <c r="I136" s="30">
        <v>40</v>
      </c>
      <c r="J136" s="30">
        <v>30</v>
      </c>
      <c r="K136" s="30">
        <v>30</v>
      </c>
      <c r="L136" s="65"/>
      <c r="M136" s="30">
        <v>40</v>
      </c>
      <c r="N136" s="30">
        <v>30</v>
      </c>
      <c r="O136" s="30">
        <v>30</v>
      </c>
      <c r="P136" s="69"/>
      <c r="Q136" s="30">
        <v>40</v>
      </c>
      <c r="R136" s="30">
        <v>30</v>
      </c>
      <c r="S136" s="30">
        <v>30</v>
      </c>
      <c r="T136" s="65"/>
      <c r="U136" s="32">
        <v>1.5</v>
      </c>
      <c r="V136" s="32">
        <v>0.5</v>
      </c>
      <c r="W136" s="32">
        <v>0.5</v>
      </c>
      <c r="X136" s="69"/>
      <c r="Y136" s="32">
        <v>1.5</v>
      </c>
      <c r="Z136" s="32">
        <v>0.5</v>
      </c>
      <c r="AA136" s="32">
        <v>0.5</v>
      </c>
    </row>
    <row r="137" spans="3:27" x14ac:dyDescent="0.25">
      <c r="C137" s="18" t="s">
        <v>264</v>
      </c>
      <c r="D137" s="18" t="s">
        <v>316</v>
      </c>
      <c r="E137" s="61"/>
      <c r="F137" s="62"/>
      <c r="G137" s="63"/>
      <c r="H137" s="25"/>
      <c r="I137" s="61"/>
      <c r="J137" s="62"/>
      <c r="K137" s="63"/>
      <c r="L137" s="65"/>
      <c r="M137" s="61"/>
      <c r="N137" s="62"/>
      <c r="O137" s="63"/>
      <c r="P137" s="69"/>
      <c r="Q137" s="61"/>
      <c r="R137" s="62"/>
      <c r="S137" s="63"/>
      <c r="T137" s="65"/>
      <c r="U137" s="61"/>
      <c r="V137" s="62"/>
      <c r="W137" s="63"/>
      <c r="X137" s="69"/>
      <c r="Y137" s="61"/>
      <c r="Z137" s="62"/>
      <c r="AA137" s="63"/>
    </row>
    <row r="138" spans="3:27" x14ac:dyDescent="0.25">
      <c r="C138" s="2" t="s">
        <v>2227</v>
      </c>
      <c r="D138" s="2" t="s">
        <v>322</v>
      </c>
      <c r="E138" s="32">
        <v>1.5</v>
      </c>
      <c r="F138" s="32">
        <v>0.5</v>
      </c>
      <c r="G138" s="32">
        <v>0.5</v>
      </c>
      <c r="H138" s="25"/>
      <c r="I138" s="32">
        <v>1.5</v>
      </c>
      <c r="J138" s="32">
        <v>0.5</v>
      </c>
      <c r="K138" s="32">
        <v>0.5</v>
      </c>
      <c r="L138" s="65"/>
      <c r="M138" s="32">
        <v>1.5</v>
      </c>
      <c r="N138" s="32">
        <v>0.5</v>
      </c>
      <c r="O138" s="32">
        <v>0.5</v>
      </c>
      <c r="P138" s="69"/>
      <c r="Q138" s="32">
        <v>1.5</v>
      </c>
      <c r="R138" s="32">
        <v>0.5</v>
      </c>
      <c r="S138" s="32">
        <v>0.5</v>
      </c>
      <c r="T138" s="65"/>
      <c r="U138" s="32">
        <v>1.5</v>
      </c>
      <c r="V138" s="32">
        <v>0.5</v>
      </c>
      <c r="W138" s="32">
        <v>0.5</v>
      </c>
      <c r="X138" s="69"/>
      <c r="Y138" s="32">
        <v>1.5</v>
      </c>
      <c r="Z138" s="32">
        <v>0.5</v>
      </c>
      <c r="AA138" s="32">
        <v>0.5</v>
      </c>
    </row>
    <row r="139" spans="3:27" x14ac:dyDescent="0.25">
      <c r="C139" s="2" t="s">
        <v>2220</v>
      </c>
      <c r="D139" s="2" t="s">
        <v>322</v>
      </c>
      <c r="E139" s="17" t="s">
        <v>2559</v>
      </c>
      <c r="F139" s="17" t="s">
        <v>2559</v>
      </c>
      <c r="G139" s="17" t="s">
        <v>2559</v>
      </c>
      <c r="H139" s="25"/>
      <c r="I139" s="17" t="s">
        <v>2559</v>
      </c>
      <c r="J139" s="17" t="s">
        <v>2559</v>
      </c>
      <c r="K139" s="17" t="s">
        <v>2559</v>
      </c>
      <c r="L139" s="65"/>
      <c r="M139" s="17" t="s">
        <v>2559</v>
      </c>
      <c r="N139" s="17" t="s">
        <v>2559</v>
      </c>
      <c r="O139" s="17" t="s">
        <v>2559</v>
      </c>
      <c r="P139" s="69"/>
      <c r="Q139" s="17" t="s">
        <v>2559</v>
      </c>
      <c r="R139" s="17" t="s">
        <v>2559</v>
      </c>
      <c r="S139" s="17" t="s">
        <v>2559</v>
      </c>
      <c r="T139" s="65"/>
      <c r="U139" s="17" t="s">
        <v>2559</v>
      </c>
      <c r="V139" s="17" t="s">
        <v>2559</v>
      </c>
      <c r="W139" s="17" t="s">
        <v>2559</v>
      </c>
      <c r="X139" s="69"/>
      <c r="Y139" s="17" t="s">
        <v>2559</v>
      </c>
      <c r="Z139" s="17" t="s">
        <v>2559</v>
      </c>
      <c r="AA139" s="17" t="s">
        <v>2559</v>
      </c>
    </row>
    <row r="140" spans="3:27" x14ac:dyDescent="0.25">
      <c r="C140" s="2" t="s">
        <v>2228</v>
      </c>
      <c r="D140" s="2" t="s">
        <v>322</v>
      </c>
      <c r="E140" s="17" t="s">
        <v>2559</v>
      </c>
      <c r="F140" s="17" t="s">
        <v>2559</v>
      </c>
      <c r="G140" s="17" t="s">
        <v>2559</v>
      </c>
      <c r="H140" s="25"/>
      <c r="I140" s="17" t="s">
        <v>2559</v>
      </c>
      <c r="J140" s="17" t="s">
        <v>2559</v>
      </c>
      <c r="K140" s="17" t="s">
        <v>2559</v>
      </c>
      <c r="L140" s="65"/>
      <c r="M140" s="17" t="s">
        <v>2559</v>
      </c>
      <c r="N140" s="17" t="s">
        <v>2559</v>
      </c>
      <c r="O140" s="17" t="s">
        <v>2559</v>
      </c>
      <c r="P140" s="69"/>
      <c r="Q140" s="17" t="s">
        <v>2559</v>
      </c>
      <c r="R140" s="17" t="s">
        <v>2559</v>
      </c>
      <c r="S140" s="17" t="s">
        <v>2559</v>
      </c>
      <c r="T140" s="65"/>
      <c r="U140" s="32">
        <v>0.15</v>
      </c>
      <c r="V140" s="32">
        <v>0.15</v>
      </c>
      <c r="W140" s="32">
        <v>0.15</v>
      </c>
      <c r="X140" s="69"/>
      <c r="Y140" s="32">
        <v>0.15</v>
      </c>
      <c r="Z140" s="32">
        <v>0.15</v>
      </c>
      <c r="AA140" s="32">
        <v>0.15</v>
      </c>
    </row>
    <row r="141" spans="3:27" x14ac:dyDescent="0.25">
      <c r="C141" s="2" t="s">
        <v>2229</v>
      </c>
      <c r="D141" s="2" t="s">
        <v>319</v>
      </c>
      <c r="E141" s="30">
        <v>45</v>
      </c>
      <c r="F141" s="30">
        <v>45</v>
      </c>
      <c r="G141" s="32">
        <v>20</v>
      </c>
      <c r="H141" s="25"/>
      <c r="I141" s="30">
        <v>45</v>
      </c>
      <c r="J141" s="30">
        <v>45</v>
      </c>
      <c r="K141" s="32">
        <v>20</v>
      </c>
      <c r="L141" s="65"/>
      <c r="M141" s="30">
        <v>45</v>
      </c>
      <c r="N141" s="30">
        <v>45</v>
      </c>
      <c r="O141" s="32">
        <v>20</v>
      </c>
      <c r="P141" s="69"/>
      <c r="Q141" s="30">
        <v>45</v>
      </c>
      <c r="R141" s="30">
        <v>45</v>
      </c>
      <c r="S141" s="32">
        <v>20</v>
      </c>
      <c r="T141" s="65"/>
      <c r="U141" s="32">
        <v>0.08</v>
      </c>
      <c r="V141" s="32">
        <v>0.08</v>
      </c>
      <c r="W141" s="32">
        <v>0.04</v>
      </c>
      <c r="X141" s="69"/>
      <c r="Y141" s="32">
        <v>0.08</v>
      </c>
      <c r="Z141" s="32">
        <v>0.08</v>
      </c>
      <c r="AA141" s="32">
        <v>0.04</v>
      </c>
    </row>
    <row r="142" spans="3:27" x14ac:dyDescent="0.25">
      <c r="C142" s="2" t="s">
        <v>2230</v>
      </c>
      <c r="D142" s="2" t="s">
        <v>319</v>
      </c>
      <c r="E142" s="30">
        <v>110</v>
      </c>
      <c r="F142" s="30">
        <v>110</v>
      </c>
      <c r="G142" s="30">
        <v>110</v>
      </c>
      <c r="H142" s="25"/>
      <c r="I142" s="30">
        <v>110</v>
      </c>
      <c r="J142" s="30">
        <v>110</v>
      </c>
      <c r="K142" s="30">
        <v>110</v>
      </c>
      <c r="L142" s="65"/>
      <c r="M142" s="30">
        <v>110</v>
      </c>
      <c r="N142" s="30">
        <v>110</v>
      </c>
      <c r="O142" s="30">
        <v>110</v>
      </c>
      <c r="P142" s="69"/>
      <c r="Q142" s="30">
        <v>110</v>
      </c>
      <c r="R142" s="30">
        <v>110</v>
      </c>
      <c r="S142" s="30">
        <v>110</v>
      </c>
      <c r="T142" s="65"/>
      <c r="U142" s="32">
        <v>1.5</v>
      </c>
      <c r="V142" s="32">
        <v>0.5</v>
      </c>
      <c r="W142" s="32">
        <v>0.5</v>
      </c>
      <c r="X142" s="69"/>
      <c r="Y142" s="32">
        <v>1.5</v>
      </c>
      <c r="Z142" s="32">
        <v>0.5</v>
      </c>
      <c r="AA142" s="32">
        <v>0.5</v>
      </c>
    </row>
    <row r="143" spans="3:27" x14ac:dyDescent="0.25">
      <c r="C143" s="16" t="s">
        <v>2231</v>
      </c>
      <c r="D143" s="16" t="s">
        <v>1706</v>
      </c>
      <c r="E143" s="30">
        <v>100</v>
      </c>
      <c r="F143" s="30">
        <v>100</v>
      </c>
      <c r="G143" s="30">
        <v>100</v>
      </c>
      <c r="H143" s="25"/>
      <c r="I143" s="30">
        <v>100</v>
      </c>
      <c r="J143" s="30">
        <v>100</v>
      </c>
      <c r="K143" s="30">
        <v>100</v>
      </c>
      <c r="L143" s="65"/>
      <c r="M143" s="30">
        <v>100</v>
      </c>
      <c r="N143" s="30">
        <v>100</v>
      </c>
      <c r="O143" s="30">
        <v>100</v>
      </c>
      <c r="P143" s="69"/>
      <c r="Q143" s="30">
        <v>100</v>
      </c>
      <c r="R143" s="30">
        <v>100</v>
      </c>
      <c r="S143" s="30">
        <v>100</v>
      </c>
      <c r="T143" s="65"/>
      <c r="U143" s="30">
        <v>100</v>
      </c>
      <c r="V143" s="30">
        <v>100</v>
      </c>
      <c r="W143" s="30">
        <v>100</v>
      </c>
      <c r="X143" s="69"/>
      <c r="Y143" s="30">
        <v>100</v>
      </c>
      <c r="Z143" s="30">
        <v>100</v>
      </c>
      <c r="AA143" s="30">
        <v>100</v>
      </c>
    </row>
    <row r="144" spans="3:27" x14ac:dyDescent="0.25">
      <c r="C144" s="2" t="s">
        <v>2232</v>
      </c>
      <c r="D144" s="2" t="s">
        <v>319</v>
      </c>
      <c r="E144" s="32">
        <v>15</v>
      </c>
      <c r="F144" s="32">
        <v>15</v>
      </c>
      <c r="G144" s="32">
        <v>15</v>
      </c>
      <c r="H144" s="25"/>
      <c r="I144" s="32">
        <v>15</v>
      </c>
      <c r="J144" s="32">
        <v>15</v>
      </c>
      <c r="K144" s="32">
        <v>15</v>
      </c>
      <c r="L144" s="65"/>
      <c r="M144" s="32">
        <v>15</v>
      </c>
      <c r="N144" s="32">
        <v>15</v>
      </c>
      <c r="O144" s="32">
        <v>15</v>
      </c>
      <c r="P144" s="69"/>
      <c r="Q144" s="32">
        <v>15</v>
      </c>
      <c r="R144" s="32">
        <v>15</v>
      </c>
      <c r="S144" s="32">
        <v>15</v>
      </c>
      <c r="T144" s="65"/>
      <c r="U144" s="32">
        <v>15</v>
      </c>
      <c r="V144" s="32">
        <v>15</v>
      </c>
      <c r="W144" s="32">
        <v>15</v>
      </c>
      <c r="X144" s="69"/>
      <c r="Y144" s="32">
        <v>15</v>
      </c>
      <c r="Z144" s="32">
        <v>15</v>
      </c>
      <c r="AA144" s="32">
        <v>15</v>
      </c>
    </row>
    <row r="145" spans="3:27" x14ac:dyDescent="0.25">
      <c r="C145" s="2" t="s">
        <v>1738</v>
      </c>
      <c r="D145" s="2" t="s">
        <v>319</v>
      </c>
      <c r="E145" s="30">
        <v>40</v>
      </c>
      <c r="F145" s="30">
        <v>40</v>
      </c>
      <c r="G145" s="30">
        <v>40</v>
      </c>
      <c r="H145" s="25"/>
      <c r="I145" s="30">
        <v>40</v>
      </c>
      <c r="J145" s="30">
        <v>40</v>
      </c>
      <c r="K145" s="30">
        <v>40</v>
      </c>
      <c r="L145" s="65"/>
      <c r="M145" s="30">
        <v>40</v>
      </c>
      <c r="N145" s="30">
        <v>40</v>
      </c>
      <c r="O145" s="30">
        <v>40</v>
      </c>
      <c r="P145" s="69"/>
      <c r="Q145" s="30">
        <v>40</v>
      </c>
      <c r="R145" s="30">
        <v>40</v>
      </c>
      <c r="S145" s="30">
        <v>40</v>
      </c>
      <c r="T145" s="65"/>
      <c r="U145" s="32">
        <v>1.5</v>
      </c>
      <c r="V145" s="32">
        <v>0.5</v>
      </c>
      <c r="W145" s="32">
        <v>0.5</v>
      </c>
      <c r="X145" s="69"/>
      <c r="Y145" s="32">
        <v>1.5</v>
      </c>
      <c r="Z145" s="32">
        <v>0.5</v>
      </c>
      <c r="AA145" s="32">
        <v>0.5</v>
      </c>
    </row>
    <row r="146" spans="3:27" x14ac:dyDescent="0.25">
      <c r="C146" s="2" t="s">
        <v>2233</v>
      </c>
      <c r="D146" s="2" t="s">
        <v>322</v>
      </c>
      <c r="E146" s="30">
        <v>40</v>
      </c>
      <c r="F146" s="30">
        <v>40</v>
      </c>
      <c r="G146" s="30">
        <v>40</v>
      </c>
      <c r="H146" s="25"/>
      <c r="I146" s="32">
        <v>20</v>
      </c>
      <c r="J146" s="32">
        <v>20</v>
      </c>
      <c r="K146" s="32">
        <v>20</v>
      </c>
      <c r="L146" s="65"/>
      <c r="M146" s="30">
        <v>40</v>
      </c>
      <c r="N146" s="30">
        <v>40</v>
      </c>
      <c r="O146" s="30">
        <v>40</v>
      </c>
      <c r="P146" s="69"/>
      <c r="Q146" s="32">
        <v>20</v>
      </c>
      <c r="R146" s="32">
        <v>20</v>
      </c>
      <c r="S146" s="32">
        <v>20</v>
      </c>
      <c r="T146" s="65"/>
      <c r="U146" s="32">
        <v>1.5</v>
      </c>
      <c r="V146" s="32">
        <v>0.5</v>
      </c>
      <c r="W146" s="32">
        <v>0.5</v>
      </c>
      <c r="X146" s="69"/>
      <c r="Y146" s="32">
        <v>1.5</v>
      </c>
      <c r="Z146" s="32">
        <v>0.5</v>
      </c>
      <c r="AA146" s="32">
        <v>0.5</v>
      </c>
    </row>
    <row r="147" spans="3:27" x14ac:dyDescent="0.25">
      <c r="C147" s="2" t="s">
        <v>2234</v>
      </c>
      <c r="D147" s="2" t="s">
        <v>319</v>
      </c>
      <c r="E147" s="30">
        <v>100</v>
      </c>
      <c r="F147" s="30">
        <v>100</v>
      </c>
      <c r="G147" s="30">
        <v>100</v>
      </c>
      <c r="H147" s="25"/>
      <c r="I147" s="30">
        <v>100</v>
      </c>
      <c r="J147" s="30">
        <v>100</v>
      </c>
      <c r="K147" s="30">
        <v>100</v>
      </c>
      <c r="L147" s="65"/>
      <c r="M147" s="30">
        <v>100</v>
      </c>
      <c r="N147" s="30">
        <v>100</v>
      </c>
      <c r="O147" s="30">
        <v>100</v>
      </c>
      <c r="P147" s="69"/>
      <c r="Q147" s="30">
        <v>100</v>
      </c>
      <c r="R147" s="30">
        <v>100</v>
      </c>
      <c r="S147" s="30">
        <v>100</v>
      </c>
      <c r="T147" s="65"/>
      <c r="U147" s="32">
        <v>1.5</v>
      </c>
      <c r="V147" s="32">
        <v>0.5</v>
      </c>
      <c r="W147" s="32">
        <v>0.5</v>
      </c>
      <c r="X147" s="69"/>
      <c r="Y147" s="32">
        <v>1.5</v>
      </c>
      <c r="Z147" s="32">
        <v>0.5</v>
      </c>
      <c r="AA147" s="32">
        <v>0.5</v>
      </c>
    </row>
    <row r="148" spans="3:27" x14ac:dyDescent="0.25">
      <c r="C148" s="2" t="s">
        <v>2235</v>
      </c>
      <c r="D148" s="2" t="s">
        <v>319</v>
      </c>
      <c r="E148" s="30">
        <v>50</v>
      </c>
      <c r="F148" s="30">
        <v>50</v>
      </c>
      <c r="G148" s="30">
        <v>50</v>
      </c>
      <c r="H148" s="25"/>
      <c r="I148" s="30">
        <v>50</v>
      </c>
      <c r="J148" s="30">
        <v>50</v>
      </c>
      <c r="K148" s="30">
        <v>50</v>
      </c>
      <c r="L148" s="65"/>
      <c r="M148" s="30">
        <v>50</v>
      </c>
      <c r="N148" s="30">
        <v>50</v>
      </c>
      <c r="O148" s="30">
        <v>50</v>
      </c>
      <c r="P148" s="69"/>
      <c r="Q148" s="30">
        <v>50</v>
      </c>
      <c r="R148" s="30">
        <v>50</v>
      </c>
      <c r="S148" s="30">
        <v>50</v>
      </c>
      <c r="T148" s="65"/>
      <c r="U148" s="32">
        <v>1.5</v>
      </c>
      <c r="V148" s="32">
        <v>0.5</v>
      </c>
      <c r="W148" s="32">
        <v>0.5</v>
      </c>
      <c r="X148" s="69"/>
      <c r="Y148" s="32">
        <v>1.5</v>
      </c>
      <c r="Z148" s="32">
        <v>0.5</v>
      </c>
      <c r="AA148" s="32">
        <v>0.5</v>
      </c>
    </row>
    <row r="149" spans="3:27" x14ac:dyDescent="0.25">
      <c r="C149" s="2" t="s">
        <v>2236</v>
      </c>
      <c r="D149" s="2" t="s">
        <v>319</v>
      </c>
      <c r="E149" s="17" t="s">
        <v>2559</v>
      </c>
      <c r="F149" s="17" t="s">
        <v>2559</v>
      </c>
      <c r="G149" s="17" t="s">
        <v>2559</v>
      </c>
      <c r="H149" s="25"/>
      <c r="I149" s="17" t="s">
        <v>2559</v>
      </c>
      <c r="J149" s="17" t="s">
        <v>2559</v>
      </c>
      <c r="K149" s="17" t="s">
        <v>2559</v>
      </c>
      <c r="L149" s="65"/>
      <c r="M149" s="17" t="s">
        <v>2559</v>
      </c>
      <c r="N149" s="17" t="s">
        <v>2559</v>
      </c>
      <c r="O149" s="17" t="s">
        <v>2559</v>
      </c>
      <c r="P149" s="69"/>
      <c r="Q149" s="17" t="s">
        <v>2559</v>
      </c>
      <c r="R149" s="17" t="s">
        <v>2559</v>
      </c>
      <c r="S149" s="17" t="s">
        <v>2559</v>
      </c>
      <c r="T149" s="65"/>
      <c r="U149" s="32">
        <v>1.5</v>
      </c>
      <c r="V149" s="32">
        <v>0.5</v>
      </c>
      <c r="W149" s="32">
        <v>0.5</v>
      </c>
      <c r="X149" s="69"/>
      <c r="Y149" s="32">
        <v>1.5</v>
      </c>
      <c r="Z149" s="32">
        <v>0.5</v>
      </c>
      <c r="AA149" s="32">
        <v>0.5</v>
      </c>
    </row>
    <row r="150" spans="3:27" x14ac:dyDescent="0.25">
      <c r="C150" s="18" t="s">
        <v>265</v>
      </c>
      <c r="D150" s="18" t="s">
        <v>316</v>
      </c>
      <c r="E150" s="61"/>
      <c r="F150" s="62"/>
      <c r="G150" s="63"/>
      <c r="H150" s="25"/>
      <c r="I150" s="61"/>
      <c r="J150" s="62"/>
      <c r="K150" s="63"/>
      <c r="L150" s="65"/>
      <c r="M150" s="61"/>
      <c r="N150" s="62"/>
      <c r="O150" s="63"/>
      <c r="P150" s="69"/>
      <c r="Q150" s="61"/>
      <c r="R150" s="62"/>
      <c r="S150" s="63"/>
      <c r="T150" s="65"/>
      <c r="U150" s="61"/>
      <c r="V150" s="62"/>
      <c r="W150" s="63"/>
      <c r="X150" s="69"/>
      <c r="Y150" s="61"/>
      <c r="Z150" s="62"/>
      <c r="AA150" s="63"/>
    </row>
    <row r="151" spans="3:27" x14ac:dyDescent="0.25">
      <c r="C151" s="2" t="s">
        <v>2237</v>
      </c>
      <c r="D151" s="2" t="s">
        <v>318</v>
      </c>
      <c r="E151" s="30">
        <v>200</v>
      </c>
      <c r="F151" s="30">
        <v>200</v>
      </c>
      <c r="G151" s="30">
        <v>200</v>
      </c>
      <c r="H151" s="25"/>
      <c r="I151" s="30">
        <v>200</v>
      </c>
      <c r="J151" s="30">
        <v>200</v>
      </c>
      <c r="K151" s="30">
        <v>200</v>
      </c>
      <c r="L151" s="65"/>
      <c r="M151" s="30">
        <v>200</v>
      </c>
      <c r="N151" s="30">
        <v>200</v>
      </c>
      <c r="O151" s="30">
        <v>200</v>
      </c>
      <c r="P151" s="69"/>
      <c r="Q151" s="30">
        <v>200</v>
      </c>
      <c r="R151" s="30">
        <v>200</v>
      </c>
      <c r="S151" s="30">
        <v>200</v>
      </c>
      <c r="T151" s="65"/>
      <c r="U151" s="32">
        <v>1.5</v>
      </c>
      <c r="V151" s="32">
        <v>0.5</v>
      </c>
      <c r="W151" s="32">
        <v>0.5</v>
      </c>
      <c r="X151" s="69"/>
      <c r="Y151" s="32">
        <v>1.5</v>
      </c>
      <c r="Z151" s="32">
        <v>0.5</v>
      </c>
      <c r="AA151" s="32">
        <v>0.5</v>
      </c>
    </row>
    <row r="152" spans="3:27" x14ac:dyDescent="0.25">
      <c r="C152" s="2" t="s">
        <v>2238</v>
      </c>
      <c r="D152" s="2" t="s">
        <v>319</v>
      </c>
      <c r="E152" s="30">
        <v>150</v>
      </c>
      <c r="F152" s="30">
        <v>100</v>
      </c>
      <c r="G152" s="30">
        <v>100</v>
      </c>
      <c r="H152" s="25"/>
      <c r="I152" s="30">
        <v>150</v>
      </c>
      <c r="J152" s="30">
        <v>100</v>
      </c>
      <c r="K152" s="30">
        <v>100</v>
      </c>
      <c r="L152" s="65"/>
      <c r="M152" s="30">
        <v>150</v>
      </c>
      <c r="N152" s="30">
        <v>100</v>
      </c>
      <c r="O152" s="30">
        <v>100</v>
      </c>
      <c r="P152" s="69"/>
      <c r="Q152" s="30">
        <v>150</v>
      </c>
      <c r="R152" s="30">
        <v>100</v>
      </c>
      <c r="S152" s="30">
        <v>100</v>
      </c>
      <c r="T152" s="65"/>
      <c r="U152" s="32">
        <v>1.5</v>
      </c>
      <c r="V152" s="32">
        <v>0.5</v>
      </c>
      <c r="W152" s="32">
        <v>0.5</v>
      </c>
      <c r="X152" s="69"/>
      <c r="Y152" s="32">
        <v>1.5</v>
      </c>
      <c r="Z152" s="32">
        <v>0.5</v>
      </c>
      <c r="AA152" s="32">
        <v>0.5</v>
      </c>
    </row>
    <row r="153" spans="3:27" x14ac:dyDescent="0.25">
      <c r="C153" s="2" t="s">
        <v>2239</v>
      </c>
      <c r="D153" s="2" t="s">
        <v>319</v>
      </c>
      <c r="E153" s="32">
        <v>15</v>
      </c>
      <c r="F153" s="32">
        <v>10</v>
      </c>
      <c r="G153" s="32">
        <v>10</v>
      </c>
      <c r="H153" s="25"/>
      <c r="I153" s="32">
        <v>15</v>
      </c>
      <c r="J153" s="32">
        <v>10</v>
      </c>
      <c r="K153" s="32">
        <v>10</v>
      </c>
      <c r="L153" s="65"/>
      <c r="M153" s="32">
        <v>15</v>
      </c>
      <c r="N153" s="32">
        <v>10</v>
      </c>
      <c r="O153" s="32">
        <v>10</v>
      </c>
      <c r="P153" s="69"/>
      <c r="Q153" s="32">
        <v>15</v>
      </c>
      <c r="R153" s="32">
        <v>10</v>
      </c>
      <c r="S153" s="32">
        <v>10</v>
      </c>
      <c r="T153" s="65"/>
      <c r="U153" s="32">
        <v>1.5</v>
      </c>
      <c r="V153" s="32">
        <v>0.5</v>
      </c>
      <c r="W153" s="32">
        <v>0.5</v>
      </c>
      <c r="X153" s="69"/>
      <c r="Y153" s="32">
        <v>1.5</v>
      </c>
      <c r="Z153" s="32">
        <v>0.5</v>
      </c>
      <c r="AA153" s="32">
        <v>0.5</v>
      </c>
    </row>
    <row r="154" spans="3:27" x14ac:dyDescent="0.25">
      <c r="C154" s="2" t="s">
        <v>2240</v>
      </c>
      <c r="D154" s="2" t="s">
        <v>319</v>
      </c>
      <c r="E154" s="30">
        <v>40</v>
      </c>
      <c r="F154" s="30">
        <v>40</v>
      </c>
      <c r="G154" s="30">
        <v>40</v>
      </c>
      <c r="H154" s="25"/>
      <c r="I154" s="30">
        <v>40</v>
      </c>
      <c r="J154" s="30">
        <v>40</v>
      </c>
      <c r="K154" s="30">
        <v>40</v>
      </c>
      <c r="L154" s="65"/>
      <c r="M154" s="30">
        <v>40</v>
      </c>
      <c r="N154" s="30">
        <v>40</v>
      </c>
      <c r="O154" s="30">
        <v>40</v>
      </c>
      <c r="P154" s="69"/>
      <c r="Q154" s="30">
        <v>40</v>
      </c>
      <c r="R154" s="30">
        <v>40</v>
      </c>
      <c r="S154" s="30">
        <v>40</v>
      </c>
      <c r="T154" s="65"/>
      <c r="U154" s="32">
        <v>1.5</v>
      </c>
      <c r="V154" s="32">
        <v>0.5</v>
      </c>
      <c r="W154" s="32">
        <v>0.5</v>
      </c>
      <c r="X154" s="69"/>
      <c r="Y154" s="32">
        <v>1.5</v>
      </c>
      <c r="Z154" s="32">
        <v>0.5</v>
      </c>
      <c r="AA154" s="32">
        <v>0.5</v>
      </c>
    </row>
    <row r="155" spans="3:27" x14ac:dyDescent="0.25">
      <c r="C155" s="2" t="s">
        <v>2241</v>
      </c>
      <c r="D155" s="2" t="s">
        <v>319</v>
      </c>
      <c r="E155" s="17" t="s">
        <v>2559</v>
      </c>
      <c r="F155" s="17" t="s">
        <v>2559</v>
      </c>
      <c r="G155" s="17" t="s">
        <v>2559</v>
      </c>
      <c r="H155" s="25"/>
      <c r="I155" s="17" t="s">
        <v>2559</v>
      </c>
      <c r="J155" s="17" t="s">
        <v>2559</v>
      </c>
      <c r="K155" s="17" t="s">
        <v>2559</v>
      </c>
      <c r="L155" s="65"/>
      <c r="M155" s="17" t="s">
        <v>2559</v>
      </c>
      <c r="N155" s="17" t="s">
        <v>2559</v>
      </c>
      <c r="O155" s="17" t="s">
        <v>2559</v>
      </c>
      <c r="P155" s="69"/>
      <c r="Q155" s="17" t="s">
        <v>2559</v>
      </c>
      <c r="R155" s="17" t="s">
        <v>2559</v>
      </c>
      <c r="S155" s="17" t="s">
        <v>2559</v>
      </c>
      <c r="T155" s="65"/>
      <c r="U155" s="32">
        <v>1.5</v>
      </c>
      <c r="V155" s="32">
        <v>0.5</v>
      </c>
      <c r="W155" s="32">
        <v>0.5</v>
      </c>
      <c r="X155" s="69"/>
      <c r="Y155" s="32">
        <v>1.5</v>
      </c>
      <c r="Z155" s="32">
        <v>0.5</v>
      </c>
      <c r="AA155" s="32">
        <v>0.5</v>
      </c>
    </row>
    <row r="156" spans="3:27" x14ac:dyDescent="0.25">
      <c r="C156" s="2" t="s">
        <v>2242</v>
      </c>
      <c r="D156" s="2" t="s">
        <v>322</v>
      </c>
      <c r="E156" s="17" t="s">
        <v>2559</v>
      </c>
      <c r="F156" s="17" t="s">
        <v>2559</v>
      </c>
      <c r="G156" s="17" t="s">
        <v>2559</v>
      </c>
      <c r="H156" s="25"/>
      <c r="I156" s="17" t="s">
        <v>2559</v>
      </c>
      <c r="J156" s="17" t="s">
        <v>2559</v>
      </c>
      <c r="K156" s="17" t="s">
        <v>2559</v>
      </c>
      <c r="L156" s="65"/>
      <c r="M156" s="17" t="s">
        <v>2559</v>
      </c>
      <c r="N156" s="17" t="s">
        <v>2559</v>
      </c>
      <c r="O156" s="17" t="s">
        <v>2559</v>
      </c>
      <c r="P156" s="69"/>
      <c r="Q156" s="17" t="s">
        <v>2559</v>
      </c>
      <c r="R156" s="17" t="s">
        <v>2559</v>
      </c>
      <c r="S156" s="17" t="s">
        <v>2559</v>
      </c>
      <c r="T156" s="65"/>
      <c r="U156" s="32">
        <v>1.5</v>
      </c>
      <c r="V156" s="32">
        <v>0.5</v>
      </c>
      <c r="W156" s="32">
        <v>0.5</v>
      </c>
      <c r="X156" s="69"/>
      <c r="Y156" s="32">
        <v>1.5</v>
      </c>
      <c r="Z156" s="32">
        <v>0.5</v>
      </c>
      <c r="AA156" s="32">
        <v>0.5</v>
      </c>
    </row>
    <row r="157" spans="3:27" x14ac:dyDescent="0.25">
      <c r="C157" s="2" t="s">
        <v>2243</v>
      </c>
      <c r="D157" s="2" t="s">
        <v>322</v>
      </c>
      <c r="E157" s="30">
        <v>150</v>
      </c>
      <c r="F157" s="30">
        <v>150</v>
      </c>
      <c r="G157" s="30">
        <v>150</v>
      </c>
      <c r="H157" s="25"/>
      <c r="I157" s="30">
        <v>150</v>
      </c>
      <c r="J157" s="30">
        <v>150</v>
      </c>
      <c r="K157" s="30">
        <v>150</v>
      </c>
      <c r="L157" s="65"/>
      <c r="M157" s="30">
        <v>150</v>
      </c>
      <c r="N157" s="30">
        <v>150</v>
      </c>
      <c r="O157" s="30">
        <v>150</v>
      </c>
      <c r="P157" s="69"/>
      <c r="Q157" s="30">
        <v>150</v>
      </c>
      <c r="R157" s="30">
        <v>150</v>
      </c>
      <c r="S157" s="30">
        <v>150</v>
      </c>
      <c r="T157" s="65"/>
      <c r="U157" s="32">
        <v>1.5</v>
      </c>
      <c r="V157" s="32">
        <v>0.5</v>
      </c>
      <c r="W157" s="32">
        <v>0.5</v>
      </c>
      <c r="X157" s="69"/>
      <c r="Y157" s="32">
        <v>1.5</v>
      </c>
      <c r="Z157" s="32">
        <v>0.5</v>
      </c>
      <c r="AA157" s="32">
        <v>0.5</v>
      </c>
    </row>
    <row r="158" spans="3:27" x14ac:dyDescent="0.25">
      <c r="C158" s="16" t="s">
        <v>2243</v>
      </c>
      <c r="D158" s="16" t="s">
        <v>1706</v>
      </c>
      <c r="E158" s="17" t="s">
        <v>2559</v>
      </c>
      <c r="F158" s="17" t="s">
        <v>2559</v>
      </c>
      <c r="G158" s="17" t="s">
        <v>2559</v>
      </c>
      <c r="H158" s="25"/>
      <c r="I158" s="17" t="s">
        <v>2559</v>
      </c>
      <c r="J158" s="17" t="s">
        <v>2559</v>
      </c>
      <c r="K158" s="17" t="s">
        <v>2559</v>
      </c>
      <c r="L158" s="65"/>
      <c r="M158" s="17" t="s">
        <v>2559</v>
      </c>
      <c r="N158" s="17" t="s">
        <v>2559</v>
      </c>
      <c r="O158" s="17" t="s">
        <v>2559</v>
      </c>
      <c r="P158" s="69"/>
      <c r="Q158" s="17" t="s">
        <v>2559</v>
      </c>
      <c r="R158" s="17" t="s">
        <v>2559</v>
      </c>
      <c r="S158" s="17" t="s">
        <v>2559</v>
      </c>
      <c r="T158" s="65"/>
      <c r="U158" s="32">
        <v>1.5</v>
      </c>
      <c r="V158" s="32">
        <v>0.5</v>
      </c>
      <c r="W158" s="32">
        <v>0.5</v>
      </c>
      <c r="X158" s="69"/>
      <c r="Y158" s="32">
        <v>1.5</v>
      </c>
      <c r="Z158" s="32">
        <v>0.5</v>
      </c>
      <c r="AA158" s="32">
        <v>0.5</v>
      </c>
    </row>
    <row r="159" spans="3:27" x14ac:dyDescent="0.25">
      <c r="C159" s="2" t="s">
        <v>2244</v>
      </c>
      <c r="D159" s="2" t="s">
        <v>322</v>
      </c>
      <c r="E159" s="17" t="s">
        <v>2559</v>
      </c>
      <c r="F159" s="17" t="s">
        <v>2559</v>
      </c>
      <c r="G159" s="17" t="s">
        <v>2559</v>
      </c>
      <c r="H159" s="25"/>
      <c r="I159" s="17" t="s">
        <v>2559</v>
      </c>
      <c r="J159" s="17" t="s">
        <v>2559</v>
      </c>
      <c r="K159" s="17" t="s">
        <v>2559</v>
      </c>
      <c r="L159" s="65"/>
      <c r="M159" s="17" t="s">
        <v>2559</v>
      </c>
      <c r="N159" s="17" t="s">
        <v>2559</v>
      </c>
      <c r="O159" s="17" t="s">
        <v>2559</v>
      </c>
      <c r="P159" s="69"/>
      <c r="Q159" s="17" t="s">
        <v>2559</v>
      </c>
      <c r="R159" s="17" t="s">
        <v>2559</v>
      </c>
      <c r="S159" s="17" t="s">
        <v>2559</v>
      </c>
      <c r="T159" s="65"/>
      <c r="U159" s="32">
        <v>1.5</v>
      </c>
      <c r="V159" s="32">
        <v>0.5</v>
      </c>
      <c r="W159" s="32">
        <v>0.5</v>
      </c>
      <c r="X159" s="69"/>
      <c r="Y159" s="32">
        <v>1.5</v>
      </c>
      <c r="Z159" s="32">
        <v>0.5</v>
      </c>
      <c r="AA159" s="32">
        <v>0.5</v>
      </c>
    </row>
    <row r="160" spans="3:27" x14ac:dyDescent="0.25">
      <c r="C160" s="2" t="s">
        <v>2237</v>
      </c>
      <c r="D160" s="2" t="s">
        <v>319</v>
      </c>
      <c r="E160" s="17" t="s">
        <v>2559</v>
      </c>
      <c r="F160" s="17" t="s">
        <v>2559</v>
      </c>
      <c r="G160" s="17" t="s">
        <v>2559</v>
      </c>
      <c r="H160" s="25"/>
      <c r="I160" s="17" t="s">
        <v>2559</v>
      </c>
      <c r="J160" s="17" t="s">
        <v>2559</v>
      </c>
      <c r="K160" s="17" t="s">
        <v>2559</v>
      </c>
      <c r="L160" s="65"/>
      <c r="M160" s="17" t="s">
        <v>2559</v>
      </c>
      <c r="N160" s="17" t="s">
        <v>2559</v>
      </c>
      <c r="O160" s="17" t="s">
        <v>2559</v>
      </c>
      <c r="P160" s="69"/>
      <c r="Q160" s="17" t="s">
        <v>2559</v>
      </c>
      <c r="R160" s="17" t="s">
        <v>2559</v>
      </c>
      <c r="S160" s="17" t="s">
        <v>2559</v>
      </c>
      <c r="T160" s="65"/>
      <c r="U160" s="17" t="s">
        <v>2559</v>
      </c>
      <c r="V160" s="17" t="s">
        <v>2559</v>
      </c>
      <c r="W160" s="17" t="s">
        <v>2559</v>
      </c>
      <c r="X160" s="69"/>
      <c r="Y160" s="17" t="s">
        <v>2559</v>
      </c>
      <c r="Z160" s="17" t="s">
        <v>2559</v>
      </c>
      <c r="AA160" s="17" t="s">
        <v>2559</v>
      </c>
    </row>
    <row r="161" spans="3:27" x14ac:dyDescent="0.25">
      <c r="C161" s="18" t="s">
        <v>266</v>
      </c>
      <c r="D161" s="18" t="s">
        <v>316</v>
      </c>
      <c r="E161" s="61"/>
      <c r="F161" s="62"/>
      <c r="G161" s="63"/>
      <c r="H161" s="25"/>
      <c r="I161" s="61"/>
      <c r="J161" s="62"/>
      <c r="K161" s="63"/>
      <c r="L161" s="65"/>
      <c r="M161" s="61"/>
      <c r="N161" s="62"/>
      <c r="O161" s="63"/>
      <c r="P161" s="69"/>
      <c r="Q161" s="61"/>
      <c r="R161" s="62"/>
      <c r="S161" s="63"/>
      <c r="T161" s="65"/>
      <c r="U161" s="61"/>
      <c r="V161" s="62"/>
      <c r="W161" s="63"/>
      <c r="X161" s="69"/>
      <c r="Y161" s="61"/>
      <c r="Z161" s="62"/>
      <c r="AA161" s="63"/>
    </row>
    <row r="162" spans="3:27" x14ac:dyDescent="0.25">
      <c r="C162" s="2" t="s">
        <v>2245</v>
      </c>
      <c r="D162" s="2" t="s">
        <v>322</v>
      </c>
      <c r="E162" s="30">
        <v>150</v>
      </c>
      <c r="F162" s="30">
        <v>100</v>
      </c>
      <c r="G162" s="30">
        <v>100</v>
      </c>
      <c r="H162" s="25"/>
      <c r="I162" s="30">
        <v>150</v>
      </c>
      <c r="J162" s="30">
        <v>100</v>
      </c>
      <c r="K162" s="30">
        <v>100</v>
      </c>
      <c r="L162" s="65"/>
      <c r="M162" s="30">
        <v>150</v>
      </c>
      <c r="N162" s="30">
        <v>100</v>
      </c>
      <c r="O162" s="30">
        <v>100</v>
      </c>
      <c r="P162" s="69"/>
      <c r="Q162" s="30">
        <v>150</v>
      </c>
      <c r="R162" s="30">
        <v>100</v>
      </c>
      <c r="S162" s="30">
        <v>100</v>
      </c>
      <c r="T162" s="65"/>
      <c r="U162" s="32">
        <v>5</v>
      </c>
      <c r="V162" s="32">
        <v>3</v>
      </c>
      <c r="W162" s="32">
        <v>1</v>
      </c>
      <c r="X162" s="69"/>
      <c r="Y162" s="32">
        <v>5</v>
      </c>
      <c r="Z162" s="32">
        <v>3</v>
      </c>
      <c r="AA162" s="32">
        <v>1</v>
      </c>
    </row>
    <row r="163" spans="3:27" x14ac:dyDescent="0.25">
      <c r="C163" s="2" t="s">
        <v>2246</v>
      </c>
      <c r="D163" s="2" t="s">
        <v>322</v>
      </c>
      <c r="E163" s="30">
        <v>150</v>
      </c>
      <c r="F163" s="30">
        <v>100</v>
      </c>
      <c r="G163" s="30">
        <v>100</v>
      </c>
      <c r="H163" s="25"/>
      <c r="I163" s="30">
        <v>150</v>
      </c>
      <c r="J163" s="30">
        <v>100</v>
      </c>
      <c r="K163" s="30">
        <v>100</v>
      </c>
      <c r="L163" s="65"/>
      <c r="M163" s="30">
        <v>150</v>
      </c>
      <c r="N163" s="30">
        <v>100</v>
      </c>
      <c r="O163" s="30">
        <v>100</v>
      </c>
      <c r="P163" s="69"/>
      <c r="Q163" s="30">
        <v>150</v>
      </c>
      <c r="R163" s="30">
        <v>100</v>
      </c>
      <c r="S163" s="30">
        <v>100</v>
      </c>
      <c r="T163" s="65"/>
      <c r="U163" s="32">
        <v>1.5</v>
      </c>
      <c r="V163" s="32">
        <v>0.5</v>
      </c>
      <c r="W163" s="32">
        <v>0.5</v>
      </c>
      <c r="X163" s="69"/>
      <c r="Y163" s="32">
        <v>1.5</v>
      </c>
      <c r="Z163" s="32">
        <v>0.5</v>
      </c>
      <c r="AA163" s="32">
        <v>0.5</v>
      </c>
    </row>
    <row r="164" spans="3:27" x14ac:dyDescent="0.25">
      <c r="C164" s="2" t="s">
        <v>2247</v>
      </c>
      <c r="D164" s="2" t="s">
        <v>322</v>
      </c>
      <c r="E164" s="30">
        <v>150</v>
      </c>
      <c r="F164" s="30">
        <v>150</v>
      </c>
      <c r="G164" s="30">
        <v>150</v>
      </c>
      <c r="H164" s="25"/>
      <c r="I164" s="30">
        <v>150</v>
      </c>
      <c r="J164" s="30">
        <v>150</v>
      </c>
      <c r="K164" s="30">
        <v>150</v>
      </c>
      <c r="L164" s="65"/>
      <c r="M164" s="30">
        <v>150</v>
      </c>
      <c r="N164" s="30">
        <v>150</v>
      </c>
      <c r="O164" s="30">
        <v>150</v>
      </c>
      <c r="P164" s="69"/>
      <c r="Q164" s="30">
        <v>150</v>
      </c>
      <c r="R164" s="30">
        <v>150</v>
      </c>
      <c r="S164" s="30">
        <v>150</v>
      </c>
      <c r="T164" s="65"/>
      <c r="U164" s="32">
        <v>1.5</v>
      </c>
      <c r="V164" s="32">
        <v>0.5</v>
      </c>
      <c r="W164" s="32">
        <v>0.5</v>
      </c>
      <c r="X164" s="69"/>
      <c r="Y164" s="32">
        <v>1.5</v>
      </c>
      <c r="Z164" s="32">
        <v>0.5</v>
      </c>
      <c r="AA164" s="32">
        <v>0.5</v>
      </c>
    </row>
    <row r="165" spans="3:27" x14ac:dyDescent="0.25">
      <c r="C165" s="2" t="s">
        <v>2248</v>
      </c>
      <c r="D165" s="2" t="s">
        <v>322</v>
      </c>
      <c r="E165" s="17" t="s">
        <v>2559</v>
      </c>
      <c r="F165" s="17" t="s">
        <v>2559</v>
      </c>
      <c r="G165" s="17" t="s">
        <v>2559</v>
      </c>
      <c r="H165" s="25"/>
      <c r="I165" s="17" t="s">
        <v>2559</v>
      </c>
      <c r="J165" s="17" t="s">
        <v>2559</v>
      </c>
      <c r="K165" s="17" t="s">
        <v>2559</v>
      </c>
      <c r="L165" s="65"/>
      <c r="M165" s="17" t="s">
        <v>2559</v>
      </c>
      <c r="N165" s="17" t="s">
        <v>2559</v>
      </c>
      <c r="O165" s="17" t="s">
        <v>2559</v>
      </c>
      <c r="P165" s="69"/>
      <c r="Q165" s="17" t="s">
        <v>2559</v>
      </c>
      <c r="R165" s="17" t="s">
        <v>2559</v>
      </c>
      <c r="S165" s="17" t="s">
        <v>2559</v>
      </c>
      <c r="T165" s="65"/>
      <c r="U165" s="17" t="s">
        <v>2559</v>
      </c>
      <c r="V165" s="17" t="s">
        <v>2559</v>
      </c>
      <c r="W165" s="17" t="s">
        <v>2559</v>
      </c>
      <c r="X165" s="69"/>
      <c r="Y165" s="17" t="s">
        <v>2559</v>
      </c>
      <c r="Z165" s="17" t="s">
        <v>2559</v>
      </c>
      <c r="AA165" s="17" t="s">
        <v>2559</v>
      </c>
    </row>
    <row r="166" spans="3:27" x14ac:dyDescent="0.25">
      <c r="C166" s="18" t="s">
        <v>267</v>
      </c>
      <c r="D166" s="18" t="s">
        <v>316</v>
      </c>
      <c r="E166" s="61"/>
      <c r="F166" s="62"/>
      <c r="G166" s="63"/>
      <c r="H166" s="25"/>
      <c r="I166" s="61"/>
      <c r="J166" s="62"/>
      <c r="K166" s="63"/>
      <c r="L166" s="65"/>
      <c r="M166" s="61"/>
      <c r="N166" s="62"/>
      <c r="O166" s="63"/>
      <c r="P166" s="69"/>
      <c r="Q166" s="61"/>
      <c r="R166" s="62"/>
      <c r="S166" s="63"/>
      <c r="T166" s="65"/>
      <c r="U166" s="61"/>
      <c r="V166" s="62"/>
      <c r="W166" s="63"/>
      <c r="X166" s="69"/>
      <c r="Y166" s="61"/>
      <c r="Z166" s="62"/>
      <c r="AA166" s="63"/>
    </row>
    <row r="167" spans="3:27" x14ac:dyDescent="0.25">
      <c r="C167" s="2" t="s">
        <v>2249</v>
      </c>
      <c r="D167" s="2" t="s">
        <v>318</v>
      </c>
      <c r="E167" s="17" t="s">
        <v>2559</v>
      </c>
      <c r="F167" s="17" t="s">
        <v>2559</v>
      </c>
      <c r="G167" s="17" t="s">
        <v>2559</v>
      </c>
      <c r="H167" s="25"/>
      <c r="I167" s="17" t="s">
        <v>2559</v>
      </c>
      <c r="J167" s="17" t="s">
        <v>2559</v>
      </c>
      <c r="K167" s="17" t="s">
        <v>2559</v>
      </c>
      <c r="L167" s="65"/>
      <c r="M167" s="17" t="s">
        <v>2559</v>
      </c>
      <c r="N167" s="17" t="s">
        <v>2559</v>
      </c>
      <c r="O167" s="17" t="s">
        <v>2559</v>
      </c>
      <c r="P167" s="69"/>
      <c r="Q167" s="17" t="s">
        <v>2559</v>
      </c>
      <c r="R167" s="17" t="s">
        <v>2559</v>
      </c>
      <c r="S167" s="17" t="s">
        <v>2559</v>
      </c>
      <c r="T167" s="65"/>
      <c r="U167" s="17" t="s">
        <v>2559</v>
      </c>
      <c r="V167" s="17" t="s">
        <v>2559</v>
      </c>
      <c r="W167" s="17" t="s">
        <v>2559</v>
      </c>
      <c r="X167" s="69"/>
      <c r="Y167" s="17" t="s">
        <v>2559</v>
      </c>
      <c r="Z167" s="17" t="s">
        <v>2559</v>
      </c>
      <c r="AA167" s="17" t="s">
        <v>2559</v>
      </c>
    </row>
    <row r="168" spans="3:27" x14ac:dyDescent="0.25">
      <c r="C168" s="2" t="s">
        <v>2250</v>
      </c>
      <c r="D168" s="2" t="s">
        <v>319</v>
      </c>
      <c r="E168" s="17" t="s">
        <v>2559</v>
      </c>
      <c r="F168" s="17" t="s">
        <v>2559</v>
      </c>
      <c r="G168" s="17" t="s">
        <v>2559</v>
      </c>
      <c r="H168" s="25"/>
      <c r="I168" s="17" t="s">
        <v>2559</v>
      </c>
      <c r="J168" s="17" t="s">
        <v>2559</v>
      </c>
      <c r="K168" s="17" t="s">
        <v>2559</v>
      </c>
      <c r="L168" s="65"/>
      <c r="M168" s="17" t="s">
        <v>2559</v>
      </c>
      <c r="N168" s="17" t="s">
        <v>2559</v>
      </c>
      <c r="O168" s="17" t="s">
        <v>2559</v>
      </c>
      <c r="P168" s="69"/>
      <c r="Q168" s="17" t="s">
        <v>2559</v>
      </c>
      <c r="R168" s="17" t="s">
        <v>2559</v>
      </c>
      <c r="S168" s="17" t="s">
        <v>2559</v>
      </c>
      <c r="T168" s="65"/>
      <c r="U168" s="32">
        <v>1.5</v>
      </c>
      <c r="V168" s="32">
        <v>0.5</v>
      </c>
      <c r="W168" s="32">
        <v>0.5</v>
      </c>
      <c r="X168" s="69"/>
      <c r="Y168" s="32">
        <v>1.5</v>
      </c>
      <c r="Z168" s="32">
        <v>0.5</v>
      </c>
      <c r="AA168" s="32">
        <v>0.5</v>
      </c>
    </row>
    <row r="169" spans="3:27" x14ac:dyDescent="0.25">
      <c r="C169" s="2" t="s">
        <v>2251</v>
      </c>
      <c r="D169" s="2" t="s">
        <v>319</v>
      </c>
      <c r="E169" s="17" t="s">
        <v>2559</v>
      </c>
      <c r="F169" s="17" t="s">
        <v>2559</v>
      </c>
      <c r="G169" s="17" t="s">
        <v>2559</v>
      </c>
      <c r="H169" s="25"/>
      <c r="I169" s="17" t="s">
        <v>2559</v>
      </c>
      <c r="J169" s="17" t="s">
        <v>2559</v>
      </c>
      <c r="K169" s="17" t="s">
        <v>2559</v>
      </c>
      <c r="L169" s="65"/>
      <c r="M169" s="17" t="s">
        <v>2559</v>
      </c>
      <c r="N169" s="17" t="s">
        <v>2559</v>
      </c>
      <c r="O169" s="17" t="s">
        <v>2559</v>
      </c>
      <c r="P169" s="69"/>
      <c r="Q169" s="17" t="s">
        <v>2559</v>
      </c>
      <c r="R169" s="17" t="s">
        <v>2559</v>
      </c>
      <c r="S169" s="17" t="s">
        <v>2559</v>
      </c>
      <c r="T169" s="65"/>
      <c r="U169" s="17" t="s">
        <v>2559</v>
      </c>
      <c r="V169" s="17" t="s">
        <v>2559</v>
      </c>
      <c r="W169" s="17" t="s">
        <v>2559</v>
      </c>
      <c r="X169" s="69"/>
      <c r="Y169" s="17" t="s">
        <v>2559</v>
      </c>
      <c r="Z169" s="17" t="s">
        <v>2559</v>
      </c>
      <c r="AA169" s="17" t="s">
        <v>2559</v>
      </c>
    </row>
    <row r="170" spans="3:27" x14ac:dyDescent="0.25">
      <c r="C170" s="2" t="s">
        <v>2252</v>
      </c>
      <c r="D170" s="2" t="s">
        <v>322</v>
      </c>
      <c r="E170" s="30">
        <v>60</v>
      </c>
      <c r="F170" s="30">
        <v>60</v>
      </c>
      <c r="G170" s="30">
        <v>60</v>
      </c>
      <c r="H170" s="25"/>
      <c r="I170" s="30">
        <v>60</v>
      </c>
      <c r="J170" s="30">
        <v>60</v>
      </c>
      <c r="K170" s="30">
        <v>60</v>
      </c>
      <c r="L170" s="65"/>
      <c r="M170" s="30">
        <v>60</v>
      </c>
      <c r="N170" s="30">
        <v>60</v>
      </c>
      <c r="O170" s="30">
        <v>60</v>
      </c>
      <c r="P170" s="69"/>
      <c r="Q170" s="30">
        <v>60</v>
      </c>
      <c r="R170" s="30">
        <v>60</v>
      </c>
      <c r="S170" s="30">
        <v>60</v>
      </c>
      <c r="T170" s="65"/>
      <c r="U170" s="30">
        <v>60</v>
      </c>
      <c r="V170" s="30">
        <v>60</v>
      </c>
      <c r="W170" s="30">
        <v>60</v>
      </c>
      <c r="X170" s="69"/>
      <c r="Y170" s="30">
        <v>60</v>
      </c>
      <c r="Z170" s="30">
        <v>60</v>
      </c>
      <c r="AA170" s="30">
        <v>60</v>
      </c>
    </row>
    <row r="171" spans="3:27" x14ac:dyDescent="0.25">
      <c r="C171" s="2" t="s">
        <v>2253</v>
      </c>
      <c r="D171" s="2" t="s">
        <v>319</v>
      </c>
      <c r="E171" s="17" t="s">
        <v>2559</v>
      </c>
      <c r="F171" s="17" t="s">
        <v>2559</v>
      </c>
      <c r="G171" s="17" t="s">
        <v>2559</v>
      </c>
      <c r="H171" s="25"/>
      <c r="I171" s="17" t="s">
        <v>2559</v>
      </c>
      <c r="J171" s="17" t="s">
        <v>2559</v>
      </c>
      <c r="K171" s="17" t="s">
        <v>2559</v>
      </c>
      <c r="L171" s="65"/>
      <c r="M171" s="17" t="s">
        <v>2559</v>
      </c>
      <c r="N171" s="17" t="s">
        <v>2559</v>
      </c>
      <c r="O171" s="17" t="s">
        <v>2559</v>
      </c>
      <c r="P171" s="69"/>
      <c r="Q171" s="17" t="s">
        <v>2559</v>
      </c>
      <c r="R171" s="17" t="s">
        <v>2559</v>
      </c>
      <c r="S171" s="17" t="s">
        <v>2559</v>
      </c>
      <c r="T171" s="65"/>
      <c r="U171" s="17" t="s">
        <v>2559</v>
      </c>
      <c r="V171" s="17" t="s">
        <v>2559</v>
      </c>
      <c r="W171" s="17" t="s">
        <v>2559</v>
      </c>
      <c r="X171" s="69"/>
      <c r="Y171" s="17" t="s">
        <v>2559</v>
      </c>
      <c r="Z171" s="17" t="s">
        <v>2559</v>
      </c>
      <c r="AA171" s="17" t="s">
        <v>2559</v>
      </c>
    </row>
    <row r="172" spans="3:27" x14ac:dyDescent="0.25">
      <c r="C172" s="2" t="s">
        <v>2249</v>
      </c>
      <c r="D172" s="2" t="s">
        <v>319</v>
      </c>
      <c r="E172" s="17" t="s">
        <v>2559</v>
      </c>
      <c r="F172" s="17" t="s">
        <v>2559</v>
      </c>
      <c r="G172" s="17" t="s">
        <v>2559</v>
      </c>
      <c r="H172" s="25"/>
      <c r="I172" s="17" t="s">
        <v>2559</v>
      </c>
      <c r="J172" s="17" t="s">
        <v>2559</v>
      </c>
      <c r="K172" s="17" t="s">
        <v>2559</v>
      </c>
      <c r="L172" s="65"/>
      <c r="M172" s="17" t="s">
        <v>2559</v>
      </c>
      <c r="N172" s="17" t="s">
        <v>2559</v>
      </c>
      <c r="O172" s="17" t="s">
        <v>2559</v>
      </c>
      <c r="P172" s="69"/>
      <c r="Q172" s="17" t="s">
        <v>2559</v>
      </c>
      <c r="R172" s="17" t="s">
        <v>2559</v>
      </c>
      <c r="S172" s="17" t="s">
        <v>2559</v>
      </c>
      <c r="T172" s="65"/>
      <c r="U172" s="17" t="s">
        <v>2559</v>
      </c>
      <c r="V172" s="17" t="s">
        <v>2559</v>
      </c>
      <c r="W172" s="17" t="s">
        <v>2559</v>
      </c>
      <c r="X172" s="69"/>
      <c r="Y172" s="17" t="s">
        <v>2559</v>
      </c>
      <c r="Z172" s="17" t="s">
        <v>2559</v>
      </c>
      <c r="AA172" s="17" t="s">
        <v>2559</v>
      </c>
    </row>
    <row r="173" spans="3:27" x14ac:dyDescent="0.25">
      <c r="C173" s="2" t="s">
        <v>2225</v>
      </c>
      <c r="D173" s="2" t="s">
        <v>319</v>
      </c>
      <c r="E173" s="17" t="s">
        <v>2559</v>
      </c>
      <c r="F173" s="17" t="s">
        <v>2559</v>
      </c>
      <c r="G173" s="17" t="s">
        <v>2559</v>
      </c>
      <c r="H173" s="25"/>
      <c r="I173" s="17" t="s">
        <v>2559</v>
      </c>
      <c r="J173" s="17" t="s">
        <v>2559</v>
      </c>
      <c r="K173" s="17" t="s">
        <v>2559</v>
      </c>
      <c r="L173" s="65"/>
      <c r="M173" s="17" t="s">
        <v>2559</v>
      </c>
      <c r="N173" s="17" t="s">
        <v>2559</v>
      </c>
      <c r="O173" s="17" t="s">
        <v>2559</v>
      </c>
      <c r="P173" s="69"/>
      <c r="Q173" s="17" t="s">
        <v>2559</v>
      </c>
      <c r="R173" s="17" t="s">
        <v>2559</v>
      </c>
      <c r="S173" s="17" t="s">
        <v>2559</v>
      </c>
      <c r="T173" s="65"/>
      <c r="U173" s="17" t="s">
        <v>2559</v>
      </c>
      <c r="V173" s="17" t="s">
        <v>2559</v>
      </c>
      <c r="W173" s="17" t="s">
        <v>2559</v>
      </c>
      <c r="X173" s="69"/>
      <c r="Y173" s="17" t="s">
        <v>2559</v>
      </c>
      <c r="Z173" s="17" t="s">
        <v>2559</v>
      </c>
      <c r="AA173" s="17" t="s">
        <v>2559</v>
      </c>
    </row>
    <row r="174" spans="3:27" x14ac:dyDescent="0.25">
      <c r="C174" s="2" t="s">
        <v>2254</v>
      </c>
      <c r="D174" s="2" t="s">
        <v>319</v>
      </c>
      <c r="E174" s="30">
        <v>40</v>
      </c>
      <c r="F174" s="30">
        <v>40</v>
      </c>
      <c r="G174" s="30">
        <v>40</v>
      </c>
      <c r="H174" s="25"/>
      <c r="I174" s="32">
        <v>20</v>
      </c>
      <c r="J174" s="32">
        <v>20</v>
      </c>
      <c r="K174" s="32">
        <v>20</v>
      </c>
      <c r="L174" s="65"/>
      <c r="M174" s="30">
        <v>40</v>
      </c>
      <c r="N174" s="30">
        <v>40</v>
      </c>
      <c r="O174" s="30">
        <v>40</v>
      </c>
      <c r="P174" s="69"/>
      <c r="Q174" s="32">
        <v>20</v>
      </c>
      <c r="R174" s="32">
        <v>20</v>
      </c>
      <c r="S174" s="32">
        <v>20</v>
      </c>
      <c r="T174" s="65"/>
      <c r="U174" s="32">
        <v>1.5</v>
      </c>
      <c r="V174" s="32">
        <v>0.5</v>
      </c>
      <c r="W174" s="32">
        <v>0.5</v>
      </c>
      <c r="X174" s="69"/>
      <c r="Y174" s="32">
        <v>1.5</v>
      </c>
      <c r="Z174" s="32">
        <v>0.5</v>
      </c>
      <c r="AA174" s="32">
        <v>0.5</v>
      </c>
    </row>
    <row r="175" spans="3:27" x14ac:dyDescent="0.25">
      <c r="C175" s="18" t="s">
        <v>268</v>
      </c>
      <c r="D175" s="18" t="s">
        <v>316</v>
      </c>
      <c r="E175" s="61"/>
      <c r="F175" s="62"/>
      <c r="G175" s="63"/>
      <c r="H175" s="25"/>
      <c r="I175" s="61"/>
      <c r="J175" s="62"/>
      <c r="K175" s="63"/>
      <c r="L175" s="65"/>
      <c r="M175" s="61"/>
      <c r="N175" s="62"/>
      <c r="O175" s="63"/>
      <c r="P175" s="69"/>
      <c r="Q175" s="61"/>
      <c r="R175" s="62"/>
      <c r="S175" s="63"/>
      <c r="T175" s="65"/>
      <c r="U175" s="61"/>
      <c r="V175" s="62"/>
      <c r="W175" s="63"/>
      <c r="X175" s="69"/>
      <c r="Y175" s="61"/>
      <c r="Z175" s="62"/>
      <c r="AA175" s="63"/>
    </row>
    <row r="176" spans="3:27" x14ac:dyDescent="0.25">
      <c r="C176" s="2" t="s">
        <v>2255</v>
      </c>
      <c r="D176" s="2" t="s">
        <v>319</v>
      </c>
      <c r="E176" s="17" t="s">
        <v>2559</v>
      </c>
      <c r="F176" s="17" t="s">
        <v>2559</v>
      </c>
      <c r="G176" s="17" t="s">
        <v>2559</v>
      </c>
      <c r="H176" s="25"/>
      <c r="I176" s="17" t="s">
        <v>2559</v>
      </c>
      <c r="J176" s="17" t="s">
        <v>2559</v>
      </c>
      <c r="K176" s="17" t="s">
        <v>2559</v>
      </c>
      <c r="L176" s="65"/>
      <c r="M176" s="17" t="s">
        <v>2559</v>
      </c>
      <c r="N176" s="17" t="s">
        <v>2559</v>
      </c>
      <c r="O176" s="17" t="s">
        <v>2559</v>
      </c>
      <c r="P176" s="69"/>
      <c r="Q176" s="17" t="s">
        <v>2559</v>
      </c>
      <c r="R176" s="17" t="s">
        <v>2559</v>
      </c>
      <c r="S176" s="17" t="s">
        <v>2559</v>
      </c>
      <c r="T176" s="65"/>
      <c r="U176" s="32">
        <v>1.5</v>
      </c>
      <c r="V176" s="32">
        <v>0.5</v>
      </c>
      <c r="W176" s="32">
        <v>0.5</v>
      </c>
      <c r="X176" s="69"/>
      <c r="Y176" s="32">
        <v>1.5</v>
      </c>
      <c r="Z176" s="32">
        <v>0.5</v>
      </c>
      <c r="AA176" s="32">
        <v>0.5</v>
      </c>
    </row>
    <row r="177" spans="3:27" x14ac:dyDescent="0.25">
      <c r="C177" s="2" t="s">
        <v>2256</v>
      </c>
      <c r="D177" s="2" t="s">
        <v>319</v>
      </c>
      <c r="E177" s="30">
        <v>50</v>
      </c>
      <c r="F177" s="30">
        <v>40</v>
      </c>
      <c r="G177" s="30">
        <v>40</v>
      </c>
      <c r="H177" s="25"/>
      <c r="I177" s="30">
        <v>50</v>
      </c>
      <c r="J177" s="30">
        <v>40</v>
      </c>
      <c r="K177" s="30">
        <v>40</v>
      </c>
      <c r="L177" s="65"/>
      <c r="M177" s="30">
        <v>50</v>
      </c>
      <c r="N177" s="30">
        <v>40</v>
      </c>
      <c r="O177" s="30">
        <v>40</v>
      </c>
      <c r="P177" s="69"/>
      <c r="Q177" s="30">
        <v>50</v>
      </c>
      <c r="R177" s="30">
        <v>40</v>
      </c>
      <c r="S177" s="30">
        <v>40</v>
      </c>
      <c r="T177" s="65"/>
      <c r="U177" s="32">
        <v>1.5</v>
      </c>
      <c r="V177" s="32">
        <v>0.5</v>
      </c>
      <c r="W177" s="32">
        <v>0.5</v>
      </c>
      <c r="X177" s="69"/>
      <c r="Y177" s="32">
        <v>1.5</v>
      </c>
      <c r="Z177" s="32">
        <v>0.5</v>
      </c>
      <c r="AA177" s="32">
        <v>0.5</v>
      </c>
    </row>
    <row r="178" spans="3:27" x14ac:dyDescent="0.25">
      <c r="C178" s="16" t="s">
        <v>2257</v>
      </c>
      <c r="D178" s="16" t="s">
        <v>1706</v>
      </c>
      <c r="E178" s="17" t="s">
        <v>2559</v>
      </c>
      <c r="F178" s="17" t="s">
        <v>2559</v>
      </c>
      <c r="G178" s="17" t="s">
        <v>2559</v>
      </c>
      <c r="H178" s="25"/>
      <c r="I178" s="17" t="s">
        <v>2559</v>
      </c>
      <c r="J178" s="17" t="s">
        <v>2559</v>
      </c>
      <c r="K178" s="17" t="s">
        <v>2559</v>
      </c>
      <c r="L178" s="65"/>
      <c r="M178" s="17" t="s">
        <v>2559</v>
      </c>
      <c r="N178" s="17" t="s">
        <v>2559</v>
      </c>
      <c r="O178" s="17" t="s">
        <v>2559</v>
      </c>
      <c r="P178" s="69"/>
      <c r="Q178" s="17" t="s">
        <v>2559</v>
      </c>
      <c r="R178" s="17" t="s">
        <v>2559</v>
      </c>
      <c r="S178" s="17" t="s">
        <v>2559</v>
      </c>
      <c r="T178" s="65"/>
      <c r="U178" s="32">
        <v>1.5</v>
      </c>
      <c r="V178" s="32">
        <v>0.5</v>
      </c>
      <c r="W178" s="32">
        <v>0.5</v>
      </c>
      <c r="X178" s="69"/>
      <c r="Y178" s="32">
        <v>1.5</v>
      </c>
      <c r="Z178" s="32">
        <v>0.5</v>
      </c>
      <c r="AA178" s="32">
        <v>0.5</v>
      </c>
    </row>
    <row r="179" spans="3:27" x14ac:dyDescent="0.25">
      <c r="C179" s="18" t="s">
        <v>269</v>
      </c>
      <c r="D179" s="18" t="s">
        <v>316</v>
      </c>
      <c r="E179" s="61"/>
      <c r="F179" s="62"/>
      <c r="G179" s="63"/>
      <c r="H179" s="25"/>
      <c r="I179" s="61"/>
      <c r="J179" s="62"/>
      <c r="K179" s="63"/>
      <c r="L179" s="65"/>
      <c r="M179" s="61"/>
      <c r="N179" s="62"/>
      <c r="O179" s="63"/>
      <c r="P179" s="69"/>
      <c r="Q179" s="61"/>
      <c r="R179" s="62"/>
      <c r="S179" s="63"/>
      <c r="T179" s="65"/>
      <c r="U179" s="61"/>
      <c r="V179" s="62"/>
      <c r="W179" s="63"/>
      <c r="X179" s="69"/>
      <c r="Y179" s="61"/>
      <c r="Z179" s="62"/>
      <c r="AA179" s="63"/>
    </row>
    <row r="180" spans="3:27" x14ac:dyDescent="0.25">
      <c r="C180" s="2" t="s">
        <v>2258</v>
      </c>
      <c r="D180" s="2" t="s">
        <v>319</v>
      </c>
      <c r="E180" s="17" t="s">
        <v>2559</v>
      </c>
      <c r="F180" s="17" t="s">
        <v>2559</v>
      </c>
      <c r="G180" s="17" t="s">
        <v>2559</v>
      </c>
      <c r="H180" s="25"/>
      <c r="I180" s="17" t="s">
        <v>2559</v>
      </c>
      <c r="J180" s="17" t="s">
        <v>2559</v>
      </c>
      <c r="K180" s="17" t="s">
        <v>2559</v>
      </c>
      <c r="L180" s="65"/>
      <c r="M180" s="17" t="s">
        <v>2559</v>
      </c>
      <c r="N180" s="17" t="s">
        <v>2559</v>
      </c>
      <c r="O180" s="17" t="s">
        <v>2559</v>
      </c>
      <c r="P180" s="69"/>
      <c r="Q180" s="17" t="s">
        <v>2559</v>
      </c>
      <c r="R180" s="17" t="s">
        <v>2559</v>
      </c>
      <c r="S180" s="17" t="s">
        <v>2559</v>
      </c>
      <c r="T180" s="65"/>
      <c r="U180" s="32">
        <v>1.5</v>
      </c>
      <c r="V180" s="32">
        <v>0.5</v>
      </c>
      <c r="W180" s="32">
        <v>0.5</v>
      </c>
      <c r="X180" s="69"/>
      <c r="Y180" s="32">
        <v>1.5</v>
      </c>
      <c r="Z180" s="32">
        <v>0.5</v>
      </c>
      <c r="AA180" s="32">
        <v>0.5</v>
      </c>
    </row>
    <row r="181" spans="3:27" x14ac:dyDescent="0.25">
      <c r="C181" s="2" t="s">
        <v>2259</v>
      </c>
      <c r="D181" s="2" t="s">
        <v>319</v>
      </c>
      <c r="E181" s="17" t="s">
        <v>2559</v>
      </c>
      <c r="F181" s="17" t="s">
        <v>2559</v>
      </c>
      <c r="G181" s="17" t="s">
        <v>2559</v>
      </c>
      <c r="H181" s="25"/>
      <c r="I181" s="17" t="s">
        <v>2559</v>
      </c>
      <c r="J181" s="17" t="s">
        <v>2559</v>
      </c>
      <c r="K181" s="17" t="s">
        <v>2559</v>
      </c>
      <c r="L181" s="65"/>
      <c r="M181" s="17" t="s">
        <v>2559</v>
      </c>
      <c r="N181" s="17" t="s">
        <v>2559</v>
      </c>
      <c r="O181" s="17" t="s">
        <v>2559</v>
      </c>
      <c r="P181" s="69"/>
      <c r="Q181" s="17" t="s">
        <v>2559</v>
      </c>
      <c r="R181" s="17" t="s">
        <v>2559</v>
      </c>
      <c r="S181" s="17" t="s">
        <v>2559</v>
      </c>
      <c r="T181" s="65"/>
      <c r="U181" s="32">
        <v>1.5</v>
      </c>
      <c r="V181" s="32">
        <v>0.5</v>
      </c>
      <c r="W181" s="32">
        <v>0.5</v>
      </c>
      <c r="X181" s="69"/>
      <c r="Y181" s="32">
        <v>1.5</v>
      </c>
      <c r="Z181" s="32">
        <v>0.5</v>
      </c>
      <c r="AA181" s="32">
        <v>0.5</v>
      </c>
    </row>
    <row r="182" spans="3:27" x14ac:dyDescent="0.25">
      <c r="C182" s="2" t="s">
        <v>2260</v>
      </c>
      <c r="D182" s="2" t="s">
        <v>322</v>
      </c>
      <c r="E182" s="30">
        <v>200</v>
      </c>
      <c r="F182" s="30">
        <v>200</v>
      </c>
      <c r="G182" s="30">
        <v>200</v>
      </c>
      <c r="H182" s="25"/>
      <c r="I182" s="30">
        <v>200</v>
      </c>
      <c r="J182" s="30">
        <v>200</v>
      </c>
      <c r="K182" s="30">
        <v>200</v>
      </c>
      <c r="L182" s="65"/>
      <c r="M182" s="30">
        <v>200</v>
      </c>
      <c r="N182" s="30">
        <v>200</v>
      </c>
      <c r="O182" s="30">
        <v>200</v>
      </c>
      <c r="P182" s="69"/>
      <c r="Q182" s="30">
        <v>200</v>
      </c>
      <c r="R182" s="30">
        <v>200</v>
      </c>
      <c r="S182" s="30">
        <v>200</v>
      </c>
      <c r="T182" s="65"/>
      <c r="U182" s="30">
        <v>200</v>
      </c>
      <c r="V182" s="30">
        <v>200</v>
      </c>
      <c r="W182" s="30">
        <v>200</v>
      </c>
      <c r="X182" s="69"/>
      <c r="Y182" s="30">
        <v>200</v>
      </c>
      <c r="Z182" s="30">
        <v>200</v>
      </c>
      <c r="AA182" s="30">
        <v>200</v>
      </c>
    </row>
    <row r="183" spans="3:27" x14ac:dyDescent="0.25">
      <c r="D183" s="43" t="s">
        <v>2584</v>
      </c>
      <c r="E183" s="17">
        <f>AVERAGE(E49:E50,E52:E53,E55,E57,E59,E61:E62,E65,E67,E69:E70,E74:E75,E77,E82:E83,E88,E90:E93,E95:E96,E101,E103:E108,E111,E113,E116,E122,E124:E125,E127:E130,E134,E136,E138,E141:E148,E151:E154,E157,E162:E164,E170,E174,E177,E182)</f>
        <v>86.941538461538457</v>
      </c>
      <c r="F183" s="17">
        <f t="shared" ref="F183:G183" si="6">AVERAGE(F49:F50,F52:F53,F55,F57,F59,F61:F62,F65,F67,F69:F70,F74:F75,F77,F82:F83,F88,F90:F93,F95:F96,F101,F103:F108,F111,F113,F116,F122,F124:F125,F127:F130,F134,F136,F138,F141:F148,F151:F154,F157,F162:F164,F170,F174,F177,F182)</f>
        <v>80.689230769230775</v>
      </c>
      <c r="G183" s="17">
        <f t="shared" si="6"/>
        <v>76.766153846153856</v>
      </c>
      <c r="H183" s="25"/>
      <c r="I183" s="17">
        <f t="shared" ref="I183:K183" si="7">AVERAGE(I49:I50,I52:I53,I55,I57,I59,I61:I62,I65,I67,I69:I70,I74:I75,I77,I82:I83,I88,I90:I93,I95:I96,I101,I103:I108,I111,I113,I116,I122,I124:I125,I127:I130,I134,I136,I138,I141:I148,I151:I154,I157,I162:I164,I170,I174,I177,I182)</f>
        <v>87.326153846153844</v>
      </c>
      <c r="J183" s="17">
        <f t="shared" si="7"/>
        <v>81.073846153846162</v>
      </c>
      <c r="K183" s="17">
        <f t="shared" si="7"/>
        <v>75.92</v>
      </c>
      <c r="L183" s="65"/>
      <c r="M183" s="17">
        <f t="shared" ref="M183:O183" si="8">AVERAGE(M49:M50,M52:M53,M55,M57,M59,M61:M62,M65,M67,M69:M70,M74:M75,M77,M82:M83,M88,M90:M93,M95:M96,M101,M103:M108,M111,M113,M116,M122,M124:M125,M127:M130,M134,M136,M138,M141:M148,M151:M154,M157,M162:M164,M170,M174,M177,M182)</f>
        <v>84.018461538461537</v>
      </c>
      <c r="N183" s="17">
        <f t="shared" si="8"/>
        <v>77.766153846153856</v>
      </c>
      <c r="O183" s="17">
        <f t="shared" si="8"/>
        <v>73.843076923076922</v>
      </c>
      <c r="P183" s="69"/>
      <c r="Q183" s="17">
        <f t="shared" ref="Q183:S183" si="9">AVERAGE(Q49:Q50,Q52:Q53,Q55,Q57,Q59,Q61:Q62,Q65,Q67,Q69:Q70,Q74:Q75,Q77,Q82:Q83,Q88,Q90:Q93,Q95:Q96,Q101,Q103:Q108,Q111,Q113,Q116,Q122,Q124:Q125,Q127:Q130,Q134,Q136,Q138,Q141:Q148,Q151:Q154,Q157,Q162:Q164,Q170,Q174,Q177,Q182)</f>
        <v>84.403076923076924</v>
      </c>
      <c r="R183" s="17">
        <f t="shared" si="9"/>
        <v>78.150769230769228</v>
      </c>
      <c r="S183" s="17">
        <f t="shared" si="9"/>
        <v>72.996923076923082</v>
      </c>
      <c r="T183" s="65"/>
      <c r="U183" s="17">
        <f>AVERAGE(U49:U53,U55,U57,U59:U62,U65,U67:U70,U72:U75,U77,U82:U83,U88,U90:U93,U95:U98,U100:U101,U103:U108,U110:U111,U113:U114,U116:U117,U120,U122:U125,U127:U131,U133:U134,U136,U138,U140:U149,U151:U159,U162:U164,U168,U170,U174,U176:U178,U180:U182)</f>
        <v>17.262967032967033</v>
      </c>
      <c r="V183" s="17">
        <f t="shared" ref="V183:W183" si="10">AVERAGE(V49:V53,V55,V57,V59:V62,V65,V67:V70,V72:V75,V77,V82:V83,V88,V90:V93,V95:V98,V100:V101,V103:V108,V110:V111,V113:V114,V116:V117,V120,V122:V125,V127:V131,V133:V134,V136,V138,V140:V149,V151:V159,V162:V164,V168,V170,V174,V176:V178,V180:V182)</f>
        <v>16.479450549450547</v>
      </c>
      <c r="W183" s="17">
        <f t="shared" si="10"/>
        <v>14.698791208791205</v>
      </c>
      <c r="X183" s="69"/>
      <c r="Y183" s="17">
        <f t="shared" ref="Y183:AA183" si="11">AVERAGE(Y49:Y53,Y55,Y57,Y59:Y62,Y65,Y67:Y70,Y72:Y75,Y77,Y82:Y83,Y88,Y90:Y93,Y95:Y98,Y100:Y101,Y103:Y108,Y110:Y111,Y113:Y114,Y116:Y117,Y120,Y122:Y125,Y127:Y131,Y133:Y134,Y136,Y138,Y140:Y149,Y151:Y159,Y162:Y164,Y168,Y170,Y174,Y176:Y178,Y180:Y182)</f>
        <v>17.262967032967033</v>
      </c>
      <c r="Z183" s="17">
        <f t="shared" si="11"/>
        <v>16.479450549450547</v>
      </c>
      <c r="AA183" s="17">
        <f t="shared" si="11"/>
        <v>14.369120879120876</v>
      </c>
    </row>
    <row r="184" spans="3:27" x14ac:dyDescent="0.25">
      <c r="D184" s="46"/>
      <c r="E184" s="42"/>
      <c r="F184" s="42"/>
      <c r="G184" s="42"/>
      <c r="H184" s="25"/>
      <c r="I184" s="42"/>
      <c r="J184" s="42"/>
      <c r="K184" s="42"/>
      <c r="L184" s="65"/>
      <c r="M184" s="42"/>
      <c r="N184" s="42"/>
      <c r="O184" s="42"/>
      <c r="P184" s="69"/>
      <c r="Q184" s="42"/>
      <c r="R184" s="42"/>
      <c r="S184" s="42"/>
      <c r="T184" s="65"/>
      <c r="U184" s="42"/>
      <c r="V184" s="42"/>
      <c r="W184" s="42"/>
      <c r="X184" s="69"/>
      <c r="Y184" s="42"/>
      <c r="Z184" s="42"/>
      <c r="AA184" s="42"/>
    </row>
    <row r="185" spans="3:27" x14ac:dyDescent="0.25">
      <c r="D185" s="46"/>
      <c r="E185" s="42"/>
      <c r="F185" s="42"/>
      <c r="G185" s="42"/>
      <c r="H185" s="25"/>
      <c r="I185" s="42"/>
      <c r="J185" s="42"/>
      <c r="K185" s="42"/>
      <c r="L185" s="65"/>
      <c r="M185" s="42"/>
      <c r="N185" s="42"/>
      <c r="O185" s="42"/>
      <c r="P185" s="69"/>
      <c r="Q185" s="42"/>
      <c r="R185" s="42"/>
      <c r="S185" s="42"/>
      <c r="T185" s="65"/>
      <c r="U185" s="42"/>
      <c r="V185" s="42"/>
      <c r="W185" s="42"/>
      <c r="X185" s="69"/>
      <c r="Y185" s="42"/>
      <c r="Z185" s="42"/>
      <c r="AA185" s="42"/>
    </row>
    <row r="186" spans="3:27" x14ac:dyDescent="0.25">
      <c r="C186" s="18" t="s">
        <v>2179</v>
      </c>
      <c r="D186" s="18" t="s">
        <v>472</v>
      </c>
      <c r="E186" s="61"/>
      <c r="F186" s="62"/>
      <c r="G186" s="63"/>
      <c r="H186" s="25"/>
      <c r="I186" s="61"/>
      <c r="J186" s="62"/>
      <c r="K186" s="63"/>
      <c r="L186" s="65"/>
      <c r="M186" s="61"/>
      <c r="N186" s="62"/>
      <c r="O186" s="63"/>
      <c r="P186" s="69"/>
      <c r="Q186" s="61"/>
      <c r="R186" s="62"/>
      <c r="S186" s="63"/>
      <c r="T186" s="65"/>
      <c r="U186" s="29"/>
      <c r="V186" s="61"/>
      <c r="W186" s="63"/>
      <c r="X186" s="69"/>
      <c r="Y186" s="61"/>
      <c r="Z186" s="62"/>
      <c r="AA186" s="63"/>
    </row>
    <row r="187" spans="3:27" x14ac:dyDescent="0.25">
      <c r="C187" s="18"/>
      <c r="D187" s="18" t="s">
        <v>2562</v>
      </c>
      <c r="E187" s="17" t="s">
        <v>2559</v>
      </c>
      <c r="F187" s="17" t="s">
        <v>2559</v>
      </c>
      <c r="G187" s="17" t="s">
        <v>2559</v>
      </c>
      <c r="H187" s="25"/>
      <c r="I187" s="17" t="s">
        <v>2559</v>
      </c>
      <c r="J187" s="17" t="s">
        <v>2559</v>
      </c>
      <c r="K187" s="17" t="s">
        <v>2559</v>
      </c>
      <c r="L187" s="65"/>
      <c r="M187" s="17" t="s">
        <v>2559</v>
      </c>
      <c r="N187" s="17" t="s">
        <v>2559</v>
      </c>
      <c r="O187" s="17" t="s">
        <v>2559</v>
      </c>
      <c r="P187" s="69"/>
      <c r="Q187" s="17" t="s">
        <v>2559</v>
      </c>
      <c r="R187" s="17" t="s">
        <v>2559</v>
      </c>
      <c r="S187" s="17" t="s">
        <v>2559</v>
      </c>
      <c r="T187" s="65"/>
      <c r="U187" s="17" t="s">
        <v>2559</v>
      </c>
      <c r="V187" s="17" t="s">
        <v>2559</v>
      </c>
      <c r="W187" s="17" t="s">
        <v>2559</v>
      </c>
      <c r="X187" s="69"/>
      <c r="Y187" s="17" t="s">
        <v>2559</v>
      </c>
      <c r="Z187" s="17" t="s">
        <v>2559</v>
      </c>
      <c r="AA187" s="17" t="s">
        <v>2559</v>
      </c>
    </row>
    <row r="188" spans="3:27" x14ac:dyDescent="0.25">
      <c r="C188" s="18"/>
      <c r="D188" s="18" t="s">
        <v>2563</v>
      </c>
      <c r="E188" s="32">
        <v>20</v>
      </c>
      <c r="F188" s="32">
        <v>20</v>
      </c>
      <c r="G188" s="32">
        <v>20</v>
      </c>
      <c r="H188" s="25"/>
      <c r="I188" s="32">
        <v>20</v>
      </c>
      <c r="J188" s="32">
        <v>20</v>
      </c>
      <c r="K188" s="32">
        <v>20</v>
      </c>
      <c r="L188" s="65"/>
      <c r="M188" s="32">
        <v>20</v>
      </c>
      <c r="N188" s="32">
        <v>20</v>
      </c>
      <c r="O188" s="32">
        <v>20</v>
      </c>
      <c r="P188" s="69"/>
      <c r="Q188" s="32">
        <v>20</v>
      </c>
      <c r="R188" s="32">
        <v>20</v>
      </c>
      <c r="S188" s="32">
        <v>20</v>
      </c>
      <c r="T188" s="65"/>
      <c r="U188" s="32">
        <v>1.5</v>
      </c>
      <c r="V188" s="32">
        <v>0.5</v>
      </c>
      <c r="W188" s="32">
        <v>0.5</v>
      </c>
      <c r="X188" s="69"/>
      <c r="Y188" s="32">
        <v>1.5</v>
      </c>
      <c r="Z188" s="32">
        <v>0.5</v>
      </c>
      <c r="AA188" s="32">
        <v>0.5</v>
      </c>
    </row>
    <row r="189" spans="3:27" x14ac:dyDescent="0.25">
      <c r="C189" s="18"/>
      <c r="D189" s="18" t="s">
        <v>2566</v>
      </c>
      <c r="E189" s="32">
        <v>20</v>
      </c>
      <c r="F189" s="32">
        <v>20</v>
      </c>
      <c r="G189" s="32">
        <v>20</v>
      </c>
      <c r="H189" s="25"/>
      <c r="I189" s="32">
        <v>20</v>
      </c>
      <c r="J189" s="32">
        <v>20</v>
      </c>
      <c r="K189" s="32">
        <v>20</v>
      </c>
      <c r="L189" s="65"/>
      <c r="M189" s="32">
        <v>20</v>
      </c>
      <c r="N189" s="32">
        <v>20</v>
      </c>
      <c r="O189" s="32">
        <v>20</v>
      </c>
      <c r="P189" s="69"/>
      <c r="Q189" s="32">
        <v>20</v>
      </c>
      <c r="R189" s="32">
        <v>20</v>
      </c>
      <c r="S189" s="32">
        <v>20</v>
      </c>
      <c r="T189" s="65"/>
      <c r="U189" s="32">
        <v>1.5</v>
      </c>
      <c r="V189" s="32">
        <v>0.5</v>
      </c>
      <c r="W189" s="32">
        <v>0.5</v>
      </c>
      <c r="X189" s="69"/>
      <c r="Y189" s="32">
        <v>1.5</v>
      </c>
      <c r="Z189" s="32">
        <v>0.5</v>
      </c>
      <c r="AA189" s="32">
        <v>0.5</v>
      </c>
    </row>
    <row r="190" spans="3:27" x14ac:dyDescent="0.25">
      <c r="C190" s="18"/>
      <c r="D190" s="18" t="s">
        <v>2565</v>
      </c>
      <c r="E190" s="32">
        <v>20</v>
      </c>
      <c r="F190" s="32">
        <v>20</v>
      </c>
      <c r="G190" s="32">
        <v>20</v>
      </c>
      <c r="H190" s="25"/>
      <c r="I190" s="32">
        <v>20</v>
      </c>
      <c r="J190" s="32">
        <v>20</v>
      </c>
      <c r="K190" s="32">
        <v>20</v>
      </c>
      <c r="L190" s="65"/>
      <c r="M190" s="32">
        <v>20</v>
      </c>
      <c r="N190" s="32">
        <v>20</v>
      </c>
      <c r="O190" s="32">
        <v>20</v>
      </c>
      <c r="P190" s="69"/>
      <c r="Q190" s="32">
        <v>20</v>
      </c>
      <c r="R190" s="32">
        <v>20</v>
      </c>
      <c r="S190" s="32">
        <v>20</v>
      </c>
      <c r="T190" s="65"/>
      <c r="U190" s="32">
        <v>1.5</v>
      </c>
      <c r="V190" s="32">
        <v>0.5</v>
      </c>
      <c r="W190" s="32">
        <v>0.5</v>
      </c>
      <c r="X190" s="69"/>
      <c r="Y190" s="32">
        <v>1.5</v>
      </c>
      <c r="Z190" s="32">
        <v>0.5</v>
      </c>
      <c r="AA190" s="32">
        <v>0.5</v>
      </c>
    </row>
    <row r="191" spans="3:27" x14ac:dyDescent="0.25">
      <c r="C191" s="2" t="s">
        <v>2179</v>
      </c>
      <c r="D191" s="2" t="s">
        <v>318</v>
      </c>
      <c r="E191" s="17" t="s">
        <v>2559</v>
      </c>
      <c r="F191" s="17" t="s">
        <v>2559</v>
      </c>
      <c r="G191" s="17" t="s">
        <v>2559</v>
      </c>
      <c r="H191" s="25"/>
      <c r="I191" s="17" t="s">
        <v>2559</v>
      </c>
      <c r="J191" s="17" t="s">
        <v>2559</v>
      </c>
      <c r="K191" s="17" t="s">
        <v>2559</v>
      </c>
      <c r="L191" s="65"/>
      <c r="M191" s="17" t="s">
        <v>2559</v>
      </c>
      <c r="N191" s="17" t="s">
        <v>2559</v>
      </c>
      <c r="O191" s="17" t="s">
        <v>2559</v>
      </c>
      <c r="P191" s="69"/>
      <c r="Q191" s="17" t="s">
        <v>2559</v>
      </c>
      <c r="R191" s="17" t="s">
        <v>2559</v>
      </c>
      <c r="S191" s="17" t="s">
        <v>2559</v>
      </c>
      <c r="T191" s="65"/>
      <c r="U191" s="32">
        <v>1.5</v>
      </c>
      <c r="V191" s="32">
        <v>0.5</v>
      </c>
      <c r="W191" s="32">
        <v>0.5</v>
      </c>
      <c r="X191" s="69"/>
      <c r="Y191" s="32">
        <v>1.5</v>
      </c>
      <c r="Z191" s="32">
        <v>0.5</v>
      </c>
      <c r="AA191" s="32">
        <v>0.5</v>
      </c>
    </row>
    <row r="192" spans="3:27" x14ac:dyDescent="0.25">
      <c r="C192" s="18" t="s">
        <v>1950</v>
      </c>
      <c r="D192" s="18" t="s">
        <v>472</v>
      </c>
      <c r="E192" s="61"/>
      <c r="F192" s="62"/>
      <c r="G192" s="63"/>
      <c r="H192" s="25"/>
      <c r="I192" s="61"/>
      <c r="J192" s="62"/>
      <c r="K192" s="63"/>
      <c r="L192" s="65"/>
      <c r="M192" s="61"/>
      <c r="N192" s="62"/>
      <c r="O192" s="63"/>
      <c r="P192" s="69"/>
      <c r="Q192" s="61"/>
      <c r="R192" s="62"/>
      <c r="S192" s="63"/>
      <c r="T192" s="65"/>
      <c r="U192" s="61"/>
      <c r="V192" s="62"/>
      <c r="W192" s="63"/>
      <c r="X192" s="69"/>
      <c r="Y192" s="61"/>
      <c r="Z192" s="62"/>
      <c r="AA192" s="63"/>
    </row>
    <row r="193" spans="3:27" x14ac:dyDescent="0.25">
      <c r="C193" s="18"/>
      <c r="D193" s="18" t="s">
        <v>2562</v>
      </c>
      <c r="E193" s="32">
        <v>20</v>
      </c>
      <c r="F193" s="32">
        <v>20</v>
      </c>
      <c r="G193" s="32">
        <v>20</v>
      </c>
      <c r="H193" s="25"/>
      <c r="I193" s="32">
        <v>20</v>
      </c>
      <c r="J193" s="32">
        <v>20</v>
      </c>
      <c r="K193" s="32">
        <v>20</v>
      </c>
      <c r="L193" s="65"/>
      <c r="M193" s="32">
        <v>20</v>
      </c>
      <c r="N193" s="32">
        <v>20</v>
      </c>
      <c r="O193" s="32">
        <v>20</v>
      </c>
      <c r="P193" s="69"/>
      <c r="Q193" s="32">
        <v>20</v>
      </c>
      <c r="R193" s="32">
        <v>20</v>
      </c>
      <c r="S193" s="32">
        <v>20</v>
      </c>
      <c r="T193" s="65"/>
      <c r="U193" s="32">
        <v>20</v>
      </c>
      <c r="V193" s="32">
        <v>20</v>
      </c>
      <c r="W193" s="32">
        <v>20</v>
      </c>
      <c r="X193" s="69"/>
      <c r="Y193" s="32">
        <v>20</v>
      </c>
      <c r="Z193" s="32">
        <v>20</v>
      </c>
      <c r="AA193" s="32">
        <v>20</v>
      </c>
    </row>
    <row r="194" spans="3:27" x14ac:dyDescent="0.25">
      <c r="C194" s="18"/>
      <c r="D194" s="18" t="s">
        <v>2563</v>
      </c>
      <c r="E194" s="32">
        <v>20</v>
      </c>
      <c r="F194" s="32">
        <v>20</v>
      </c>
      <c r="G194" s="32">
        <v>20</v>
      </c>
      <c r="H194" s="25"/>
      <c r="I194" s="32">
        <v>20</v>
      </c>
      <c r="J194" s="32">
        <v>20</v>
      </c>
      <c r="K194" s="32">
        <v>20</v>
      </c>
      <c r="L194" s="65"/>
      <c r="M194" s="32">
        <v>20</v>
      </c>
      <c r="N194" s="32">
        <v>20</v>
      </c>
      <c r="O194" s="32">
        <v>20</v>
      </c>
      <c r="P194" s="69"/>
      <c r="Q194" s="32">
        <v>20</v>
      </c>
      <c r="R194" s="32">
        <v>20</v>
      </c>
      <c r="S194" s="32">
        <v>20</v>
      </c>
      <c r="T194" s="65"/>
      <c r="U194" s="32">
        <v>20</v>
      </c>
      <c r="V194" s="32">
        <v>20</v>
      </c>
      <c r="W194" s="32">
        <v>20</v>
      </c>
      <c r="X194" s="69"/>
      <c r="Y194" s="32">
        <v>20</v>
      </c>
      <c r="Z194" s="32">
        <v>20</v>
      </c>
      <c r="AA194" s="32">
        <v>20</v>
      </c>
    </row>
    <row r="195" spans="3:27" x14ac:dyDescent="0.25">
      <c r="C195" s="18"/>
      <c r="D195" s="18" t="s">
        <v>2566</v>
      </c>
      <c r="E195" s="32">
        <v>20</v>
      </c>
      <c r="F195" s="32">
        <v>20</v>
      </c>
      <c r="G195" s="32">
        <v>20</v>
      </c>
      <c r="H195" s="25"/>
      <c r="I195" s="32">
        <v>20</v>
      </c>
      <c r="J195" s="32">
        <v>20</v>
      </c>
      <c r="K195" s="32">
        <v>20</v>
      </c>
      <c r="L195" s="65"/>
      <c r="M195" s="32">
        <v>20</v>
      </c>
      <c r="N195" s="32">
        <v>20</v>
      </c>
      <c r="O195" s="32">
        <v>20</v>
      </c>
      <c r="P195" s="69"/>
      <c r="Q195" s="32">
        <v>20</v>
      </c>
      <c r="R195" s="32">
        <v>20</v>
      </c>
      <c r="S195" s="32">
        <v>20</v>
      </c>
      <c r="T195" s="65"/>
      <c r="U195" s="32">
        <v>20</v>
      </c>
      <c r="V195" s="32">
        <v>20</v>
      </c>
      <c r="W195" s="32">
        <v>20</v>
      </c>
      <c r="X195" s="69"/>
      <c r="Y195" s="32">
        <v>20</v>
      </c>
      <c r="Z195" s="32">
        <v>20</v>
      </c>
      <c r="AA195" s="32">
        <v>20</v>
      </c>
    </row>
    <row r="196" spans="3:27" x14ac:dyDescent="0.25">
      <c r="C196" s="18"/>
      <c r="D196" s="18" t="s">
        <v>2565</v>
      </c>
      <c r="E196" s="32">
        <v>20</v>
      </c>
      <c r="F196" s="32">
        <v>20</v>
      </c>
      <c r="G196" s="32">
        <v>20</v>
      </c>
      <c r="H196" s="25"/>
      <c r="I196" s="32">
        <v>20</v>
      </c>
      <c r="J196" s="32">
        <v>20</v>
      </c>
      <c r="K196" s="32">
        <v>20</v>
      </c>
      <c r="L196" s="65"/>
      <c r="M196" s="32">
        <v>20</v>
      </c>
      <c r="N196" s="32">
        <v>20</v>
      </c>
      <c r="O196" s="32">
        <v>20</v>
      </c>
      <c r="P196" s="69"/>
      <c r="Q196" s="32">
        <v>20</v>
      </c>
      <c r="R196" s="32">
        <v>20</v>
      </c>
      <c r="S196" s="32">
        <v>20</v>
      </c>
      <c r="T196" s="65"/>
      <c r="U196" s="32">
        <v>20</v>
      </c>
      <c r="V196" s="32">
        <v>20</v>
      </c>
      <c r="W196" s="32">
        <v>20</v>
      </c>
      <c r="X196" s="69"/>
      <c r="Y196" s="32">
        <v>20</v>
      </c>
      <c r="Z196" s="32">
        <v>20</v>
      </c>
      <c r="AA196" s="32">
        <v>20</v>
      </c>
    </row>
    <row r="197" spans="3:27" x14ac:dyDescent="0.25">
      <c r="C197" s="2" t="s">
        <v>1950</v>
      </c>
      <c r="D197" s="2" t="s">
        <v>318</v>
      </c>
      <c r="E197" s="17" t="s">
        <v>2559</v>
      </c>
      <c r="F197" s="17" t="s">
        <v>2559</v>
      </c>
      <c r="G197" s="17" t="s">
        <v>2559</v>
      </c>
      <c r="H197" s="25"/>
      <c r="I197" s="17" t="s">
        <v>2559</v>
      </c>
      <c r="J197" s="17" t="s">
        <v>2559</v>
      </c>
      <c r="K197" s="17" t="s">
        <v>2559</v>
      </c>
      <c r="L197" s="65"/>
      <c r="M197" s="17" t="s">
        <v>2559</v>
      </c>
      <c r="N197" s="17" t="s">
        <v>2559</v>
      </c>
      <c r="O197" s="17" t="s">
        <v>2559</v>
      </c>
      <c r="P197" s="69"/>
      <c r="Q197" s="17" t="s">
        <v>2559</v>
      </c>
      <c r="R197" s="17" t="s">
        <v>2559</v>
      </c>
      <c r="S197" s="17" t="s">
        <v>2559</v>
      </c>
      <c r="T197" s="65"/>
      <c r="U197" s="17" t="s">
        <v>2559</v>
      </c>
      <c r="V197" s="17" t="s">
        <v>2559</v>
      </c>
      <c r="W197" s="17" t="s">
        <v>2559</v>
      </c>
      <c r="X197" s="69"/>
      <c r="Y197" s="17" t="s">
        <v>2559</v>
      </c>
      <c r="Z197" s="17" t="s">
        <v>2559</v>
      </c>
      <c r="AA197" s="17" t="s">
        <v>2559</v>
      </c>
    </row>
    <row r="198" spans="3:27" x14ac:dyDescent="0.25">
      <c r="D198" s="43" t="s">
        <v>2584</v>
      </c>
      <c r="E198" s="17">
        <f>AVERAGE(E188:E190,E193:E196)</f>
        <v>20</v>
      </c>
      <c r="F198" s="17">
        <f t="shared" ref="F198:G198" si="12">AVERAGE(F188:F190,F193:F196)</f>
        <v>20</v>
      </c>
      <c r="G198" s="17">
        <f t="shared" si="12"/>
        <v>20</v>
      </c>
      <c r="H198" s="25"/>
      <c r="I198" s="17">
        <f t="shared" ref="I198:K198" si="13">AVERAGE(I188:I190,I193:I196)</f>
        <v>20</v>
      </c>
      <c r="J198" s="17">
        <f t="shared" si="13"/>
        <v>20</v>
      </c>
      <c r="K198" s="17">
        <f t="shared" si="13"/>
        <v>20</v>
      </c>
      <c r="L198" s="65"/>
      <c r="M198" s="17">
        <f t="shared" ref="M198:O198" si="14">AVERAGE(M188:M190,M193:M196)</f>
        <v>20</v>
      </c>
      <c r="N198" s="17">
        <f t="shared" si="14"/>
        <v>20</v>
      </c>
      <c r="O198" s="17">
        <f t="shared" si="14"/>
        <v>20</v>
      </c>
      <c r="P198" s="69"/>
      <c r="Q198" s="17">
        <f t="shared" ref="Q198:S198" si="15">AVERAGE(Q188:Q190,Q193:Q196)</f>
        <v>20</v>
      </c>
      <c r="R198" s="17">
        <f t="shared" si="15"/>
        <v>20</v>
      </c>
      <c r="S198" s="17">
        <f t="shared" si="15"/>
        <v>20</v>
      </c>
      <c r="T198" s="65"/>
      <c r="U198" s="17">
        <f>AVERAGE(U188:U191,U193:U196)</f>
        <v>10.75</v>
      </c>
      <c r="V198" s="17">
        <f>AVERAGE(V188:V191,V193:V196)</f>
        <v>10.25</v>
      </c>
      <c r="W198" s="17">
        <f>AVERAGE(W188:W191,W193:W196)</f>
        <v>10.25</v>
      </c>
      <c r="X198" s="69"/>
      <c r="Y198" s="17">
        <f>AVERAGE(Y188:Y191,Y193:Y196)</f>
        <v>10.75</v>
      </c>
      <c r="Z198" s="17">
        <f>AVERAGE(Z188:Z191,Z193:Z196)</f>
        <v>10.25</v>
      </c>
      <c r="AA198" s="17">
        <f>AVERAGE(AA188:AA191,AA193:AA196)</f>
        <v>10.25</v>
      </c>
    </row>
  </sheetData>
  <mergeCells count="170">
    <mergeCell ref="Y175:AA175"/>
    <mergeCell ref="E179:G179"/>
    <mergeCell ref="I179:K179"/>
    <mergeCell ref="M179:O179"/>
    <mergeCell ref="Q179:S179"/>
    <mergeCell ref="U179:W179"/>
    <mergeCell ref="Y179:AA179"/>
    <mergeCell ref="E175:G175"/>
    <mergeCell ref="I175:K175"/>
    <mergeCell ref="M175:O175"/>
    <mergeCell ref="Q175:S175"/>
    <mergeCell ref="U175:W175"/>
    <mergeCell ref="L45:L198"/>
    <mergeCell ref="P46:P198"/>
    <mergeCell ref="T45:T198"/>
    <mergeCell ref="X46:X198"/>
    <mergeCell ref="Y161:AA161"/>
    <mergeCell ref="E166:G166"/>
    <mergeCell ref="I166:K166"/>
    <mergeCell ref="M166:O166"/>
    <mergeCell ref="Q166:S166"/>
    <mergeCell ref="U166:W166"/>
    <mergeCell ref="Y166:AA166"/>
    <mergeCell ref="E161:G161"/>
    <mergeCell ref="I161:K161"/>
    <mergeCell ref="M161:O161"/>
    <mergeCell ref="Q161:S161"/>
    <mergeCell ref="U161:W161"/>
    <mergeCell ref="Y137:AA137"/>
    <mergeCell ref="E150:G150"/>
    <mergeCell ref="I150:K150"/>
    <mergeCell ref="M150:O150"/>
    <mergeCell ref="Q150:S150"/>
    <mergeCell ref="U150:W150"/>
    <mergeCell ref="Y150:AA150"/>
    <mergeCell ref="E137:G137"/>
    <mergeCell ref="I137:K137"/>
    <mergeCell ref="M137:O137"/>
    <mergeCell ref="Q137:S137"/>
    <mergeCell ref="U137:W137"/>
    <mergeCell ref="Y126:AA126"/>
    <mergeCell ref="E132:G132"/>
    <mergeCell ref="I132:K132"/>
    <mergeCell ref="M132:O132"/>
    <mergeCell ref="Q132:S132"/>
    <mergeCell ref="U132:W132"/>
    <mergeCell ref="Y132:AA132"/>
    <mergeCell ref="E126:G126"/>
    <mergeCell ref="I126:K126"/>
    <mergeCell ref="M126:O126"/>
    <mergeCell ref="Q126:S126"/>
    <mergeCell ref="U126:W126"/>
    <mergeCell ref="Y115:AA115"/>
    <mergeCell ref="E121:G121"/>
    <mergeCell ref="I121:K121"/>
    <mergeCell ref="M121:O121"/>
    <mergeCell ref="Q121:S121"/>
    <mergeCell ref="U121:W121"/>
    <mergeCell ref="Y121:AA121"/>
    <mergeCell ref="E115:G115"/>
    <mergeCell ref="I115:K115"/>
    <mergeCell ref="M115:O115"/>
    <mergeCell ref="Q115:S115"/>
    <mergeCell ref="U115:W115"/>
    <mergeCell ref="Y102:AA102"/>
    <mergeCell ref="E109:G109"/>
    <mergeCell ref="I109:K109"/>
    <mergeCell ref="M109:O109"/>
    <mergeCell ref="Q109:S109"/>
    <mergeCell ref="U109:W109"/>
    <mergeCell ref="Y109:AA109"/>
    <mergeCell ref="E102:G102"/>
    <mergeCell ref="I102:K102"/>
    <mergeCell ref="M102:O102"/>
    <mergeCell ref="Q102:S102"/>
    <mergeCell ref="U102:W102"/>
    <mergeCell ref="E94:G94"/>
    <mergeCell ref="I94:K94"/>
    <mergeCell ref="M94:O94"/>
    <mergeCell ref="Q94:S94"/>
    <mergeCell ref="U94:W94"/>
    <mergeCell ref="Y94:AA94"/>
    <mergeCell ref="E87:G87"/>
    <mergeCell ref="I87:K87"/>
    <mergeCell ref="M87:O87"/>
    <mergeCell ref="Q87:S87"/>
    <mergeCell ref="U87:W87"/>
    <mergeCell ref="Q81:S81"/>
    <mergeCell ref="U81:W81"/>
    <mergeCell ref="Y81:AA81"/>
    <mergeCell ref="E71:G71"/>
    <mergeCell ref="I71:K71"/>
    <mergeCell ref="M71:O71"/>
    <mergeCell ref="Q71:S71"/>
    <mergeCell ref="U71:W71"/>
    <mergeCell ref="Y87:AA87"/>
    <mergeCell ref="E64:G64"/>
    <mergeCell ref="I64:K64"/>
    <mergeCell ref="M64:O64"/>
    <mergeCell ref="Q64:S64"/>
    <mergeCell ref="U64:W64"/>
    <mergeCell ref="E56:G56"/>
    <mergeCell ref="I56:K56"/>
    <mergeCell ref="M56:O56"/>
    <mergeCell ref="Q56:S56"/>
    <mergeCell ref="U56:W56"/>
    <mergeCell ref="T16:T38"/>
    <mergeCell ref="E9:K9"/>
    <mergeCell ref="L9:L12"/>
    <mergeCell ref="M9:S9"/>
    <mergeCell ref="T9:T12"/>
    <mergeCell ref="U9:AA9"/>
    <mergeCell ref="E10:G10"/>
    <mergeCell ref="H10:H12"/>
    <mergeCell ref="I10:K10"/>
    <mergeCell ref="M10:O10"/>
    <mergeCell ref="P10:P12"/>
    <mergeCell ref="Q10:S10"/>
    <mergeCell ref="U10:W10"/>
    <mergeCell ref="X10:X12"/>
    <mergeCell ref="Y10:AA10"/>
    <mergeCell ref="X17:X38"/>
    <mergeCell ref="M81:O81"/>
    <mergeCell ref="A16:C18"/>
    <mergeCell ref="E16:K16"/>
    <mergeCell ref="M16:S16"/>
    <mergeCell ref="U16:AA16"/>
    <mergeCell ref="U17:W17"/>
    <mergeCell ref="Y17:AA17"/>
    <mergeCell ref="A45:C47"/>
    <mergeCell ref="E45:K45"/>
    <mergeCell ref="M45:S45"/>
    <mergeCell ref="U45:AA45"/>
    <mergeCell ref="E46:G46"/>
    <mergeCell ref="E17:G17"/>
    <mergeCell ref="I17:K17"/>
    <mergeCell ref="M17:O17"/>
    <mergeCell ref="Q17:S17"/>
    <mergeCell ref="Y46:AA46"/>
    <mergeCell ref="I46:K46"/>
    <mergeCell ref="M46:O46"/>
    <mergeCell ref="Q46:S46"/>
    <mergeCell ref="U46:W46"/>
    <mergeCell ref="H17:H38"/>
    <mergeCell ref="L16:L38"/>
    <mergeCell ref="P17:P38"/>
    <mergeCell ref="E3:V3"/>
    <mergeCell ref="Y48:AA48"/>
    <mergeCell ref="Y56:AA56"/>
    <mergeCell ref="Y64:AA64"/>
    <mergeCell ref="Y192:AA192"/>
    <mergeCell ref="U192:W192"/>
    <mergeCell ref="Q192:S192"/>
    <mergeCell ref="M192:O192"/>
    <mergeCell ref="I192:K192"/>
    <mergeCell ref="E192:G192"/>
    <mergeCell ref="Y186:AA186"/>
    <mergeCell ref="V186:W186"/>
    <mergeCell ref="Q186:S186"/>
    <mergeCell ref="M186:O186"/>
    <mergeCell ref="I186:K186"/>
    <mergeCell ref="E186:G186"/>
    <mergeCell ref="E48:G48"/>
    <mergeCell ref="I48:K48"/>
    <mergeCell ref="M48:O48"/>
    <mergeCell ref="Q48:S48"/>
    <mergeCell ref="U48:W48"/>
    <mergeCell ref="Y71:AA71"/>
    <mergeCell ref="E81:G81"/>
    <mergeCell ref="I81:K8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378"/>
  <sheetViews>
    <sheetView topLeftCell="A10" zoomScale="60" zoomScaleNormal="60" workbookViewId="0">
      <selection activeCell="A16" sqref="A16:K50"/>
    </sheetView>
  </sheetViews>
  <sheetFormatPr defaultRowHeight="15" x14ac:dyDescent="0.25"/>
  <cols>
    <col min="1" max="1" width="4.42578125" customWidth="1"/>
    <col min="2" max="2" width="4" customWidth="1"/>
    <col min="3" max="4" width="19.85546875" customWidth="1"/>
    <col min="5" max="5" width="10.140625" customWidth="1"/>
    <col min="6" max="6" width="10.5703125" customWidth="1"/>
    <col min="7" max="7" width="10.140625" customWidth="1"/>
    <col min="9" max="10" width="9.85546875" customWidth="1"/>
    <col min="11" max="11" width="10.140625" customWidth="1"/>
    <col min="13" max="13" width="10.5703125" customWidth="1"/>
    <col min="14" max="14" width="9.5703125" customWidth="1"/>
    <col min="15" max="15" width="10.140625" customWidth="1"/>
    <col min="17" max="17" width="9.5703125" customWidth="1"/>
    <col min="18" max="18" width="9.42578125" customWidth="1"/>
    <col min="19" max="19" width="11" customWidth="1"/>
    <col min="21" max="21" width="12.28515625" customWidth="1"/>
    <col min="22" max="22" width="10.5703125" customWidth="1"/>
    <col min="23" max="23" width="9.5703125" customWidth="1"/>
    <col min="25" max="25" width="10.140625" customWidth="1"/>
    <col min="26" max="26" width="11" customWidth="1"/>
    <col min="27" max="27" width="10.28515625" customWidth="1"/>
  </cols>
  <sheetData>
    <row r="3" spans="1:27" x14ac:dyDescent="0.25">
      <c r="E3" s="60" t="s">
        <v>2582</v>
      </c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</row>
    <row r="7" spans="1:27" x14ac:dyDescent="0.25">
      <c r="B7" s="1"/>
      <c r="C7" t="s">
        <v>0</v>
      </c>
    </row>
    <row r="9" spans="1:27" x14ac:dyDescent="0.25">
      <c r="E9" s="67" t="s">
        <v>6</v>
      </c>
      <c r="F9" s="67"/>
      <c r="G9" s="67"/>
      <c r="H9" s="67"/>
      <c r="I9" s="67"/>
      <c r="J9" s="67"/>
      <c r="K9" s="67"/>
      <c r="L9" s="64"/>
      <c r="M9" s="67" t="s">
        <v>7</v>
      </c>
      <c r="N9" s="67"/>
      <c r="O9" s="67"/>
      <c r="P9" s="67"/>
      <c r="Q9" s="67"/>
      <c r="R9" s="67"/>
      <c r="S9" s="67"/>
      <c r="T9" s="64"/>
      <c r="U9" s="67" t="s">
        <v>8</v>
      </c>
      <c r="V9" s="67"/>
      <c r="W9" s="67"/>
      <c r="X9" s="67"/>
      <c r="Y9" s="67"/>
      <c r="Z9" s="67"/>
      <c r="AA9" s="67"/>
    </row>
    <row r="10" spans="1:27" x14ac:dyDescent="0.25">
      <c r="E10" s="67" t="s">
        <v>4</v>
      </c>
      <c r="F10" s="67"/>
      <c r="G10" s="67"/>
      <c r="H10" s="68"/>
      <c r="I10" s="67" t="s">
        <v>5</v>
      </c>
      <c r="J10" s="67"/>
      <c r="K10" s="67"/>
      <c r="L10" s="65"/>
      <c r="M10" s="67" t="s">
        <v>4</v>
      </c>
      <c r="N10" s="67"/>
      <c r="O10" s="67"/>
      <c r="P10" s="68"/>
      <c r="Q10" s="67" t="s">
        <v>5</v>
      </c>
      <c r="R10" s="67"/>
      <c r="S10" s="67"/>
      <c r="T10" s="65"/>
      <c r="U10" s="67" t="s">
        <v>4</v>
      </c>
      <c r="V10" s="67"/>
      <c r="W10" s="67"/>
      <c r="X10" s="68"/>
      <c r="Y10" s="67" t="s">
        <v>5</v>
      </c>
      <c r="Z10" s="67"/>
      <c r="AA10" s="67"/>
    </row>
    <row r="11" spans="1:27" ht="30" x14ac:dyDescent="0.25">
      <c r="E11" s="23" t="s">
        <v>1</v>
      </c>
      <c r="F11" s="23" t="s">
        <v>2</v>
      </c>
      <c r="G11" s="23" t="s">
        <v>3</v>
      </c>
      <c r="H11" s="69"/>
      <c r="I11" s="23" t="s">
        <v>1</v>
      </c>
      <c r="J11" s="17" t="s">
        <v>2</v>
      </c>
      <c r="K11" s="23" t="s">
        <v>3</v>
      </c>
      <c r="L11" s="65"/>
      <c r="M11" s="23" t="s">
        <v>1</v>
      </c>
      <c r="N11" s="23" t="s">
        <v>2</v>
      </c>
      <c r="O11" s="23" t="s">
        <v>3</v>
      </c>
      <c r="P11" s="69"/>
      <c r="Q11" s="23" t="s">
        <v>1</v>
      </c>
      <c r="R11" s="17" t="s">
        <v>2</v>
      </c>
      <c r="S11" s="23" t="s">
        <v>3</v>
      </c>
      <c r="T11" s="65"/>
      <c r="U11" s="23" t="s">
        <v>1</v>
      </c>
      <c r="V11" s="23" t="s">
        <v>2</v>
      </c>
      <c r="W11" s="23" t="s">
        <v>3</v>
      </c>
      <c r="X11" s="69"/>
      <c r="Y11" s="23" t="s">
        <v>1</v>
      </c>
      <c r="Z11" s="17" t="s">
        <v>2</v>
      </c>
      <c r="AA11" s="23" t="s">
        <v>3</v>
      </c>
    </row>
    <row r="12" spans="1:27" x14ac:dyDescent="0.25">
      <c r="E12" s="32">
        <v>10</v>
      </c>
      <c r="F12" s="32">
        <v>10</v>
      </c>
      <c r="G12" s="32">
        <v>10</v>
      </c>
      <c r="H12" s="70"/>
      <c r="I12" s="32">
        <v>10</v>
      </c>
      <c r="J12" s="32">
        <v>10</v>
      </c>
      <c r="K12" s="32">
        <v>10</v>
      </c>
      <c r="L12" s="66"/>
      <c r="M12" s="32">
        <v>10</v>
      </c>
      <c r="N12" s="32">
        <v>10</v>
      </c>
      <c r="O12" s="32">
        <v>10</v>
      </c>
      <c r="P12" s="70"/>
      <c r="Q12" s="32">
        <v>10</v>
      </c>
      <c r="R12" s="32">
        <v>10</v>
      </c>
      <c r="S12" s="32">
        <v>10</v>
      </c>
      <c r="T12" s="66"/>
      <c r="U12" s="32">
        <v>10</v>
      </c>
      <c r="V12" s="32">
        <v>10</v>
      </c>
      <c r="W12" s="32">
        <v>10</v>
      </c>
      <c r="X12" s="70"/>
      <c r="Y12" s="32">
        <v>10</v>
      </c>
      <c r="Z12" s="32">
        <v>10</v>
      </c>
      <c r="AA12" s="32">
        <v>10</v>
      </c>
    </row>
    <row r="14" spans="1:27" x14ac:dyDescent="0.25">
      <c r="B14" s="1"/>
      <c r="C14" t="s">
        <v>9</v>
      </c>
    </row>
    <row r="16" spans="1:27" x14ac:dyDescent="0.25">
      <c r="A16" s="71"/>
      <c r="B16" s="72"/>
      <c r="C16" s="73"/>
      <c r="D16" s="6"/>
      <c r="E16" s="67" t="s">
        <v>6</v>
      </c>
      <c r="F16" s="67"/>
      <c r="G16" s="67"/>
      <c r="H16" s="67"/>
      <c r="I16" s="67"/>
      <c r="J16" s="67"/>
      <c r="K16" s="67"/>
      <c r="L16" s="64"/>
      <c r="M16" s="67" t="s">
        <v>7</v>
      </c>
      <c r="N16" s="67"/>
      <c r="O16" s="67"/>
      <c r="P16" s="67"/>
      <c r="Q16" s="67"/>
      <c r="R16" s="67"/>
      <c r="S16" s="67"/>
      <c r="T16" s="64"/>
      <c r="U16" s="67" t="s">
        <v>8</v>
      </c>
      <c r="V16" s="67"/>
      <c r="W16" s="67"/>
      <c r="X16" s="67"/>
      <c r="Y16" s="67"/>
      <c r="Z16" s="67"/>
      <c r="AA16" s="67"/>
    </row>
    <row r="17" spans="1:27" x14ac:dyDescent="0.25">
      <c r="A17" s="74"/>
      <c r="B17" s="75"/>
      <c r="C17" s="76"/>
      <c r="D17" s="8"/>
      <c r="E17" s="67" t="s">
        <v>4</v>
      </c>
      <c r="F17" s="67"/>
      <c r="G17" s="67"/>
      <c r="H17" s="68"/>
      <c r="I17" s="67" t="s">
        <v>5</v>
      </c>
      <c r="J17" s="67"/>
      <c r="K17" s="67"/>
      <c r="L17" s="65"/>
      <c r="M17" s="67" t="s">
        <v>4</v>
      </c>
      <c r="N17" s="67"/>
      <c r="O17" s="67"/>
      <c r="P17" s="68"/>
      <c r="Q17" s="67" t="s">
        <v>5</v>
      </c>
      <c r="R17" s="67"/>
      <c r="S17" s="67"/>
      <c r="T17" s="65"/>
      <c r="U17" s="67" t="s">
        <v>4</v>
      </c>
      <c r="V17" s="67"/>
      <c r="W17" s="67"/>
      <c r="X17" s="68"/>
      <c r="Y17" s="67" t="s">
        <v>5</v>
      </c>
      <c r="Z17" s="67"/>
      <c r="AA17" s="67"/>
    </row>
    <row r="18" spans="1:27" ht="30" x14ac:dyDescent="0.25">
      <c r="A18" s="77"/>
      <c r="B18" s="78"/>
      <c r="C18" s="82"/>
      <c r="D18" s="9"/>
      <c r="E18" s="23" t="s">
        <v>1</v>
      </c>
      <c r="F18" s="23" t="s">
        <v>2</v>
      </c>
      <c r="G18" s="23" t="s">
        <v>3</v>
      </c>
      <c r="H18" s="69"/>
      <c r="I18" s="23" t="s">
        <v>1</v>
      </c>
      <c r="J18" s="17" t="s">
        <v>2</v>
      </c>
      <c r="K18" s="23" t="s">
        <v>3</v>
      </c>
      <c r="L18" s="65"/>
      <c r="M18" s="23" t="s">
        <v>1</v>
      </c>
      <c r="N18" s="23" t="s">
        <v>2</v>
      </c>
      <c r="O18" s="23" t="s">
        <v>3</v>
      </c>
      <c r="P18" s="69"/>
      <c r="Q18" s="23" t="s">
        <v>1</v>
      </c>
      <c r="R18" s="17" t="s">
        <v>2</v>
      </c>
      <c r="S18" s="23" t="s">
        <v>3</v>
      </c>
      <c r="T18" s="65"/>
      <c r="U18" s="23" t="s">
        <v>1</v>
      </c>
      <c r="V18" s="23" t="s">
        <v>2</v>
      </c>
      <c r="W18" s="23" t="s">
        <v>3</v>
      </c>
      <c r="X18" s="69"/>
      <c r="Y18" s="23" t="s">
        <v>1</v>
      </c>
      <c r="Z18" s="17" t="s">
        <v>2</v>
      </c>
      <c r="AA18" s="23" t="s">
        <v>3</v>
      </c>
    </row>
    <row r="19" spans="1:27" x14ac:dyDescent="0.25">
      <c r="A19" s="18">
        <v>30</v>
      </c>
      <c r="B19" s="18">
        <v>1</v>
      </c>
      <c r="C19" s="18" t="s">
        <v>270</v>
      </c>
      <c r="D19" s="18"/>
      <c r="E19" s="30">
        <v>35</v>
      </c>
      <c r="F19" s="30">
        <v>25</v>
      </c>
      <c r="G19" s="30">
        <v>25</v>
      </c>
      <c r="H19" s="69"/>
      <c r="I19" s="30">
        <v>25</v>
      </c>
      <c r="J19" s="32">
        <v>20</v>
      </c>
      <c r="K19" s="32">
        <v>20</v>
      </c>
      <c r="L19" s="65"/>
      <c r="M19" s="30">
        <v>35</v>
      </c>
      <c r="N19" s="30">
        <v>25</v>
      </c>
      <c r="O19" s="30">
        <v>25</v>
      </c>
      <c r="P19" s="69"/>
      <c r="Q19" s="30">
        <v>25</v>
      </c>
      <c r="R19" s="32">
        <v>20</v>
      </c>
      <c r="S19" s="32">
        <v>20</v>
      </c>
      <c r="T19" s="65"/>
      <c r="U19" s="30">
        <v>35</v>
      </c>
      <c r="V19" s="30">
        <v>25</v>
      </c>
      <c r="W19" s="30">
        <v>25</v>
      </c>
      <c r="X19" s="69"/>
      <c r="Y19" s="30">
        <v>25</v>
      </c>
      <c r="Z19" s="32">
        <v>20</v>
      </c>
      <c r="AA19" s="32">
        <v>20</v>
      </c>
    </row>
    <row r="20" spans="1:27" x14ac:dyDescent="0.25">
      <c r="A20" s="18">
        <v>30</v>
      </c>
      <c r="B20" s="18">
        <v>2</v>
      </c>
      <c r="C20" s="18" t="s">
        <v>271</v>
      </c>
      <c r="D20" s="18"/>
      <c r="E20" s="30">
        <v>50</v>
      </c>
      <c r="F20" s="30">
        <v>50</v>
      </c>
      <c r="G20" s="30">
        <v>50</v>
      </c>
      <c r="H20" s="69"/>
      <c r="I20" s="32">
        <v>20</v>
      </c>
      <c r="J20" s="32">
        <v>20</v>
      </c>
      <c r="K20" s="32">
        <v>20</v>
      </c>
      <c r="L20" s="65"/>
      <c r="M20" s="30">
        <v>50</v>
      </c>
      <c r="N20" s="30">
        <v>50</v>
      </c>
      <c r="O20" s="30">
        <v>50</v>
      </c>
      <c r="P20" s="69"/>
      <c r="Q20" s="32">
        <v>20</v>
      </c>
      <c r="R20" s="32">
        <v>20</v>
      </c>
      <c r="S20" s="32">
        <v>20</v>
      </c>
      <c r="T20" s="65"/>
      <c r="U20" s="30">
        <v>50</v>
      </c>
      <c r="V20" s="30">
        <v>50</v>
      </c>
      <c r="W20" s="30">
        <v>50</v>
      </c>
      <c r="X20" s="69"/>
      <c r="Y20" s="32">
        <v>20</v>
      </c>
      <c r="Z20" s="32">
        <v>20</v>
      </c>
      <c r="AA20" s="32">
        <v>20</v>
      </c>
    </row>
    <row r="21" spans="1:27" x14ac:dyDescent="0.25">
      <c r="A21" s="18">
        <v>30</v>
      </c>
      <c r="B21" s="18">
        <v>3</v>
      </c>
      <c r="C21" s="18" t="s">
        <v>272</v>
      </c>
      <c r="D21" s="18"/>
      <c r="E21" s="30">
        <v>35</v>
      </c>
      <c r="F21" s="30">
        <v>35</v>
      </c>
      <c r="G21" s="30">
        <v>35</v>
      </c>
      <c r="H21" s="69"/>
      <c r="I21" s="30">
        <v>35</v>
      </c>
      <c r="J21" s="30">
        <v>35</v>
      </c>
      <c r="K21" s="30">
        <v>35</v>
      </c>
      <c r="L21" s="65"/>
      <c r="M21" s="30">
        <v>35</v>
      </c>
      <c r="N21" s="30">
        <v>35</v>
      </c>
      <c r="O21" s="30">
        <v>35</v>
      </c>
      <c r="P21" s="69"/>
      <c r="Q21" s="30">
        <v>35</v>
      </c>
      <c r="R21" s="30">
        <v>35</v>
      </c>
      <c r="S21" s="30">
        <v>35</v>
      </c>
      <c r="T21" s="65"/>
      <c r="U21" s="30">
        <v>35</v>
      </c>
      <c r="V21" s="30">
        <v>35</v>
      </c>
      <c r="W21" s="30">
        <v>35</v>
      </c>
      <c r="X21" s="69"/>
      <c r="Y21" s="30">
        <v>35</v>
      </c>
      <c r="Z21" s="30">
        <v>35</v>
      </c>
      <c r="AA21" s="30">
        <v>35</v>
      </c>
    </row>
    <row r="22" spans="1:27" x14ac:dyDescent="0.25">
      <c r="A22" s="18">
        <v>30</v>
      </c>
      <c r="B22" s="18">
        <v>4</v>
      </c>
      <c r="C22" s="18" t="s">
        <v>273</v>
      </c>
      <c r="D22" s="18"/>
      <c r="E22" s="30">
        <v>70</v>
      </c>
      <c r="F22" s="30">
        <v>70</v>
      </c>
      <c r="G22" s="30">
        <v>70</v>
      </c>
      <c r="H22" s="69"/>
      <c r="I22" s="30">
        <v>30</v>
      </c>
      <c r="J22" s="30">
        <v>30</v>
      </c>
      <c r="K22" s="30">
        <v>30</v>
      </c>
      <c r="L22" s="65"/>
      <c r="M22" s="30">
        <v>70</v>
      </c>
      <c r="N22" s="30">
        <v>70</v>
      </c>
      <c r="O22" s="30">
        <v>70</v>
      </c>
      <c r="P22" s="69"/>
      <c r="Q22" s="30">
        <v>30</v>
      </c>
      <c r="R22" s="30">
        <v>30</v>
      </c>
      <c r="S22" s="30">
        <v>30</v>
      </c>
      <c r="T22" s="65"/>
      <c r="U22" s="30">
        <v>70</v>
      </c>
      <c r="V22" s="30">
        <v>70</v>
      </c>
      <c r="W22" s="30">
        <v>70</v>
      </c>
      <c r="X22" s="69"/>
      <c r="Y22" s="30">
        <v>30</v>
      </c>
      <c r="Z22" s="30">
        <v>30</v>
      </c>
      <c r="AA22" s="30">
        <v>30</v>
      </c>
    </row>
    <row r="23" spans="1:27" x14ac:dyDescent="0.25">
      <c r="A23" s="18">
        <v>30</v>
      </c>
      <c r="B23" s="18">
        <v>5</v>
      </c>
      <c r="C23" s="18" t="s">
        <v>131</v>
      </c>
      <c r="D23" s="18"/>
      <c r="E23" s="30">
        <v>45</v>
      </c>
      <c r="F23" s="30">
        <v>45</v>
      </c>
      <c r="G23" s="30">
        <v>45</v>
      </c>
      <c r="H23" s="69"/>
      <c r="I23" s="32">
        <v>20</v>
      </c>
      <c r="J23" s="32">
        <v>20</v>
      </c>
      <c r="K23" s="32">
        <v>20</v>
      </c>
      <c r="L23" s="65"/>
      <c r="M23" s="30">
        <v>45</v>
      </c>
      <c r="N23" s="30">
        <v>45</v>
      </c>
      <c r="O23" s="30">
        <v>45</v>
      </c>
      <c r="P23" s="69"/>
      <c r="Q23" s="32">
        <v>20</v>
      </c>
      <c r="R23" s="32">
        <v>20</v>
      </c>
      <c r="S23" s="32">
        <v>20</v>
      </c>
      <c r="T23" s="65"/>
      <c r="U23" s="30">
        <v>45</v>
      </c>
      <c r="V23" s="30">
        <v>45</v>
      </c>
      <c r="W23" s="30">
        <v>45</v>
      </c>
      <c r="X23" s="69"/>
      <c r="Y23" s="32">
        <v>20</v>
      </c>
      <c r="Z23" s="32">
        <v>20</v>
      </c>
      <c r="AA23" s="32">
        <v>20</v>
      </c>
    </row>
    <row r="24" spans="1:27" x14ac:dyDescent="0.25">
      <c r="A24" s="18">
        <v>30</v>
      </c>
      <c r="B24" s="18">
        <v>6</v>
      </c>
      <c r="C24" s="18" t="s">
        <v>274</v>
      </c>
      <c r="D24" s="18"/>
      <c r="E24" s="30">
        <v>40</v>
      </c>
      <c r="F24" s="30">
        <v>40</v>
      </c>
      <c r="G24" s="30">
        <v>40</v>
      </c>
      <c r="H24" s="69"/>
      <c r="I24" s="30">
        <v>40</v>
      </c>
      <c r="J24" s="30">
        <v>40</v>
      </c>
      <c r="K24" s="30">
        <v>40</v>
      </c>
      <c r="L24" s="65"/>
      <c r="M24" s="30">
        <v>40</v>
      </c>
      <c r="N24" s="30">
        <v>40</v>
      </c>
      <c r="O24" s="30">
        <v>40</v>
      </c>
      <c r="P24" s="69"/>
      <c r="Q24" s="30">
        <v>40</v>
      </c>
      <c r="R24" s="30">
        <v>40</v>
      </c>
      <c r="S24" s="30">
        <v>40</v>
      </c>
      <c r="T24" s="65"/>
      <c r="U24" s="30">
        <v>40</v>
      </c>
      <c r="V24" s="30">
        <v>40</v>
      </c>
      <c r="W24" s="30">
        <v>40</v>
      </c>
      <c r="X24" s="69"/>
      <c r="Y24" s="30">
        <v>40</v>
      </c>
      <c r="Z24" s="30">
        <v>40</v>
      </c>
      <c r="AA24" s="30">
        <v>40</v>
      </c>
    </row>
    <row r="25" spans="1:27" x14ac:dyDescent="0.25">
      <c r="A25" s="18">
        <v>30</v>
      </c>
      <c r="B25" s="18">
        <v>7</v>
      </c>
      <c r="C25" s="18" t="s">
        <v>275</v>
      </c>
      <c r="D25" s="18"/>
      <c r="E25" s="30">
        <v>45</v>
      </c>
      <c r="F25" s="30">
        <v>45</v>
      </c>
      <c r="G25" s="30">
        <v>45</v>
      </c>
      <c r="H25" s="69"/>
      <c r="I25" s="30">
        <v>45</v>
      </c>
      <c r="J25" s="30">
        <v>45</v>
      </c>
      <c r="K25" s="30">
        <v>45</v>
      </c>
      <c r="L25" s="65"/>
      <c r="M25" s="30">
        <v>45</v>
      </c>
      <c r="N25" s="30">
        <v>45</v>
      </c>
      <c r="O25" s="30">
        <v>45</v>
      </c>
      <c r="P25" s="69"/>
      <c r="Q25" s="30">
        <v>45</v>
      </c>
      <c r="R25" s="30">
        <v>45</v>
      </c>
      <c r="S25" s="30">
        <v>45</v>
      </c>
      <c r="T25" s="65"/>
      <c r="U25" s="30">
        <v>45</v>
      </c>
      <c r="V25" s="30">
        <v>45</v>
      </c>
      <c r="W25" s="30">
        <v>45</v>
      </c>
      <c r="X25" s="69"/>
      <c r="Y25" s="30">
        <v>45</v>
      </c>
      <c r="Z25" s="30">
        <v>45</v>
      </c>
      <c r="AA25" s="30">
        <v>45</v>
      </c>
    </row>
    <row r="26" spans="1:27" x14ac:dyDescent="0.25">
      <c r="A26" s="18">
        <v>30</v>
      </c>
      <c r="B26" s="18">
        <v>8</v>
      </c>
      <c r="C26" s="18" t="s">
        <v>276</v>
      </c>
      <c r="D26" s="18"/>
      <c r="E26" s="30">
        <v>125</v>
      </c>
      <c r="F26" s="30">
        <v>125</v>
      </c>
      <c r="G26" s="30">
        <v>125</v>
      </c>
      <c r="H26" s="69"/>
      <c r="I26" s="30">
        <v>125</v>
      </c>
      <c r="J26" s="30">
        <v>125</v>
      </c>
      <c r="K26" s="30">
        <v>125</v>
      </c>
      <c r="L26" s="65"/>
      <c r="M26" s="30">
        <v>125</v>
      </c>
      <c r="N26" s="30">
        <v>125</v>
      </c>
      <c r="O26" s="30">
        <v>125</v>
      </c>
      <c r="P26" s="69"/>
      <c r="Q26" s="30">
        <v>125</v>
      </c>
      <c r="R26" s="30">
        <v>125</v>
      </c>
      <c r="S26" s="30">
        <v>125</v>
      </c>
      <c r="T26" s="65"/>
      <c r="U26" s="30">
        <v>125</v>
      </c>
      <c r="V26" s="30">
        <v>125</v>
      </c>
      <c r="W26" s="30">
        <v>125</v>
      </c>
      <c r="X26" s="69"/>
      <c r="Y26" s="30">
        <v>125</v>
      </c>
      <c r="Z26" s="30">
        <v>125</v>
      </c>
      <c r="AA26" s="30">
        <v>125</v>
      </c>
    </row>
    <row r="27" spans="1:27" x14ac:dyDescent="0.25">
      <c r="A27" s="18">
        <v>30</v>
      </c>
      <c r="B27" s="18">
        <v>9</v>
      </c>
      <c r="C27" s="18" t="s">
        <v>277</v>
      </c>
      <c r="D27" s="18"/>
      <c r="E27" s="30">
        <v>40</v>
      </c>
      <c r="F27" s="30">
        <v>40</v>
      </c>
      <c r="G27" s="30">
        <v>40</v>
      </c>
      <c r="H27" s="69"/>
      <c r="I27" s="32">
        <v>15</v>
      </c>
      <c r="J27" s="32">
        <v>15</v>
      </c>
      <c r="K27" s="32">
        <v>15</v>
      </c>
      <c r="L27" s="65"/>
      <c r="M27" s="30">
        <v>40</v>
      </c>
      <c r="N27" s="30">
        <v>40</v>
      </c>
      <c r="O27" s="30">
        <v>40</v>
      </c>
      <c r="P27" s="69"/>
      <c r="Q27" s="32">
        <v>15</v>
      </c>
      <c r="R27" s="32">
        <v>15</v>
      </c>
      <c r="S27" s="32">
        <v>15</v>
      </c>
      <c r="T27" s="65"/>
      <c r="U27" s="30">
        <v>40</v>
      </c>
      <c r="V27" s="30">
        <v>40</v>
      </c>
      <c r="W27" s="30">
        <v>40</v>
      </c>
      <c r="X27" s="69"/>
      <c r="Y27" s="32">
        <v>15</v>
      </c>
      <c r="Z27" s="32">
        <v>15</v>
      </c>
      <c r="AA27" s="32">
        <v>15</v>
      </c>
    </row>
    <row r="28" spans="1:27" x14ac:dyDescent="0.25">
      <c r="A28" s="18">
        <v>30</v>
      </c>
      <c r="B28" s="18">
        <v>10</v>
      </c>
      <c r="C28" s="18" t="s">
        <v>278</v>
      </c>
      <c r="D28" s="18"/>
      <c r="E28" s="30">
        <v>40</v>
      </c>
      <c r="F28" s="30">
        <v>40</v>
      </c>
      <c r="G28" s="30">
        <v>40</v>
      </c>
      <c r="H28" s="69"/>
      <c r="I28" s="30">
        <v>40</v>
      </c>
      <c r="J28" s="30">
        <v>40</v>
      </c>
      <c r="K28" s="30">
        <v>40</v>
      </c>
      <c r="L28" s="65"/>
      <c r="M28" s="30">
        <v>40</v>
      </c>
      <c r="N28" s="30">
        <v>40</v>
      </c>
      <c r="O28" s="30">
        <v>40</v>
      </c>
      <c r="P28" s="69"/>
      <c r="Q28" s="30">
        <v>40</v>
      </c>
      <c r="R28" s="30">
        <v>40</v>
      </c>
      <c r="S28" s="30">
        <v>40</v>
      </c>
      <c r="T28" s="65"/>
      <c r="U28" s="30">
        <v>40</v>
      </c>
      <c r="V28" s="30">
        <v>40</v>
      </c>
      <c r="W28" s="30">
        <v>40</v>
      </c>
      <c r="X28" s="69"/>
      <c r="Y28" s="30">
        <v>40</v>
      </c>
      <c r="Z28" s="30">
        <v>40</v>
      </c>
      <c r="AA28" s="30">
        <v>40</v>
      </c>
    </row>
    <row r="29" spans="1:27" x14ac:dyDescent="0.25">
      <c r="A29" s="18">
        <v>30</v>
      </c>
      <c r="B29" s="18">
        <v>11</v>
      </c>
      <c r="C29" s="18" t="s">
        <v>279</v>
      </c>
      <c r="D29" s="18"/>
      <c r="E29" s="30">
        <v>30</v>
      </c>
      <c r="F29" s="30">
        <v>30</v>
      </c>
      <c r="G29" s="30">
        <v>30</v>
      </c>
      <c r="H29" s="69"/>
      <c r="I29" s="32">
        <v>20</v>
      </c>
      <c r="J29" s="32">
        <v>20</v>
      </c>
      <c r="K29" s="32">
        <v>20</v>
      </c>
      <c r="L29" s="65"/>
      <c r="M29" s="30">
        <v>30</v>
      </c>
      <c r="N29" s="30">
        <v>30</v>
      </c>
      <c r="O29" s="30">
        <v>30</v>
      </c>
      <c r="P29" s="69"/>
      <c r="Q29" s="32">
        <v>20</v>
      </c>
      <c r="R29" s="32">
        <v>20</v>
      </c>
      <c r="S29" s="32">
        <v>20</v>
      </c>
      <c r="T29" s="65"/>
      <c r="U29" s="30">
        <v>30</v>
      </c>
      <c r="V29" s="30">
        <v>30</v>
      </c>
      <c r="W29" s="30">
        <v>30</v>
      </c>
      <c r="X29" s="69"/>
      <c r="Y29" s="32">
        <v>20</v>
      </c>
      <c r="Z29" s="32">
        <v>20</v>
      </c>
      <c r="AA29" s="32">
        <v>20</v>
      </c>
    </row>
    <row r="30" spans="1:27" x14ac:dyDescent="0.25">
      <c r="A30" s="18">
        <v>30</v>
      </c>
      <c r="B30" s="18">
        <v>12</v>
      </c>
      <c r="C30" s="18" t="s">
        <v>280</v>
      </c>
      <c r="D30" s="18"/>
      <c r="E30" s="32">
        <v>6</v>
      </c>
      <c r="F30" s="32">
        <v>6</v>
      </c>
      <c r="G30" s="32">
        <v>6</v>
      </c>
      <c r="H30" s="69"/>
      <c r="I30" s="32">
        <v>3</v>
      </c>
      <c r="J30" s="32">
        <v>3</v>
      </c>
      <c r="K30" s="32">
        <v>3</v>
      </c>
      <c r="L30" s="65"/>
      <c r="M30" s="32">
        <v>6</v>
      </c>
      <c r="N30" s="32">
        <v>6</v>
      </c>
      <c r="O30" s="32">
        <v>6</v>
      </c>
      <c r="P30" s="69"/>
      <c r="Q30" s="32">
        <v>3</v>
      </c>
      <c r="R30" s="32">
        <v>3</v>
      </c>
      <c r="S30" s="32">
        <v>3</v>
      </c>
      <c r="T30" s="65"/>
      <c r="U30" s="32">
        <v>6</v>
      </c>
      <c r="V30" s="32">
        <v>6</v>
      </c>
      <c r="W30" s="32">
        <v>6</v>
      </c>
      <c r="X30" s="69"/>
      <c r="Y30" s="32">
        <v>3</v>
      </c>
      <c r="Z30" s="32">
        <v>3</v>
      </c>
      <c r="AA30" s="32">
        <v>3</v>
      </c>
    </row>
    <row r="31" spans="1:27" x14ac:dyDescent="0.25">
      <c r="A31" s="18">
        <v>30</v>
      </c>
      <c r="B31" s="18">
        <v>13</v>
      </c>
      <c r="C31" s="18" t="s">
        <v>281</v>
      </c>
      <c r="D31" s="18"/>
      <c r="E31" s="30">
        <v>50</v>
      </c>
      <c r="F31" s="30">
        <v>50</v>
      </c>
      <c r="G31" s="30">
        <v>50</v>
      </c>
      <c r="H31" s="69"/>
      <c r="I31" s="32">
        <v>20</v>
      </c>
      <c r="J31" s="32">
        <v>20</v>
      </c>
      <c r="K31" s="32">
        <v>20</v>
      </c>
      <c r="L31" s="65"/>
      <c r="M31" s="30">
        <v>50</v>
      </c>
      <c r="N31" s="30">
        <v>50</v>
      </c>
      <c r="O31" s="30">
        <v>50</v>
      </c>
      <c r="P31" s="69"/>
      <c r="Q31" s="32">
        <v>20</v>
      </c>
      <c r="R31" s="32">
        <v>20</v>
      </c>
      <c r="S31" s="32">
        <v>20</v>
      </c>
      <c r="T31" s="65"/>
      <c r="U31" s="30">
        <v>50</v>
      </c>
      <c r="V31" s="30">
        <v>50</v>
      </c>
      <c r="W31" s="30">
        <v>50</v>
      </c>
      <c r="X31" s="69"/>
      <c r="Y31" s="32">
        <v>20</v>
      </c>
      <c r="Z31" s="32">
        <v>20</v>
      </c>
      <c r="AA31" s="32">
        <v>20</v>
      </c>
    </row>
    <row r="32" spans="1:27" x14ac:dyDescent="0.25">
      <c r="A32" s="18">
        <v>30</v>
      </c>
      <c r="B32" s="18">
        <v>14</v>
      </c>
      <c r="C32" s="18" t="s">
        <v>282</v>
      </c>
      <c r="D32" s="18"/>
      <c r="E32" s="30">
        <v>40</v>
      </c>
      <c r="F32" s="30">
        <v>40</v>
      </c>
      <c r="G32" s="30">
        <v>40</v>
      </c>
      <c r="H32" s="69"/>
      <c r="I32" s="32">
        <v>20</v>
      </c>
      <c r="J32" s="32">
        <v>20</v>
      </c>
      <c r="K32" s="32">
        <v>20</v>
      </c>
      <c r="L32" s="65"/>
      <c r="M32" s="30">
        <v>40</v>
      </c>
      <c r="N32" s="30">
        <v>40</v>
      </c>
      <c r="O32" s="30">
        <v>40</v>
      </c>
      <c r="P32" s="69"/>
      <c r="Q32" s="32">
        <v>20</v>
      </c>
      <c r="R32" s="32">
        <v>20</v>
      </c>
      <c r="S32" s="32">
        <v>20</v>
      </c>
      <c r="T32" s="65"/>
      <c r="U32" s="30">
        <v>40</v>
      </c>
      <c r="V32" s="30">
        <v>40</v>
      </c>
      <c r="W32" s="30">
        <v>40</v>
      </c>
      <c r="X32" s="69"/>
      <c r="Y32" s="32">
        <v>20</v>
      </c>
      <c r="Z32" s="32">
        <v>20</v>
      </c>
      <c r="AA32" s="32">
        <v>20</v>
      </c>
    </row>
    <row r="33" spans="1:27" x14ac:dyDescent="0.25">
      <c r="A33" s="18">
        <v>30</v>
      </c>
      <c r="B33" s="18">
        <v>15</v>
      </c>
      <c r="C33" s="18" t="s">
        <v>283</v>
      </c>
      <c r="D33" s="18"/>
      <c r="E33" s="30">
        <v>100</v>
      </c>
      <c r="F33" s="30">
        <v>100</v>
      </c>
      <c r="G33" s="30">
        <v>100</v>
      </c>
      <c r="H33" s="69"/>
      <c r="I33" s="30">
        <v>100</v>
      </c>
      <c r="J33" s="30">
        <v>100</v>
      </c>
      <c r="K33" s="30">
        <v>100</v>
      </c>
      <c r="L33" s="65"/>
      <c r="M33" s="30">
        <v>100</v>
      </c>
      <c r="N33" s="30">
        <v>100</v>
      </c>
      <c r="O33" s="30">
        <v>100</v>
      </c>
      <c r="P33" s="69"/>
      <c r="Q33" s="30">
        <v>100</v>
      </c>
      <c r="R33" s="30">
        <v>100</v>
      </c>
      <c r="S33" s="30">
        <v>100</v>
      </c>
      <c r="T33" s="65"/>
      <c r="U33" s="30">
        <v>100</v>
      </c>
      <c r="V33" s="30">
        <v>100</v>
      </c>
      <c r="W33" s="30">
        <v>100</v>
      </c>
      <c r="X33" s="69"/>
      <c r="Y33" s="30">
        <v>100</v>
      </c>
      <c r="Z33" s="30">
        <v>100</v>
      </c>
      <c r="AA33" s="30">
        <v>100</v>
      </c>
    </row>
    <row r="34" spans="1:27" x14ac:dyDescent="0.25">
      <c r="A34" s="18">
        <v>30</v>
      </c>
      <c r="B34" s="18">
        <v>16</v>
      </c>
      <c r="C34" s="18" t="s">
        <v>284</v>
      </c>
      <c r="D34" s="18"/>
      <c r="E34" s="30">
        <v>60</v>
      </c>
      <c r="F34" s="30">
        <v>60</v>
      </c>
      <c r="G34" s="30">
        <v>60</v>
      </c>
      <c r="H34" s="69"/>
      <c r="I34" s="30">
        <v>30</v>
      </c>
      <c r="J34" s="30">
        <v>30</v>
      </c>
      <c r="K34" s="30">
        <v>30</v>
      </c>
      <c r="L34" s="65"/>
      <c r="M34" s="30">
        <v>60</v>
      </c>
      <c r="N34" s="30">
        <v>60</v>
      </c>
      <c r="O34" s="30">
        <v>60</v>
      </c>
      <c r="P34" s="69"/>
      <c r="Q34" s="30">
        <v>30</v>
      </c>
      <c r="R34" s="30">
        <v>30</v>
      </c>
      <c r="S34" s="30">
        <v>30</v>
      </c>
      <c r="T34" s="65"/>
      <c r="U34" s="30">
        <v>60</v>
      </c>
      <c r="V34" s="30">
        <v>60</v>
      </c>
      <c r="W34" s="30">
        <v>60</v>
      </c>
      <c r="X34" s="69"/>
      <c r="Y34" s="30">
        <v>30</v>
      </c>
      <c r="Z34" s="30">
        <v>30</v>
      </c>
      <c r="AA34" s="30">
        <v>30</v>
      </c>
    </row>
    <row r="35" spans="1:27" x14ac:dyDescent="0.25">
      <c r="A35" s="18">
        <v>30</v>
      </c>
      <c r="B35" s="18">
        <v>17</v>
      </c>
      <c r="C35" s="18" t="s">
        <v>142</v>
      </c>
      <c r="D35" s="18"/>
      <c r="E35" s="30">
        <v>40</v>
      </c>
      <c r="F35" s="30">
        <v>40</v>
      </c>
      <c r="G35" s="30">
        <v>40</v>
      </c>
      <c r="H35" s="69"/>
      <c r="I35" s="32">
        <v>20</v>
      </c>
      <c r="J35" s="32">
        <v>20</v>
      </c>
      <c r="K35" s="32">
        <v>20</v>
      </c>
      <c r="L35" s="65"/>
      <c r="M35" s="30">
        <v>40</v>
      </c>
      <c r="N35" s="30">
        <v>40</v>
      </c>
      <c r="O35" s="30">
        <v>40</v>
      </c>
      <c r="P35" s="69"/>
      <c r="Q35" s="32">
        <v>20</v>
      </c>
      <c r="R35" s="32">
        <v>20</v>
      </c>
      <c r="S35" s="32">
        <v>20</v>
      </c>
      <c r="T35" s="65"/>
      <c r="U35" s="30">
        <v>40</v>
      </c>
      <c r="V35" s="30">
        <v>40</v>
      </c>
      <c r="W35" s="30">
        <v>40</v>
      </c>
      <c r="X35" s="69"/>
      <c r="Y35" s="32">
        <v>20</v>
      </c>
      <c r="Z35" s="32">
        <v>20</v>
      </c>
      <c r="AA35" s="32">
        <v>20</v>
      </c>
    </row>
    <row r="36" spans="1:27" x14ac:dyDescent="0.25">
      <c r="A36" s="18">
        <v>30</v>
      </c>
      <c r="B36" s="18">
        <v>18</v>
      </c>
      <c r="C36" s="18" t="s">
        <v>285</v>
      </c>
      <c r="D36" s="18"/>
      <c r="E36" s="30">
        <v>60</v>
      </c>
      <c r="F36" s="30">
        <v>60</v>
      </c>
      <c r="G36" s="30">
        <v>60</v>
      </c>
      <c r="H36" s="69"/>
      <c r="I36" s="30">
        <v>26</v>
      </c>
      <c r="J36" s="30">
        <v>26</v>
      </c>
      <c r="K36" s="30">
        <v>26</v>
      </c>
      <c r="L36" s="65"/>
      <c r="M36" s="30">
        <v>60</v>
      </c>
      <c r="N36" s="30">
        <v>60</v>
      </c>
      <c r="O36" s="30">
        <v>60</v>
      </c>
      <c r="P36" s="69"/>
      <c r="Q36" s="30">
        <v>26</v>
      </c>
      <c r="R36" s="30">
        <v>26</v>
      </c>
      <c r="S36" s="30">
        <v>26</v>
      </c>
      <c r="T36" s="65"/>
      <c r="U36" s="30">
        <v>60</v>
      </c>
      <c r="V36" s="30">
        <v>60</v>
      </c>
      <c r="W36" s="30">
        <v>60</v>
      </c>
      <c r="X36" s="69"/>
      <c r="Y36" s="30">
        <v>26</v>
      </c>
      <c r="Z36" s="30">
        <v>26</v>
      </c>
      <c r="AA36" s="30">
        <v>26</v>
      </c>
    </row>
    <row r="37" spans="1:27" x14ac:dyDescent="0.25">
      <c r="A37" s="18">
        <v>30</v>
      </c>
      <c r="B37" s="18">
        <v>19</v>
      </c>
      <c r="C37" s="18" t="s">
        <v>286</v>
      </c>
      <c r="D37" s="18"/>
      <c r="E37" s="30">
        <v>40</v>
      </c>
      <c r="F37" s="30">
        <v>40</v>
      </c>
      <c r="G37" s="30">
        <v>40</v>
      </c>
      <c r="H37" s="69"/>
      <c r="I37" s="32">
        <v>15</v>
      </c>
      <c r="J37" s="32">
        <v>15</v>
      </c>
      <c r="K37" s="32">
        <v>15</v>
      </c>
      <c r="L37" s="65"/>
      <c r="M37" s="30">
        <v>40</v>
      </c>
      <c r="N37" s="30">
        <v>40</v>
      </c>
      <c r="O37" s="30">
        <v>40</v>
      </c>
      <c r="P37" s="69"/>
      <c r="Q37" s="32">
        <v>15</v>
      </c>
      <c r="R37" s="32">
        <v>15</v>
      </c>
      <c r="S37" s="32">
        <v>15</v>
      </c>
      <c r="T37" s="65"/>
      <c r="U37" s="30">
        <v>40</v>
      </c>
      <c r="V37" s="30">
        <v>40</v>
      </c>
      <c r="W37" s="30">
        <v>40</v>
      </c>
      <c r="X37" s="69"/>
      <c r="Y37" s="32">
        <v>15</v>
      </c>
      <c r="Z37" s="32">
        <v>15</v>
      </c>
      <c r="AA37" s="32">
        <v>15</v>
      </c>
    </row>
    <row r="38" spans="1:27" x14ac:dyDescent="0.25">
      <c r="A38" s="18">
        <v>30</v>
      </c>
      <c r="B38" s="18">
        <v>20</v>
      </c>
      <c r="C38" s="18" t="s">
        <v>287</v>
      </c>
      <c r="D38" s="18"/>
      <c r="E38" s="30">
        <v>45</v>
      </c>
      <c r="F38" s="30">
        <v>45</v>
      </c>
      <c r="G38" s="30">
        <v>45</v>
      </c>
      <c r="H38" s="69"/>
      <c r="I38" s="30">
        <v>30</v>
      </c>
      <c r="J38" s="30">
        <v>30</v>
      </c>
      <c r="K38" s="30">
        <v>30</v>
      </c>
      <c r="L38" s="65"/>
      <c r="M38" s="30">
        <v>45</v>
      </c>
      <c r="N38" s="30">
        <v>45</v>
      </c>
      <c r="O38" s="30">
        <v>45</v>
      </c>
      <c r="P38" s="69"/>
      <c r="Q38" s="30">
        <v>30</v>
      </c>
      <c r="R38" s="30">
        <v>30</v>
      </c>
      <c r="S38" s="30">
        <v>30</v>
      </c>
      <c r="T38" s="65"/>
      <c r="U38" s="30">
        <v>45</v>
      </c>
      <c r="V38" s="30">
        <v>45</v>
      </c>
      <c r="W38" s="30">
        <v>45</v>
      </c>
      <c r="X38" s="69"/>
      <c r="Y38" s="30">
        <v>30</v>
      </c>
      <c r="Z38" s="30">
        <v>30</v>
      </c>
      <c r="AA38" s="30">
        <v>30</v>
      </c>
    </row>
    <row r="39" spans="1:27" x14ac:dyDescent="0.25">
      <c r="A39" s="18">
        <v>30</v>
      </c>
      <c r="B39" s="18">
        <v>21</v>
      </c>
      <c r="C39" s="18" t="s">
        <v>288</v>
      </c>
      <c r="D39" s="18"/>
      <c r="E39" s="30">
        <v>30</v>
      </c>
      <c r="F39" s="30">
        <v>30</v>
      </c>
      <c r="G39" s="30">
        <v>30</v>
      </c>
      <c r="H39" s="69"/>
      <c r="I39" s="30">
        <v>30</v>
      </c>
      <c r="J39" s="30">
        <v>30</v>
      </c>
      <c r="K39" s="30">
        <v>30</v>
      </c>
      <c r="L39" s="65"/>
      <c r="M39" s="30">
        <v>30</v>
      </c>
      <c r="N39" s="30">
        <v>30</v>
      </c>
      <c r="O39" s="30">
        <v>30</v>
      </c>
      <c r="P39" s="69"/>
      <c r="Q39" s="30">
        <v>30</v>
      </c>
      <c r="R39" s="30">
        <v>30</v>
      </c>
      <c r="S39" s="30">
        <v>30</v>
      </c>
      <c r="T39" s="65"/>
      <c r="U39" s="30">
        <v>30</v>
      </c>
      <c r="V39" s="30">
        <v>30</v>
      </c>
      <c r="W39" s="30">
        <v>30</v>
      </c>
      <c r="X39" s="69"/>
      <c r="Y39" s="30">
        <v>30</v>
      </c>
      <c r="Z39" s="30">
        <v>30</v>
      </c>
      <c r="AA39" s="30">
        <v>30</v>
      </c>
    </row>
    <row r="40" spans="1:27" x14ac:dyDescent="0.25">
      <c r="A40" s="18">
        <v>30</v>
      </c>
      <c r="B40" s="18">
        <v>22</v>
      </c>
      <c r="C40" s="18" t="s">
        <v>289</v>
      </c>
      <c r="D40" s="18"/>
      <c r="E40" s="30">
        <v>30</v>
      </c>
      <c r="F40" s="30">
        <v>30</v>
      </c>
      <c r="G40" s="30">
        <v>30</v>
      </c>
      <c r="H40" s="69"/>
      <c r="I40" s="32">
        <v>12</v>
      </c>
      <c r="J40" s="32">
        <v>12</v>
      </c>
      <c r="K40" s="32">
        <v>12</v>
      </c>
      <c r="L40" s="65"/>
      <c r="M40" s="30">
        <v>30</v>
      </c>
      <c r="N40" s="30">
        <v>30</v>
      </c>
      <c r="O40" s="30">
        <v>30</v>
      </c>
      <c r="P40" s="69"/>
      <c r="Q40" s="32">
        <v>12</v>
      </c>
      <c r="R40" s="32">
        <v>12</v>
      </c>
      <c r="S40" s="32">
        <v>12</v>
      </c>
      <c r="T40" s="65"/>
      <c r="U40" s="30">
        <v>30</v>
      </c>
      <c r="V40" s="30">
        <v>30</v>
      </c>
      <c r="W40" s="30">
        <v>30</v>
      </c>
      <c r="X40" s="69"/>
      <c r="Y40" s="32">
        <v>12</v>
      </c>
      <c r="Z40" s="32">
        <v>12</v>
      </c>
      <c r="AA40" s="32">
        <v>12</v>
      </c>
    </row>
    <row r="41" spans="1:27" x14ac:dyDescent="0.25">
      <c r="A41" s="18">
        <v>30</v>
      </c>
      <c r="B41" s="18">
        <v>23</v>
      </c>
      <c r="C41" s="18" t="s">
        <v>290</v>
      </c>
      <c r="D41" s="18"/>
      <c r="E41" s="57">
        <v>20</v>
      </c>
      <c r="F41" s="57">
        <v>20</v>
      </c>
      <c r="G41" s="57">
        <v>20</v>
      </c>
      <c r="H41" s="69"/>
      <c r="I41" s="57">
        <v>20</v>
      </c>
      <c r="J41" s="57">
        <v>20</v>
      </c>
      <c r="K41" s="57">
        <v>20</v>
      </c>
      <c r="L41" s="65"/>
      <c r="M41" s="57">
        <v>20</v>
      </c>
      <c r="N41" s="57">
        <v>20</v>
      </c>
      <c r="O41" s="57">
        <v>20</v>
      </c>
      <c r="P41" s="69"/>
      <c r="Q41" s="57">
        <v>20</v>
      </c>
      <c r="R41" s="57">
        <v>20</v>
      </c>
      <c r="S41" s="57">
        <v>20</v>
      </c>
      <c r="T41" s="65"/>
      <c r="U41" s="57">
        <v>20</v>
      </c>
      <c r="V41" s="57">
        <v>20</v>
      </c>
      <c r="W41" s="57">
        <v>20</v>
      </c>
      <c r="X41" s="69"/>
      <c r="Y41" s="57">
        <v>20</v>
      </c>
      <c r="Z41" s="57">
        <v>20</v>
      </c>
      <c r="AA41" s="57">
        <v>20</v>
      </c>
    </row>
    <row r="42" spans="1:27" x14ac:dyDescent="0.25">
      <c r="A42" s="18">
        <v>30</v>
      </c>
      <c r="B42" s="18">
        <v>24</v>
      </c>
      <c r="C42" s="18" t="s">
        <v>291</v>
      </c>
      <c r="D42" s="18"/>
      <c r="E42" s="30">
        <v>40</v>
      </c>
      <c r="F42" s="30">
        <v>40</v>
      </c>
      <c r="G42" s="30">
        <v>40</v>
      </c>
      <c r="H42" s="69"/>
      <c r="I42" s="32">
        <v>20</v>
      </c>
      <c r="J42" s="32">
        <v>20</v>
      </c>
      <c r="K42" s="32">
        <v>20</v>
      </c>
      <c r="L42" s="65"/>
      <c r="M42" s="30">
        <v>40</v>
      </c>
      <c r="N42" s="30">
        <v>40</v>
      </c>
      <c r="O42" s="30">
        <v>40</v>
      </c>
      <c r="P42" s="69"/>
      <c r="Q42" s="32">
        <v>20</v>
      </c>
      <c r="R42" s="32">
        <v>20</v>
      </c>
      <c r="S42" s="32">
        <v>20</v>
      </c>
      <c r="T42" s="65"/>
      <c r="U42" s="30">
        <v>40</v>
      </c>
      <c r="V42" s="30">
        <v>40</v>
      </c>
      <c r="W42" s="30">
        <v>40</v>
      </c>
      <c r="X42" s="69"/>
      <c r="Y42" s="32">
        <v>20</v>
      </c>
      <c r="Z42" s="32">
        <v>20</v>
      </c>
      <c r="AA42" s="32">
        <v>20</v>
      </c>
    </row>
    <row r="43" spans="1:27" x14ac:dyDescent="0.25">
      <c r="A43" s="18">
        <v>30</v>
      </c>
      <c r="B43" s="18">
        <v>25</v>
      </c>
      <c r="C43" s="18" t="s">
        <v>27</v>
      </c>
      <c r="D43" s="18"/>
      <c r="E43" s="30">
        <v>30</v>
      </c>
      <c r="F43" s="30">
        <v>30</v>
      </c>
      <c r="G43" s="30">
        <v>30</v>
      </c>
      <c r="H43" s="69"/>
      <c r="I43" s="30">
        <v>30</v>
      </c>
      <c r="J43" s="30">
        <v>30</v>
      </c>
      <c r="K43" s="30">
        <v>30</v>
      </c>
      <c r="L43" s="65"/>
      <c r="M43" s="30">
        <v>30</v>
      </c>
      <c r="N43" s="30">
        <v>30</v>
      </c>
      <c r="O43" s="30">
        <v>30</v>
      </c>
      <c r="P43" s="69"/>
      <c r="Q43" s="30">
        <v>30</v>
      </c>
      <c r="R43" s="30">
        <v>30</v>
      </c>
      <c r="S43" s="30">
        <v>30</v>
      </c>
      <c r="T43" s="65"/>
      <c r="U43" s="30">
        <v>30</v>
      </c>
      <c r="V43" s="30">
        <v>30</v>
      </c>
      <c r="W43" s="30">
        <v>30</v>
      </c>
      <c r="X43" s="69"/>
      <c r="Y43" s="30">
        <v>30</v>
      </c>
      <c r="Z43" s="30">
        <v>30</v>
      </c>
      <c r="AA43" s="30">
        <v>30</v>
      </c>
    </row>
    <row r="44" spans="1:27" x14ac:dyDescent="0.25">
      <c r="A44" s="18">
        <v>30</v>
      </c>
      <c r="B44" s="18">
        <v>26</v>
      </c>
      <c r="C44" s="18" t="s">
        <v>292</v>
      </c>
      <c r="D44" s="18"/>
      <c r="E44" s="30">
        <v>40</v>
      </c>
      <c r="F44" s="30">
        <v>40</v>
      </c>
      <c r="G44" s="30">
        <v>40</v>
      </c>
      <c r="H44" s="69"/>
      <c r="I44" s="32">
        <v>20</v>
      </c>
      <c r="J44" s="32">
        <v>20</v>
      </c>
      <c r="K44" s="32">
        <v>20</v>
      </c>
      <c r="L44" s="65"/>
      <c r="M44" s="30">
        <v>40</v>
      </c>
      <c r="N44" s="30">
        <v>40</v>
      </c>
      <c r="O44" s="30">
        <v>40</v>
      </c>
      <c r="P44" s="69"/>
      <c r="Q44" s="32">
        <v>20</v>
      </c>
      <c r="R44" s="32">
        <v>20</v>
      </c>
      <c r="S44" s="32">
        <v>20</v>
      </c>
      <c r="T44" s="65"/>
      <c r="U44" s="30">
        <v>40</v>
      </c>
      <c r="V44" s="30">
        <v>40</v>
      </c>
      <c r="W44" s="30">
        <v>40</v>
      </c>
      <c r="X44" s="69"/>
      <c r="Y44" s="32">
        <v>20</v>
      </c>
      <c r="Z44" s="32">
        <v>20</v>
      </c>
      <c r="AA44" s="32">
        <v>20</v>
      </c>
    </row>
    <row r="45" spans="1:27" x14ac:dyDescent="0.25">
      <c r="A45" s="18">
        <v>30</v>
      </c>
      <c r="B45" s="18">
        <v>27</v>
      </c>
      <c r="C45" s="18" t="s">
        <v>293</v>
      </c>
      <c r="D45" s="18"/>
      <c r="E45" s="30">
        <v>55</v>
      </c>
      <c r="F45" s="30">
        <v>55</v>
      </c>
      <c r="G45" s="30">
        <v>55</v>
      </c>
      <c r="H45" s="69"/>
      <c r="I45" s="30">
        <v>25</v>
      </c>
      <c r="J45" s="30">
        <v>25</v>
      </c>
      <c r="K45" s="30">
        <v>25</v>
      </c>
      <c r="L45" s="65"/>
      <c r="M45" s="30">
        <v>55</v>
      </c>
      <c r="N45" s="30">
        <v>55</v>
      </c>
      <c r="O45" s="30">
        <v>55</v>
      </c>
      <c r="P45" s="69"/>
      <c r="Q45" s="30">
        <v>25</v>
      </c>
      <c r="R45" s="30">
        <v>25</v>
      </c>
      <c r="S45" s="30">
        <v>25</v>
      </c>
      <c r="T45" s="65"/>
      <c r="U45" s="30">
        <v>55</v>
      </c>
      <c r="V45" s="30">
        <v>55</v>
      </c>
      <c r="W45" s="30">
        <v>55</v>
      </c>
      <c r="X45" s="69"/>
      <c r="Y45" s="30">
        <v>25</v>
      </c>
      <c r="Z45" s="30">
        <v>25</v>
      </c>
      <c r="AA45" s="30">
        <v>25</v>
      </c>
    </row>
    <row r="46" spans="1:27" x14ac:dyDescent="0.25">
      <c r="A46" s="18">
        <v>30</v>
      </c>
      <c r="B46" s="18">
        <v>28</v>
      </c>
      <c r="C46" s="18" t="s">
        <v>294</v>
      </c>
      <c r="D46" s="18"/>
      <c r="E46" s="30">
        <v>50</v>
      </c>
      <c r="F46" s="30">
        <v>50</v>
      </c>
      <c r="G46" s="30">
        <v>50</v>
      </c>
      <c r="H46" s="69"/>
      <c r="I46" s="30">
        <v>30</v>
      </c>
      <c r="J46" s="30">
        <v>30</v>
      </c>
      <c r="K46" s="30">
        <v>30</v>
      </c>
      <c r="L46" s="65"/>
      <c r="M46" s="30">
        <v>50</v>
      </c>
      <c r="N46" s="30">
        <v>50</v>
      </c>
      <c r="O46" s="30">
        <v>50</v>
      </c>
      <c r="P46" s="69"/>
      <c r="Q46" s="30">
        <v>30</v>
      </c>
      <c r="R46" s="30">
        <v>30</v>
      </c>
      <c r="S46" s="30">
        <v>30</v>
      </c>
      <c r="T46" s="65"/>
      <c r="U46" s="30">
        <v>50</v>
      </c>
      <c r="V46" s="30">
        <v>50</v>
      </c>
      <c r="W46" s="30">
        <v>50</v>
      </c>
      <c r="X46" s="69"/>
      <c r="Y46" s="30">
        <v>30</v>
      </c>
      <c r="Z46" s="30">
        <v>30</v>
      </c>
      <c r="AA46" s="30">
        <v>30</v>
      </c>
    </row>
    <row r="47" spans="1:27" x14ac:dyDescent="0.25">
      <c r="A47" s="18">
        <v>30</v>
      </c>
      <c r="B47" s="18">
        <v>29</v>
      </c>
      <c r="C47" s="18" t="s">
        <v>295</v>
      </c>
      <c r="D47" s="18"/>
      <c r="E47" s="30">
        <v>40</v>
      </c>
      <c r="F47" s="30">
        <v>40</v>
      </c>
      <c r="G47" s="30">
        <v>40</v>
      </c>
      <c r="H47" s="69"/>
      <c r="I47" s="32">
        <v>15</v>
      </c>
      <c r="J47" s="32">
        <v>15</v>
      </c>
      <c r="K47" s="32">
        <v>15</v>
      </c>
      <c r="L47" s="65"/>
      <c r="M47" s="30">
        <v>40</v>
      </c>
      <c r="N47" s="30">
        <v>40</v>
      </c>
      <c r="O47" s="30">
        <v>40</v>
      </c>
      <c r="P47" s="69"/>
      <c r="Q47" s="32">
        <v>15</v>
      </c>
      <c r="R47" s="32">
        <v>15</v>
      </c>
      <c r="S47" s="32">
        <v>15</v>
      </c>
      <c r="T47" s="65"/>
      <c r="U47" s="30">
        <v>40</v>
      </c>
      <c r="V47" s="30">
        <v>40</v>
      </c>
      <c r="W47" s="30">
        <v>40</v>
      </c>
      <c r="X47" s="69"/>
      <c r="Y47" s="32">
        <v>15</v>
      </c>
      <c r="Z47" s="32">
        <v>15</v>
      </c>
      <c r="AA47" s="32">
        <v>15</v>
      </c>
    </row>
    <row r="48" spans="1:27" x14ac:dyDescent="0.25">
      <c r="A48" s="18">
        <v>30</v>
      </c>
      <c r="B48" s="18">
        <v>30</v>
      </c>
      <c r="C48" s="18" t="s">
        <v>296</v>
      </c>
      <c r="D48" s="18"/>
      <c r="E48" s="30">
        <v>21.9</v>
      </c>
      <c r="F48" s="30">
        <v>21.9</v>
      </c>
      <c r="G48" s="30">
        <v>21.9</v>
      </c>
      <c r="H48" s="69"/>
      <c r="I48" s="30">
        <v>21.9</v>
      </c>
      <c r="J48" s="30">
        <v>21.9</v>
      </c>
      <c r="K48" s="30">
        <v>21.9</v>
      </c>
      <c r="L48" s="65"/>
      <c r="M48" s="30">
        <v>21.9</v>
      </c>
      <c r="N48" s="30">
        <v>21.9</v>
      </c>
      <c r="O48" s="30">
        <v>21.9</v>
      </c>
      <c r="P48" s="69"/>
      <c r="Q48" s="30">
        <v>21.9</v>
      </c>
      <c r="R48" s="30">
        <v>21.9</v>
      </c>
      <c r="S48" s="30">
        <v>21.9</v>
      </c>
      <c r="T48" s="65"/>
      <c r="U48" s="30">
        <v>21.9</v>
      </c>
      <c r="V48" s="30">
        <v>21.9</v>
      </c>
      <c r="W48" s="30">
        <v>21.9</v>
      </c>
      <c r="X48" s="69"/>
      <c r="Y48" s="30">
        <v>21.9</v>
      </c>
      <c r="Z48" s="30">
        <v>21.9</v>
      </c>
      <c r="AA48" s="30">
        <v>21.9</v>
      </c>
    </row>
    <row r="49" spans="1:27" x14ac:dyDescent="0.25">
      <c r="A49" s="18">
        <v>30</v>
      </c>
      <c r="B49" s="18">
        <v>31</v>
      </c>
      <c r="C49" s="18" t="s">
        <v>297</v>
      </c>
      <c r="D49" s="18"/>
      <c r="E49" s="30">
        <v>50</v>
      </c>
      <c r="F49" s="30">
        <v>50</v>
      </c>
      <c r="G49" s="30">
        <v>50</v>
      </c>
      <c r="H49" s="69"/>
      <c r="I49" s="32">
        <v>20</v>
      </c>
      <c r="J49" s="32">
        <v>20</v>
      </c>
      <c r="K49" s="32">
        <v>20</v>
      </c>
      <c r="L49" s="65"/>
      <c r="M49" s="30">
        <v>50</v>
      </c>
      <c r="N49" s="30">
        <v>50</v>
      </c>
      <c r="O49" s="30">
        <v>50</v>
      </c>
      <c r="P49" s="69"/>
      <c r="Q49" s="32">
        <v>20</v>
      </c>
      <c r="R49" s="32">
        <v>20</v>
      </c>
      <c r="S49" s="32">
        <v>20</v>
      </c>
      <c r="T49" s="65"/>
      <c r="U49" s="30">
        <v>50</v>
      </c>
      <c r="V49" s="30">
        <v>50</v>
      </c>
      <c r="W49" s="30">
        <v>50</v>
      </c>
      <c r="X49" s="69"/>
      <c r="Y49" s="32">
        <v>20</v>
      </c>
      <c r="Z49" s="32">
        <v>20</v>
      </c>
      <c r="AA49" s="32">
        <v>20</v>
      </c>
    </row>
    <row r="50" spans="1:27" x14ac:dyDescent="0.25">
      <c r="D50" s="43" t="s">
        <v>2584</v>
      </c>
      <c r="E50" s="17">
        <f>AVERAGE(E19:E49)</f>
        <v>45.254838709677422</v>
      </c>
      <c r="F50" s="17">
        <f t="shared" ref="F50:G50" si="0">AVERAGE(F19:F49)</f>
        <v>44.932258064516134</v>
      </c>
      <c r="G50" s="17">
        <f t="shared" si="0"/>
        <v>44.932258064516134</v>
      </c>
      <c r="H50" s="69"/>
      <c r="I50" s="17">
        <f t="shared" ref="I50:K50" si="1">AVERAGE(I19:I49)</f>
        <v>29.770967741935483</v>
      </c>
      <c r="J50" s="17">
        <f t="shared" si="1"/>
        <v>29.609677419354838</v>
      </c>
      <c r="K50" s="17">
        <f t="shared" si="1"/>
        <v>29.609677419354838</v>
      </c>
      <c r="L50" s="65"/>
      <c r="M50" s="17">
        <f t="shared" ref="M50:O50" si="2">AVERAGE(M19:M49)</f>
        <v>45.254838709677422</v>
      </c>
      <c r="N50" s="17">
        <f t="shared" si="2"/>
        <v>44.932258064516134</v>
      </c>
      <c r="O50" s="17">
        <f t="shared" si="2"/>
        <v>44.932258064516134</v>
      </c>
      <c r="P50" s="69"/>
      <c r="Q50" s="17">
        <f t="shared" ref="Q50:S50" si="3">AVERAGE(Q19:Q49)</f>
        <v>29.770967741935483</v>
      </c>
      <c r="R50" s="17">
        <f t="shared" si="3"/>
        <v>29.609677419354838</v>
      </c>
      <c r="S50" s="17">
        <f t="shared" si="3"/>
        <v>29.609677419354838</v>
      </c>
      <c r="T50" s="65"/>
      <c r="U50" s="17">
        <f t="shared" ref="U50:W50" si="4">AVERAGE(U19:U49)</f>
        <v>45.254838709677422</v>
      </c>
      <c r="V50" s="17">
        <f t="shared" si="4"/>
        <v>44.932258064516134</v>
      </c>
      <c r="W50" s="17">
        <f t="shared" si="4"/>
        <v>44.932258064516134</v>
      </c>
      <c r="X50" s="69"/>
      <c r="Y50" s="17">
        <f t="shared" ref="Y50:AA50" si="5">AVERAGE(Y19:Y49)</f>
        <v>29.770967741935483</v>
      </c>
      <c r="Z50" s="17">
        <f t="shared" si="5"/>
        <v>29.609677419354838</v>
      </c>
      <c r="AA50" s="17">
        <f t="shared" si="5"/>
        <v>29.609677419354838</v>
      </c>
    </row>
    <row r="51" spans="1:27" x14ac:dyDescent="0.25"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</row>
    <row r="52" spans="1:27" x14ac:dyDescent="0.25"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</row>
    <row r="53" spans="1:27" x14ac:dyDescent="0.25"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</row>
    <row r="54" spans="1:27" x14ac:dyDescent="0.25"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</row>
    <row r="55" spans="1:27" x14ac:dyDescent="0.25"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</row>
    <row r="56" spans="1:27" x14ac:dyDescent="0.25">
      <c r="C56" s="19" t="s">
        <v>36</v>
      </c>
      <c r="D56" s="19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</row>
    <row r="57" spans="1:27" x14ac:dyDescent="0.25"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</row>
    <row r="58" spans="1:27" x14ac:dyDescent="0.25">
      <c r="A58" s="71"/>
      <c r="B58" s="72"/>
      <c r="C58" s="73"/>
      <c r="D58" s="6"/>
      <c r="E58" s="67" t="s">
        <v>6</v>
      </c>
      <c r="F58" s="67"/>
      <c r="G58" s="67"/>
      <c r="H58" s="67"/>
      <c r="I58" s="67"/>
      <c r="J58" s="67"/>
      <c r="K58" s="67"/>
      <c r="L58" s="55"/>
      <c r="M58" s="67" t="s">
        <v>7</v>
      </c>
      <c r="N58" s="67"/>
      <c r="O58" s="67"/>
      <c r="P58" s="67"/>
      <c r="Q58" s="67"/>
      <c r="R58" s="67"/>
      <c r="S58" s="67"/>
      <c r="T58" s="55"/>
      <c r="U58" s="67" t="s">
        <v>8</v>
      </c>
      <c r="V58" s="67"/>
      <c r="W58" s="67"/>
      <c r="X58" s="67"/>
      <c r="Y58" s="67"/>
      <c r="Z58" s="67"/>
      <c r="AA58" s="67"/>
    </row>
    <row r="59" spans="1:27" x14ac:dyDescent="0.25">
      <c r="A59" s="74"/>
      <c r="B59" s="75"/>
      <c r="C59" s="76"/>
      <c r="D59" s="8"/>
      <c r="E59" s="67" t="s">
        <v>4</v>
      </c>
      <c r="F59" s="67"/>
      <c r="G59" s="67"/>
      <c r="H59" s="68"/>
      <c r="I59" s="67" t="s">
        <v>5</v>
      </c>
      <c r="J59" s="67"/>
      <c r="K59" s="67"/>
      <c r="L59" s="56"/>
      <c r="M59" s="67" t="s">
        <v>4</v>
      </c>
      <c r="N59" s="67"/>
      <c r="O59" s="67"/>
      <c r="P59" s="24"/>
      <c r="Q59" s="67" t="s">
        <v>5</v>
      </c>
      <c r="R59" s="67"/>
      <c r="S59" s="67"/>
      <c r="T59" s="56"/>
      <c r="U59" s="67" t="s">
        <v>4</v>
      </c>
      <c r="V59" s="67"/>
      <c r="W59" s="67"/>
      <c r="X59" s="24"/>
      <c r="Y59" s="67" t="s">
        <v>5</v>
      </c>
      <c r="Z59" s="67"/>
      <c r="AA59" s="67"/>
    </row>
    <row r="60" spans="1:27" ht="30" x14ac:dyDescent="0.25">
      <c r="A60" s="77"/>
      <c r="B60" s="78"/>
      <c r="C60" s="76"/>
      <c r="D60" s="8"/>
      <c r="E60" s="20" t="s">
        <v>1</v>
      </c>
      <c r="F60" s="20" t="s">
        <v>2</v>
      </c>
      <c r="G60" s="20" t="s">
        <v>3</v>
      </c>
      <c r="H60" s="69"/>
      <c r="I60" s="20" t="s">
        <v>1</v>
      </c>
      <c r="J60" s="21" t="s">
        <v>2</v>
      </c>
      <c r="K60" s="20" t="s">
        <v>3</v>
      </c>
      <c r="L60" s="56"/>
      <c r="M60" s="20" t="s">
        <v>1</v>
      </c>
      <c r="N60" s="20" t="s">
        <v>2</v>
      </c>
      <c r="O60" s="20" t="s">
        <v>3</v>
      </c>
      <c r="P60" s="25"/>
      <c r="Q60" s="20" t="s">
        <v>1</v>
      </c>
      <c r="R60" s="21" t="s">
        <v>2</v>
      </c>
      <c r="S60" s="20" t="s">
        <v>3</v>
      </c>
      <c r="T60" s="56"/>
      <c r="U60" s="20" t="s">
        <v>1</v>
      </c>
      <c r="V60" s="20" t="s">
        <v>2</v>
      </c>
      <c r="W60" s="20" t="s">
        <v>3</v>
      </c>
      <c r="X60" s="25"/>
      <c r="Y60" s="20" t="s">
        <v>1</v>
      </c>
      <c r="Z60" s="21" t="s">
        <v>2</v>
      </c>
      <c r="AA60" s="20" t="s">
        <v>3</v>
      </c>
    </row>
    <row r="61" spans="1:27" x14ac:dyDescent="0.25">
      <c r="C61" s="18" t="s">
        <v>270</v>
      </c>
      <c r="D61" s="18" t="s">
        <v>316</v>
      </c>
      <c r="E61" s="61"/>
      <c r="F61" s="62"/>
      <c r="G61" s="63"/>
      <c r="H61" s="69"/>
      <c r="I61" s="61"/>
      <c r="J61" s="62"/>
      <c r="K61" s="63"/>
      <c r="L61" s="56"/>
      <c r="M61" s="61"/>
      <c r="N61" s="62"/>
      <c r="O61" s="63"/>
      <c r="P61" s="25"/>
      <c r="Q61" s="61"/>
      <c r="R61" s="62"/>
      <c r="S61" s="63"/>
      <c r="T61" s="56"/>
      <c r="U61" s="61"/>
      <c r="V61" s="62"/>
      <c r="W61" s="63"/>
      <c r="X61" s="25"/>
      <c r="Y61" s="61"/>
      <c r="Z61" s="62"/>
      <c r="AA61" s="63"/>
    </row>
    <row r="62" spans="1:27" x14ac:dyDescent="0.25">
      <c r="C62" s="2" t="s">
        <v>2261</v>
      </c>
      <c r="D62" s="2" t="s">
        <v>318</v>
      </c>
      <c r="E62" s="30">
        <v>100</v>
      </c>
      <c r="F62" s="30">
        <v>100</v>
      </c>
      <c r="G62" s="30">
        <v>100</v>
      </c>
      <c r="H62" s="69"/>
      <c r="I62" s="30">
        <v>100</v>
      </c>
      <c r="J62" s="30">
        <v>100</v>
      </c>
      <c r="K62" s="30">
        <v>100</v>
      </c>
      <c r="L62" s="56"/>
      <c r="M62" s="30">
        <v>100</v>
      </c>
      <c r="N62" s="30">
        <v>100</v>
      </c>
      <c r="O62" s="30">
        <v>100</v>
      </c>
      <c r="P62" s="25"/>
      <c r="Q62" s="30">
        <v>100</v>
      </c>
      <c r="R62" s="30">
        <v>100</v>
      </c>
      <c r="S62" s="30">
        <v>100</v>
      </c>
      <c r="T62" s="56"/>
      <c r="U62" s="30">
        <v>100</v>
      </c>
      <c r="V62" s="30">
        <v>100</v>
      </c>
      <c r="W62" s="30">
        <v>100</v>
      </c>
      <c r="X62" s="25"/>
      <c r="Y62" s="30">
        <v>100</v>
      </c>
      <c r="Z62" s="30">
        <v>100</v>
      </c>
      <c r="AA62" s="30">
        <v>100</v>
      </c>
    </row>
    <row r="63" spans="1:27" x14ac:dyDescent="0.25">
      <c r="C63" s="2" t="s">
        <v>2262</v>
      </c>
      <c r="D63" s="2" t="s">
        <v>319</v>
      </c>
      <c r="E63" s="30">
        <v>50</v>
      </c>
      <c r="F63" s="30">
        <v>50</v>
      </c>
      <c r="G63" s="30">
        <v>50</v>
      </c>
      <c r="H63" s="69"/>
      <c r="I63" s="30">
        <v>50</v>
      </c>
      <c r="J63" s="30">
        <v>50</v>
      </c>
      <c r="K63" s="30">
        <v>50</v>
      </c>
      <c r="L63" s="56"/>
      <c r="M63" s="30">
        <v>50</v>
      </c>
      <c r="N63" s="30">
        <v>50</v>
      </c>
      <c r="O63" s="30">
        <v>50</v>
      </c>
      <c r="P63" s="25"/>
      <c r="Q63" s="30">
        <v>50</v>
      </c>
      <c r="R63" s="30">
        <v>50</v>
      </c>
      <c r="S63" s="30">
        <v>50</v>
      </c>
      <c r="T63" s="56"/>
      <c r="U63" s="30">
        <v>50</v>
      </c>
      <c r="V63" s="30">
        <v>50</v>
      </c>
      <c r="W63" s="30">
        <v>50</v>
      </c>
      <c r="X63" s="25"/>
      <c r="Y63" s="30">
        <v>50</v>
      </c>
      <c r="Z63" s="30">
        <v>50</v>
      </c>
      <c r="AA63" s="30">
        <v>50</v>
      </c>
    </row>
    <row r="64" spans="1:27" x14ac:dyDescent="0.25">
      <c r="C64" s="2" t="s">
        <v>2261</v>
      </c>
      <c r="D64" s="2" t="s">
        <v>319</v>
      </c>
      <c r="E64" s="32">
        <v>20</v>
      </c>
      <c r="F64" s="32">
        <v>20</v>
      </c>
      <c r="G64" s="32">
        <v>20</v>
      </c>
      <c r="H64" s="69"/>
      <c r="I64" s="32">
        <v>20</v>
      </c>
      <c r="J64" s="32">
        <v>20</v>
      </c>
      <c r="K64" s="32">
        <v>20</v>
      </c>
      <c r="L64" s="56"/>
      <c r="M64" s="32">
        <v>20</v>
      </c>
      <c r="N64" s="32">
        <v>20</v>
      </c>
      <c r="O64" s="32">
        <v>20</v>
      </c>
      <c r="P64" s="25"/>
      <c r="Q64" s="32">
        <v>20</v>
      </c>
      <c r="R64" s="32">
        <v>20</v>
      </c>
      <c r="S64" s="32">
        <v>20</v>
      </c>
      <c r="T64" s="56"/>
      <c r="U64" s="32">
        <v>20</v>
      </c>
      <c r="V64" s="32">
        <v>20</v>
      </c>
      <c r="W64" s="32">
        <v>20</v>
      </c>
      <c r="X64" s="25"/>
      <c r="Y64" s="32">
        <v>20</v>
      </c>
      <c r="Z64" s="32">
        <v>20</v>
      </c>
      <c r="AA64" s="32">
        <v>20</v>
      </c>
    </row>
    <row r="65" spans="3:27" x14ac:dyDescent="0.25">
      <c r="C65" s="2" t="s">
        <v>2263</v>
      </c>
      <c r="D65" s="2" t="s">
        <v>322</v>
      </c>
      <c r="E65" s="30">
        <v>180</v>
      </c>
      <c r="F65" s="30">
        <v>180</v>
      </c>
      <c r="G65" s="30">
        <v>180</v>
      </c>
      <c r="H65" s="69"/>
      <c r="I65" s="30">
        <v>180</v>
      </c>
      <c r="J65" s="30">
        <v>180</v>
      </c>
      <c r="K65" s="30">
        <v>180</v>
      </c>
      <c r="L65" s="56"/>
      <c r="M65" s="30">
        <v>180</v>
      </c>
      <c r="N65" s="30">
        <v>180</v>
      </c>
      <c r="O65" s="30">
        <v>180</v>
      </c>
      <c r="P65" s="25"/>
      <c r="Q65" s="30">
        <v>180</v>
      </c>
      <c r="R65" s="30">
        <v>180</v>
      </c>
      <c r="S65" s="30">
        <v>180</v>
      </c>
      <c r="T65" s="56"/>
      <c r="U65" s="30">
        <v>180</v>
      </c>
      <c r="V65" s="30">
        <v>180</v>
      </c>
      <c r="W65" s="30">
        <v>180</v>
      </c>
      <c r="X65" s="25"/>
      <c r="Y65" s="30">
        <v>180</v>
      </c>
      <c r="Z65" s="30">
        <v>180</v>
      </c>
      <c r="AA65" s="30">
        <v>180</v>
      </c>
    </row>
    <row r="66" spans="3:27" x14ac:dyDescent="0.25">
      <c r="C66" s="2" t="s">
        <v>2264</v>
      </c>
      <c r="D66" s="2" t="s">
        <v>1714</v>
      </c>
      <c r="E66" s="30">
        <v>25</v>
      </c>
      <c r="F66" s="30">
        <v>25</v>
      </c>
      <c r="G66" s="30">
        <v>25</v>
      </c>
      <c r="H66" s="69"/>
      <c r="I66" s="32">
        <v>10</v>
      </c>
      <c r="J66" s="32">
        <v>10</v>
      </c>
      <c r="K66" s="32">
        <v>10</v>
      </c>
      <c r="L66" s="56"/>
      <c r="M66" s="30">
        <v>25</v>
      </c>
      <c r="N66" s="30">
        <v>25</v>
      </c>
      <c r="O66" s="30">
        <v>25</v>
      </c>
      <c r="P66" s="25"/>
      <c r="Q66" s="32">
        <v>10</v>
      </c>
      <c r="R66" s="32">
        <v>10</v>
      </c>
      <c r="S66" s="32">
        <v>10</v>
      </c>
      <c r="T66" s="56"/>
      <c r="U66" s="30">
        <v>25</v>
      </c>
      <c r="V66" s="30">
        <v>25</v>
      </c>
      <c r="W66" s="30">
        <v>25</v>
      </c>
      <c r="X66" s="25"/>
      <c r="Y66" s="32">
        <v>10</v>
      </c>
      <c r="Z66" s="32">
        <v>10</v>
      </c>
      <c r="AA66" s="32">
        <v>10</v>
      </c>
    </row>
    <row r="67" spans="3:27" x14ac:dyDescent="0.25">
      <c r="C67" s="18" t="s">
        <v>271</v>
      </c>
      <c r="D67" s="18" t="s">
        <v>316</v>
      </c>
      <c r="E67" s="61"/>
      <c r="F67" s="62"/>
      <c r="G67" s="63"/>
      <c r="H67" s="69"/>
      <c r="I67" s="61"/>
      <c r="J67" s="62"/>
      <c r="K67" s="63"/>
      <c r="L67" s="56"/>
      <c r="M67" s="61"/>
      <c r="N67" s="62"/>
      <c r="O67" s="63"/>
      <c r="P67" s="25"/>
      <c r="Q67" s="61"/>
      <c r="R67" s="62"/>
      <c r="S67" s="63"/>
      <c r="T67" s="56"/>
      <c r="U67" s="61"/>
      <c r="V67" s="62"/>
      <c r="W67" s="63"/>
      <c r="X67" s="25"/>
      <c r="Y67" s="61"/>
      <c r="Z67" s="62"/>
      <c r="AA67" s="63"/>
    </row>
    <row r="68" spans="3:27" x14ac:dyDescent="0.25">
      <c r="C68" s="2" t="s">
        <v>2265</v>
      </c>
      <c r="D68" s="2" t="s">
        <v>318</v>
      </c>
      <c r="E68" s="30">
        <v>40</v>
      </c>
      <c r="F68" s="32">
        <v>20</v>
      </c>
      <c r="G68" s="32">
        <v>20</v>
      </c>
      <c r="H68" s="69"/>
      <c r="I68" s="30">
        <v>40</v>
      </c>
      <c r="J68" s="32">
        <v>10</v>
      </c>
      <c r="K68" s="32">
        <v>10</v>
      </c>
      <c r="L68" s="56"/>
      <c r="M68" s="30">
        <v>40</v>
      </c>
      <c r="N68" s="32">
        <v>20</v>
      </c>
      <c r="O68" s="32">
        <v>20</v>
      </c>
      <c r="P68" s="25"/>
      <c r="Q68" s="30">
        <v>40</v>
      </c>
      <c r="R68" s="32">
        <v>10</v>
      </c>
      <c r="S68" s="32">
        <v>10</v>
      </c>
      <c r="T68" s="56"/>
      <c r="U68" s="30">
        <v>40</v>
      </c>
      <c r="V68" s="32">
        <v>20</v>
      </c>
      <c r="W68" s="32">
        <v>20</v>
      </c>
      <c r="X68" s="25"/>
      <c r="Y68" s="30">
        <v>40</v>
      </c>
      <c r="Z68" s="32">
        <v>10</v>
      </c>
      <c r="AA68" s="32">
        <v>10</v>
      </c>
    </row>
    <row r="69" spans="3:27" x14ac:dyDescent="0.25">
      <c r="C69" s="2" t="s">
        <v>2265</v>
      </c>
      <c r="D69" s="2" t="s">
        <v>319</v>
      </c>
      <c r="E69" s="32">
        <v>10</v>
      </c>
      <c r="F69" s="32">
        <v>7</v>
      </c>
      <c r="G69" s="32">
        <v>7</v>
      </c>
      <c r="H69" s="69"/>
      <c r="I69" s="32">
        <v>8</v>
      </c>
      <c r="J69" s="32">
        <v>5</v>
      </c>
      <c r="K69" s="32">
        <v>5</v>
      </c>
      <c r="L69" s="56"/>
      <c r="M69" s="32">
        <v>10</v>
      </c>
      <c r="N69" s="32">
        <v>7</v>
      </c>
      <c r="O69" s="32">
        <v>7</v>
      </c>
      <c r="P69" s="25"/>
      <c r="Q69" s="32">
        <v>8</v>
      </c>
      <c r="R69" s="32">
        <v>5</v>
      </c>
      <c r="S69" s="32">
        <v>5</v>
      </c>
      <c r="T69" s="56"/>
      <c r="U69" s="32">
        <v>10</v>
      </c>
      <c r="V69" s="32">
        <v>7</v>
      </c>
      <c r="W69" s="32">
        <v>7</v>
      </c>
      <c r="X69" s="25"/>
      <c r="Y69" s="32">
        <v>8</v>
      </c>
      <c r="Z69" s="32">
        <v>5</v>
      </c>
      <c r="AA69" s="32">
        <v>5</v>
      </c>
    </row>
    <row r="70" spans="3:27" x14ac:dyDescent="0.25">
      <c r="C70" s="2" t="s">
        <v>2266</v>
      </c>
      <c r="D70" s="2" t="s">
        <v>319</v>
      </c>
      <c r="E70" s="30">
        <v>40</v>
      </c>
      <c r="F70" s="30">
        <v>40</v>
      </c>
      <c r="G70" s="30">
        <v>40</v>
      </c>
      <c r="H70" s="69"/>
      <c r="I70" s="32">
        <v>15</v>
      </c>
      <c r="J70" s="32">
        <v>15</v>
      </c>
      <c r="K70" s="32">
        <v>15</v>
      </c>
      <c r="L70" s="56"/>
      <c r="M70" s="30">
        <v>40</v>
      </c>
      <c r="N70" s="30">
        <v>40</v>
      </c>
      <c r="O70" s="30">
        <v>40</v>
      </c>
      <c r="P70" s="25"/>
      <c r="Q70" s="32">
        <v>15</v>
      </c>
      <c r="R70" s="32">
        <v>15</v>
      </c>
      <c r="S70" s="32">
        <v>15</v>
      </c>
      <c r="T70" s="56"/>
      <c r="U70" s="30">
        <v>40</v>
      </c>
      <c r="V70" s="30">
        <v>40</v>
      </c>
      <c r="W70" s="30">
        <v>40</v>
      </c>
      <c r="X70" s="25"/>
      <c r="Y70" s="32">
        <v>15</v>
      </c>
      <c r="Z70" s="32">
        <v>15</v>
      </c>
      <c r="AA70" s="32">
        <v>15</v>
      </c>
    </row>
    <row r="71" spans="3:27" x14ac:dyDescent="0.25">
      <c r="C71" s="2" t="s">
        <v>2267</v>
      </c>
      <c r="D71" s="2" t="s">
        <v>322</v>
      </c>
      <c r="E71" s="32">
        <v>17</v>
      </c>
      <c r="F71" s="32">
        <v>17</v>
      </c>
      <c r="G71" s="32">
        <v>17</v>
      </c>
      <c r="H71" s="69"/>
      <c r="I71" s="32">
        <v>10</v>
      </c>
      <c r="J71" s="32">
        <v>10</v>
      </c>
      <c r="K71" s="32">
        <v>10</v>
      </c>
      <c r="L71" s="56"/>
      <c r="M71" s="32">
        <v>17</v>
      </c>
      <c r="N71" s="32">
        <v>17</v>
      </c>
      <c r="O71" s="32">
        <v>17</v>
      </c>
      <c r="P71" s="25"/>
      <c r="Q71" s="32">
        <v>10</v>
      </c>
      <c r="R71" s="32">
        <v>10</v>
      </c>
      <c r="S71" s="32">
        <v>10</v>
      </c>
      <c r="T71" s="56"/>
      <c r="U71" s="32">
        <v>17</v>
      </c>
      <c r="V71" s="32">
        <v>17</v>
      </c>
      <c r="W71" s="32">
        <v>17</v>
      </c>
      <c r="X71" s="25"/>
      <c r="Y71" s="32">
        <v>10</v>
      </c>
      <c r="Z71" s="32">
        <v>10</v>
      </c>
      <c r="AA71" s="32">
        <v>10</v>
      </c>
    </row>
    <row r="72" spans="3:27" x14ac:dyDescent="0.25">
      <c r="C72" s="2" t="s">
        <v>2268</v>
      </c>
      <c r="D72" s="2" t="s">
        <v>319</v>
      </c>
      <c r="E72" s="30">
        <v>60</v>
      </c>
      <c r="F72" s="30">
        <v>60</v>
      </c>
      <c r="G72" s="30">
        <v>60</v>
      </c>
      <c r="H72" s="69"/>
      <c r="I72" s="30">
        <v>60</v>
      </c>
      <c r="J72" s="30">
        <v>60</v>
      </c>
      <c r="K72" s="30">
        <v>60</v>
      </c>
      <c r="L72" s="56"/>
      <c r="M72" s="30">
        <v>60</v>
      </c>
      <c r="N72" s="30">
        <v>60</v>
      </c>
      <c r="O72" s="30">
        <v>60</v>
      </c>
      <c r="P72" s="25"/>
      <c r="Q72" s="30">
        <v>60</v>
      </c>
      <c r="R72" s="30">
        <v>60</v>
      </c>
      <c r="S72" s="30">
        <v>60</v>
      </c>
      <c r="T72" s="56"/>
      <c r="U72" s="30">
        <v>60</v>
      </c>
      <c r="V72" s="30">
        <v>60</v>
      </c>
      <c r="W72" s="30">
        <v>60</v>
      </c>
      <c r="X72" s="25"/>
      <c r="Y72" s="30">
        <v>60</v>
      </c>
      <c r="Z72" s="30">
        <v>60</v>
      </c>
      <c r="AA72" s="30">
        <v>60</v>
      </c>
    </row>
    <row r="73" spans="3:27" x14ac:dyDescent="0.25">
      <c r="C73" s="2" t="s">
        <v>2269</v>
      </c>
      <c r="D73" s="2" t="s">
        <v>319</v>
      </c>
      <c r="E73" s="30">
        <v>100</v>
      </c>
      <c r="F73" s="30">
        <v>100</v>
      </c>
      <c r="G73" s="30">
        <v>100</v>
      </c>
      <c r="H73" s="69"/>
      <c r="I73" s="30">
        <v>100</v>
      </c>
      <c r="J73" s="30">
        <v>100</v>
      </c>
      <c r="K73" s="30">
        <v>100</v>
      </c>
      <c r="L73" s="56"/>
      <c r="M73" s="30">
        <v>100</v>
      </c>
      <c r="N73" s="30">
        <v>100</v>
      </c>
      <c r="O73" s="30">
        <v>100</v>
      </c>
      <c r="P73" s="25"/>
      <c r="Q73" s="30">
        <v>100</v>
      </c>
      <c r="R73" s="30">
        <v>100</v>
      </c>
      <c r="S73" s="30">
        <v>100</v>
      </c>
      <c r="T73" s="56"/>
      <c r="U73" s="30">
        <v>100</v>
      </c>
      <c r="V73" s="30">
        <v>100</v>
      </c>
      <c r="W73" s="30">
        <v>100</v>
      </c>
      <c r="X73" s="25"/>
      <c r="Y73" s="30">
        <v>100</v>
      </c>
      <c r="Z73" s="30">
        <v>100</v>
      </c>
      <c r="AA73" s="30">
        <v>100</v>
      </c>
    </row>
    <row r="74" spans="3:27" x14ac:dyDescent="0.25">
      <c r="C74" s="2" t="s">
        <v>2270</v>
      </c>
      <c r="D74" s="2" t="s">
        <v>322</v>
      </c>
      <c r="E74" s="30">
        <v>80</v>
      </c>
      <c r="F74" s="30">
        <v>25</v>
      </c>
      <c r="G74" s="30">
        <v>25</v>
      </c>
      <c r="H74" s="69"/>
      <c r="I74" s="30">
        <v>80</v>
      </c>
      <c r="J74" s="32">
        <v>15</v>
      </c>
      <c r="K74" s="32">
        <v>15</v>
      </c>
      <c r="L74" s="56"/>
      <c r="M74" s="30">
        <v>80</v>
      </c>
      <c r="N74" s="30">
        <v>25</v>
      </c>
      <c r="O74" s="30">
        <v>25</v>
      </c>
      <c r="P74" s="25"/>
      <c r="Q74" s="30">
        <v>80</v>
      </c>
      <c r="R74" s="32">
        <v>15</v>
      </c>
      <c r="S74" s="32">
        <v>15</v>
      </c>
      <c r="T74" s="56"/>
      <c r="U74" s="30">
        <v>80</v>
      </c>
      <c r="V74" s="30">
        <v>25</v>
      </c>
      <c r="W74" s="30">
        <v>25</v>
      </c>
      <c r="X74" s="25"/>
      <c r="Y74" s="30">
        <v>80</v>
      </c>
      <c r="Z74" s="32">
        <v>15</v>
      </c>
      <c r="AA74" s="32">
        <v>15</v>
      </c>
    </row>
    <row r="75" spans="3:27" x14ac:dyDescent="0.25">
      <c r="C75" s="2" t="s">
        <v>2271</v>
      </c>
      <c r="D75" s="2" t="s">
        <v>1714</v>
      </c>
      <c r="E75" s="32">
        <v>16</v>
      </c>
      <c r="F75" s="32">
        <v>16</v>
      </c>
      <c r="G75" s="32">
        <v>16</v>
      </c>
      <c r="H75" s="69"/>
      <c r="I75" s="32">
        <v>8</v>
      </c>
      <c r="J75" s="32">
        <v>8</v>
      </c>
      <c r="K75" s="32">
        <v>8</v>
      </c>
      <c r="L75" s="56"/>
      <c r="M75" s="32">
        <v>16</v>
      </c>
      <c r="N75" s="32">
        <v>16</v>
      </c>
      <c r="O75" s="32">
        <v>16</v>
      </c>
      <c r="P75" s="25"/>
      <c r="Q75" s="32">
        <v>8</v>
      </c>
      <c r="R75" s="32">
        <v>8</v>
      </c>
      <c r="S75" s="32">
        <v>8</v>
      </c>
      <c r="T75" s="56"/>
      <c r="U75" s="32">
        <v>16</v>
      </c>
      <c r="V75" s="32">
        <v>16</v>
      </c>
      <c r="W75" s="32">
        <v>16</v>
      </c>
      <c r="X75" s="25"/>
      <c r="Y75" s="32">
        <v>8</v>
      </c>
      <c r="Z75" s="32">
        <v>8</v>
      </c>
      <c r="AA75" s="32">
        <v>8</v>
      </c>
    </row>
    <row r="76" spans="3:27" x14ac:dyDescent="0.25">
      <c r="C76" s="18" t="s">
        <v>272</v>
      </c>
      <c r="D76" s="18" t="s">
        <v>316</v>
      </c>
      <c r="E76" s="61"/>
      <c r="F76" s="62"/>
      <c r="G76" s="63"/>
      <c r="H76" s="69"/>
      <c r="I76" s="61"/>
      <c r="J76" s="62"/>
      <c r="K76" s="63"/>
      <c r="L76" s="56"/>
      <c r="M76" s="61"/>
      <c r="N76" s="62"/>
      <c r="O76" s="63"/>
      <c r="P76" s="25"/>
      <c r="Q76" s="61"/>
      <c r="R76" s="62"/>
      <c r="S76" s="63"/>
      <c r="T76" s="56"/>
      <c r="U76" s="61"/>
      <c r="V76" s="62"/>
      <c r="W76" s="63"/>
      <c r="X76" s="25"/>
      <c r="Y76" s="61"/>
      <c r="Z76" s="62"/>
      <c r="AA76" s="63"/>
    </row>
    <row r="77" spans="3:27" x14ac:dyDescent="0.25">
      <c r="C77" s="2" t="s">
        <v>2272</v>
      </c>
      <c r="D77" s="2" t="s">
        <v>318</v>
      </c>
      <c r="E77" s="30">
        <v>40</v>
      </c>
      <c r="F77" s="30">
        <v>40</v>
      </c>
      <c r="G77" s="30">
        <v>40</v>
      </c>
      <c r="H77" s="69"/>
      <c r="I77" s="30">
        <v>40</v>
      </c>
      <c r="J77" s="30">
        <v>40</v>
      </c>
      <c r="K77" s="30">
        <v>40</v>
      </c>
      <c r="L77" s="56"/>
      <c r="M77" s="30">
        <v>40</v>
      </c>
      <c r="N77" s="30">
        <v>40</v>
      </c>
      <c r="O77" s="30">
        <v>40</v>
      </c>
      <c r="P77" s="25"/>
      <c r="Q77" s="30">
        <v>40</v>
      </c>
      <c r="R77" s="30">
        <v>40</v>
      </c>
      <c r="S77" s="30">
        <v>40</v>
      </c>
      <c r="T77" s="56"/>
      <c r="U77" s="30">
        <v>40</v>
      </c>
      <c r="V77" s="30">
        <v>40</v>
      </c>
      <c r="W77" s="30">
        <v>40</v>
      </c>
      <c r="X77" s="25"/>
      <c r="Y77" s="30">
        <v>40</v>
      </c>
      <c r="Z77" s="30">
        <v>40</v>
      </c>
      <c r="AA77" s="30">
        <v>40</v>
      </c>
    </row>
    <row r="78" spans="3:27" x14ac:dyDescent="0.25">
      <c r="C78" s="2" t="s">
        <v>2273</v>
      </c>
      <c r="D78" s="2" t="s">
        <v>322</v>
      </c>
      <c r="E78" s="32">
        <v>20</v>
      </c>
      <c r="F78" s="32">
        <v>20</v>
      </c>
      <c r="G78" s="32">
        <v>20</v>
      </c>
      <c r="H78" s="69"/>
      <c r="I78" s="32">
        <v>20</v>
      </c>
      <c r="J78" s="32">
        <v>20</v>
      </c>
      <c r="K78" s="32">
        <v>20</v>
      </c>
      <c r="L78" s="56"/>
      <c r="M78" s="32">
        <v>20</v>
      </c>
      <c r="N78" s="32">
        <v>20</v>
      </c>
      <c r="O78" s="32">
        <v>20</v>
      </c>
      <c r="P78" s="25"/>
      <c r="Q78" s="32">
        <v>20</v>
      </c>
      <c r="R78" s="32">
        <v>20</v>
      </c>
      <c r="S78" s="32">
        <v>20</v>
      </c>
      <c r="T78" s="56"/>
      <c r="U78" s="32">
        <v>20</v>
      </c>
      <c r="V78" s="32">
        <v>20</v>
      </c>
      <c r="W78" s="32">
        <v>20</v>
      </c>
      <c r="X78" s="25"/>
      <c r="Y78" s="32">
        <v>20</v>
      </c>
      <c r="Z78" s="32">
        <v>20</v>
      </c>
      <c r="AA78" s="32">
        <v>20</v>
      </c>
    </row>
    <row r="79" spans="3:27" x14ac:dyDescent="0.25">
      <c r="C79" s="2" t="s">
        <v>2272</v>
      </c>
      <c r="D79" s="2" t="s">
        <v>319</v>
      </c>
      <c r="E79" s="32">
        <v>20</v>
      </c>
      <c r="F79" s="32">
        <v>20</v>
      </c>
      <c r="G79" s="32">
        <v>20</v>
      </c>
      <c r="H79" s="69"/>
      <c r="I79" s="32">
        <v>20</v>
      </c>
      <c r="J79" s="32">
        <v>20</v>
      </c>
      <c r="K79" s="32">
        <v>20</v>
      </c>
      <c r="L79" s="56"/>
      <c r="M79" s="32">
        <v>20</v>
      </c>
      <c r="N79" s="32">
        <v>20</v>
      </c>
      <c r="O79" s="32">
        <v>20</v>
      </c>
      <c r="P79" s="25"/>
      <c r="Q79" s="32">
        <v>20</v>
      </c>
      <c r="R79" s="32">
        <v>20</v>
      </c>
      <c r="S79" s="32">
        <v>20</v>
      </c>
      <c r="T79" s="56"/>
      <c r="U79" s="32">
        <v>20</v>
      </c>
      <c r="V79" s="32">
        <v>20</v>
      </c>
      <c r="W79" s="32">
        <v>20</v>
      </c>
      <c r="X79" s="25"/>
      <c r="Y79" s="32">
        <v>20</v>
      </c>
      <c r="Z79" s="32">
        <v>20</v>
      </c>
      <c r="AA79" s="32">
        <v>20</v>
      </c>
    </row>
    <row r="80" spans="3:27" x14ac:dyDescent="0.25">
      <c r="C80" s="2" t="s">
        <v>2274</v>
      </c>
      <c r="D80" s="2" t="s">
        <v>319</v>
      </c>
      <c r="E80" s="30">
        <v>40</v>
      </c>
      <c r="F80" s="30">
        <v>40</v>
      </c>
      <c r="G80" s="30">
        <v>40</v>
      </c>
      <c r="H80" s="69"/>
      <c r="I80" s="32">
        <v>15</v>
      </c>
      <c r="J80" s="32">
        <v>15</v>
      </c>
      <c r="K80" s="32">
        <v>15</v>
      </c>
      <c r="L80" s="56"/>
      <c r="M80" s="30">
        <v>40</v>
      </c>
      <c r="N80" s="30">
        <v>40</v>
      </c>
      <c r="O80" s="30">
        <v>40</v>
      </c>
      <c r="P80" s="25"/>
      <c r="Q80" s="32">
        <v>15</v>
      </c>
      <c r="R80" s="32">
        <v>15</v>
      </c>
      <c r="S80" s="32">
        <v>15</v>
      </c>
      <c r="T80" s="56"/>
      <c r="U80" s="30">
        <v>40</v>
      </c>
      <c r="V80" s="30">
        <v>40</v>
      </c>
      <c r="W80" s="30">
        <v>40</v>
      </c>
      <c r="X80" s="25"/>
      <c r="Y80" s="32">
        <v>15</v>
      </c>
      <c r="Z80" s="32">
        <v>15</v>
      </c>
      <c r="AA80" s="32">
        <v>15</v>
      </c>
    </row>
    <row r="81" spans="3:27" x14ac:dyDescent="0.25">
      <c r="C81" s="2" t="s">
        <v>2275</v>
      </c>
      <c r="D81" s="2" t="s">
        <v>322</v>
      </c>
      <c r="E81" s="30">
        <v>40</v>
      </c>
      <c r="F81" s="30">
        <v>40</v>
      </c>
      <c r="G81" s="30">
        <v>40</v>
      </c>
      <c r="H81" s="69"/>
      <c r="I81" s="30">
        <v>40</v>
      </c>
      <c r="J81" s="30">
        <v>40</v>
      </c>
      <c r="K81" s="30">
        <v>40</v>
      </c>
      <c r="L81" s="56"/>
      <c r="M81" s="30">
        <v>40</v>
      </c>
      <c r="N81" s="30">
        <v>40</v>
      </c>
      <c r="O81" s="30">
        <v>40</v>
      </c>
      <c r="P81" s="25"/>
      <c r="Q81" s="30">
        <v>40</v>
      </c>
      <c r="R81" s="30">
        <v>40</v>
      </c>
      <c r="S81" s="30">
        <v>40</v>
      </c>
      <c r="T81" s="56"/>
      <c r="U81" s="30">
        <v>40</v>
      </c>
      <c r="V81" s="30">
        <v>40</v>
      </c>
      <c r="W81" s="30">
        <v>40</v>
      </c>
      <c r="X81" s="25"/>
      <c r="Y81" s="30">
        <v>40</v>
      </c>
      <c r="Z81" s="30">
        <v>40</v>
      </c>
      <c r="AA81" s="30">
        <v>40</v>
      </c>
    </row>
    <row r="82" spans="3:27" x14ac:dyDescent="0.25">
      <c r="C82" s="2" t="s">
        <v>2276</v>
      </c>
      <c r="D82" s="2" t="s">
        <v>319</v>
      </c>
      <c r="E82" s="30">
        <v>25</v>
      </c>
      <c r="F82" s="30">
        <v>25</v>
      </c>
      <c r="G82" s="30">
        <v>25</v>
      </c>
      <c r="H82" s="69"/>
      <c r="I82" s="30">
        <v>25</v>
      </c>
      <c r="J82" s="30">
        <v>25</v>
      </c>
      <c r="K82" s="30">
        <v>25</v>
      </c>
      <c r="L82" s="56"/>
      <c r="M82" s="30">
        <v>25</v>
      </c>
      <c r="N82" s="30">
        <v>25</v>
      </c>
      <c r="O82" s="30">
        <v>25</v>
      </c>
      <c r="P82" s="25"/>
      <c r="Q82" s="30">
        <v>25</v>
      </c>
      <c r="R82" s="30">
        <v>25</v>
      </c>
      <c r="S82" s="30">
        <v>25</v>
      </c>
      <c r="T82" s="56"/>
      <c r="U82" s="30">
        <v>25</v>
      </c>
      <c r="V82" s="30">
        <v>25</v>
      </c>
      <c r="W82" s="30">
        <v>25</v>
      </c>
      <c r="X82" s="25"/>
      <c r="Y82" s="30">
        <v>25</v>
      </c>
      <c r="Z82" s="30">
        <v>25</v>
      </c>
      <c r="AA82" s="30">
        <v>25</v>
      </c>
    </row>
    <row r="83" spans="3:27" x14ac:dyDescent="0.25">
      <c r="C83" s="2" t="s">
        <v>2277</v>
      </c>
      <c r="D83" s="2" t="s">
        <v>319</v>
      </c>
      <c r="E83" s="32">
        <v>15</v>
      </c>
      <c r="F83" s="32">
        <v>10</v>
      </c>
      <c r="G83" s="32">
        <v>10</v>
      </c>
      <c r="H83" s="69"/>
      <c r="I83" s="32">
        <v>15</v>
      </c>
      <c r="J83" s="32">
        <v>10</v>
      </c>
      <c r="K83" s="32">
        <v>10</v>
      </c>
      <c r="L83" s="56"/>
      <c r="M83" s="32">
        <v>15</v>
      </c>
      <c r="N83" s="32">
        <v>10</v>
      </c>
      <c r="O83" s="32">
        <v>10</v>
      </c>
      <c r="P83" s="25"/>
      <c r="Q83" s="32">
        <v>15</v>
      </c>
      <c r="R83" s="32">
        <v>10</v>
      </c>
      <c r="S83" s="32">
        <v>10</v>
      </c>
      <c r="T83" s="56"/>
      <c r="U83" s="32">
        <v>15</v>
      </c>
      <c r="V83" s="32">
        <v>10</v>
      </c>
      <c r="W83" s="32">
        <v>10</v>
      </c>
      <c r="X83" s="25"/>
      <c r="Y83" s="32">
        <v>15</v>
      </c>
      <c r="Z83" s="32">
        <v>10</v>
      </c>
      <c r="AA83" s="32">
        <v>10</v>
      </c>
    </row>
    <row r="84" spans="3:27" x14ac:dyDescent="0.25">
      <c r="C84" s="2" t="s">
        <v>2278</v>
      </c>
      <c r="D84" s="2" t="s">
        <v>319</v>
      </c>
      <c r="E84" s="30">
        <v>30</v>
      </c>
      <c r="F84" s="30">
        <v>30</v>
      </c>
      <c r="G84" s="30">
        <v>30</v>
      </c>
      <c r="H84" s="69"/>
      <c r="I84" s="30">
        <v>40</v>
      </c>
      <c r="J84" s="30">
        <v>40</v>
      </c>
      <c r="K84" s="30">
        <v>40</v>
      </c>
      <c r="L84" s="56"/>
      <c r="M84" s="30">
        <v>30</v>
      </c>
      <c r="N84" s="30">
        <v>30</v>
      </c>
      <c r="O84" s="30">
        <v>30</v>
      </c>
      <c r="P84" s="25"/>
      <c r="Q84" s="30">
        <v>40</v>
      </c>
      <c r="R84" s="30">
        <v>40</v>
      </c>
      <c r="S84" s="30">
        <v>40</v>
      </c>
      <c r="T84" s="56"/>
      <c r="U84" s="30">
        <v>30</v>
      </c>
      <c r="V84" s="30">
        <v>30</v>
      </c>
      <c r="W84" s="30">
        <v>30</v>
      </c>
      <c r="X84" s="25"/>
      <c r="Y84" s="30">
        <v>40</v>
      </c>
      <c r="Z84" s="30">
        <v>40</v>
      </c>
      <c r="AA84" s="30">
        <v>40</v>
      </c>
    </row>
    <row r="85" spans="3:27" x14ac:dyDescent="0.25">
      <c r="C85" s="2" t="s">
        <v>2279</v>
      </c>
      <c r="D85" s="2" t="s">
        <v>322</v>
      </c>
      <c r="E85" s="32">
        <v>3</v>
      </c>
      <c r="F85" s="32">
        <v>3</v>
      </c>
      <c r="G85" s="32">
        <v>3</v>
      </c>
      <c r="H85" s="69"/>
      <c r="I85" s="32">
        <v>2</v>
      </c>
      <c r="J85" s="32">
        <v>2</v>
      </c>
      <c r="K85" s="32">
        <v>2</v>
      </c>
      <c r="L85" s="56"/>
      <c r="M85" s="32">
        <v>3</v>
      </c>
      <c r="N85" s="32">
        <v>3</v>
      </c>
      <c r="O85" s="32">
        <v>3</v>
      </c>
      <c r="P85" s="25"/>
      <c r="Q85" s="32">
        <v>2</v>
      </c>
      <c r="R85" s="32">
        <v>2</v>
      </c>
      <c r="S85" s="32">
        <v>2</v>
      </c>
      <c r="T85" s="56"/>
      <c r="U85" s="32">
        <v>3</v>
      </c>
      <c r="V85" s="32">
        <v>3</v>
      </c>
      <c r="W85" s="32">
        <v>3</v>
      </c>
      <c r="X85" s="25"/>
      <c r="Y85" s="32">
        <v>2</v>
      </c>
      <c r="Z85" s="32">
        <v>2</v>
      </c>
      <c r="AA85" s="32">
        <v>2</v>
      </c>
    </row>
    <row r="86" spans="3:27" x14ac:dyDescent="0.25">
      <c r="C86" s="2" t="s">
        <v>2280</v>
      </c>
      <c r="D86" s="2" t="s">
        <v>1714</v>
      </c>
      <c r="E86" s="32">
        <v>6</v>
      </c>
      <c r="F86" s="32">
        <v>6</v>
      </c>
      <c r="G86" s="32">
        <v>6</v>
      </c>
      <c r="H86" s="69"/>
      <c r="I86" s="32">
        <v>6</v>
      </c>
      <c r="J86" s="32">
        <v>6</v>
      </c>
      <c r="K86" s="32">
        <v>6</v>
      </c>
      <c r="L86" s="56"/>
      <c r="M86" s="32">
        <v>6</v>
      </c>
      <c r="N86" s="32">
        <v>6</v>
      </c>
      <c r="O86" s="32">
        <v>6</v>
      </c>
      <c r="P86" s="25"/>
      <c r="Q86" s="32">
        <v>6</v>
      </c>
      <c r="R86" s="32">
        <v>6</v>
      </c>
      <c r="S86" s="32">
        <v>6</v>
      </c>
      <c r="T86" s="56"/>
      <c r="U86" s="32">
        <v>6</v>
      </c>
      <c r="V86" s="32">
        <v>6</v>
      </c>
      <c r="W86" s="32">
        <v>6</v>
      </c>
      <c r="X86" s="25"/>
      <c r="Y86" s="32">
        <v>6</v>
      </c>
      <c r="Z86" s="32">
        <v>6</v>
      </c>
      <c r="AA86" s="32">
        <v>6</v>
      </c>
    </row>
    <row r="87" spans="3:27" x14ac:dyDescent="0.25">
      <c r="C87" s="18" t="s">
        <v>273</v>
      </c>
      <c r="D87" s="18" t="s">
        <v>316</v>
      </c>
      <c r="E87" s="61"/>
      <c r="F87" s="62"/>
      <c r="G87" s="63"/>
      <c r="H87" s="69"/>
      <c r="I87" s="61"/>
      <c r="J87" s="62"/>
      <c r="K87" s="63"/>
      <c r="L87" s="56"/>
      <c r="M87" s="61"/>
      <c r="N87" s="62"/>
      <c r="O87" s="63"/>
      <c r="P87" s="25"/>
      <c r="Q87" s="61"/>
      <c r="R87" s="62"/>
      <c r="S87" s="63"/>
      <c r="T87" s="56"/>
      <c r="U87" s="61"/>
      <c r="V87" s="62"/>
      <c r="W87" s="63"/>
      <c r="X87" s="25"/>
      <c r="Y87" s="61"/>
      <c r="Z87" s="62"/>
      <c r="AA87" s="63"/>
    </row>
    <row r="88" spans="3:27" x14ac:dyDescent="0.25">
      <c r="C88" s="2" t="s">
        <v>2281</v>
      </c>
      <c r="D88" s="2" t="s">
        <v>322</v>
      </c>
      <c r="E88" s="32">
        <v>15</v>
      </c>
      <c r="F88" s="32">
        <v>15</v>
      </c>
      <c r="G88" s="32">
        <v>15</v>
      </c>
      <c r="H88" s="69"/>
      <c r="I88" s="32">
        <v>6</v>
      </c>
      <c r="J88" s="32">
        <v>6</v>
      </c>
      <c r="K88" s="32">
        <v>6</v>
      </c>
      <c r="L88" s="56"/>
      <c r="M88" s="32">
        <v>15</v>
      </c>
      <c r="N88" s="32">
        <v>15</v>
      </c>
      <c r="O88" s="32">
        <v>15</v>
      </c>
      <c r="P88" s="25"/>
      <c r="Q88" s="32">
        <v>6</v>
      </c>
      <c r="R88" s="32">
        <v>6</v>
      </c>
      <c r="S88" s="32">
        <v>6</v>
      </c>
      <c r="T88" s="56"/>
      <c r="U88" s="32">
        <v>15</v>
      </c>
      <c r="V88" s="32">
        <v>15</v>
      </c>
      <c r="W88" s="32">
        <v>15</v>
      </c>
      <c r="X88" s="25"/>
      <c r="Y88" s="32">
        <v>6</v>
      </c>
      <c r="Z88" s="32">
        <v>6</v>
      </c>
      <c r="AA88" s="32">
        <v>6</v>
      </c>
    </row>
    <row r="89" spans="3:27" x14ac:dyDescent="0.25">
      <c r="C89" s="2" t="s">
        <v>2282</v>
      </c>
      <c r="D89" s="2" t="s">
        <v>322</v>
      </c>
      <c r="E89" s="30">
        <v>25</v>
      </c>
      <c r="F89" s="30">
        <v>25</v>
      </c>
      <c r="G89" s="30">
        <v>25</v>
      </c>
      <c r="H89" s="69"/>
      <c r="I89" s="32">
        <v>10</v>
      </c>
      <c r="J89" s="32">
        <v>10</v>
      </c>
      <c r="K89" s="32">
        <v>10</v>
      </c>
      <c r="L89" s="56"/>
      <c r="M89" s="30">
        <v>25</v>
      </c>
      <c r="N89" s="30">
        <v>25</v>
      </c>
      <c r="O89" s="30">
        <v>25</v>
      </c>
      <c r="P89" s="25"/>
      <c r="Q89" s="32">
        <v>10</v>
      </c>
      <c r="R89" s="32">
        <v>10</v>
      </c>
      <c r="S89" s="32">
        <v>10</v>
      </c>
      <c r="T89" s="56"/>
      <c r="U89" s="30">
        <v>25</v>
      </c>
      <c r="V89" s="30">
        <v>25</v>
      </c>
      <c r="W89" s="30">
        <v>25</v>
      </c>
      <c r="X89" s="25"/>
      <c r="Y89" s="32">
        <v>10</v>
      </c>
      <c r="Z89" s="32">
        <v>10</v>
      </c>
      <c r="AA89" s="32">
        <v>10</v>
      </c>
    </row>
    <row r="90" spans="3:27" x14ac:dyDescent="0.25">
      <c r="C90" s="2" t="s">
        <v>2283</v>
      </c>
      <c r="D90" s="2" t="s">
        <v>1714</v>
      </c>
      <c r="E90" s="30">
        <v>30</v>
      </c>
      <c r="F90" s="30">
        <v>30</v>
      </c>
      <c r="G90" s="30">
        <v>30</v>
      </c>
      <c r="H90" s="69"/>
      <c r="I90" s="32">
        <v>20</v>
      </c>
      <c r="J90" s="32">
        <v>20</v>
      </c>
      <c r="K90" s="32">
        <v>20</v>
      </c>
      <c r="L90" s="56"/>
      <c r="M90" s="30">
        <v>30</v>
      </c>
      <c r="N90" s="30">
        <v>30</v>
      </c>
      <c r="O90" s="30">
        <v>30</v>
      </c>
      <c r="P90" s="25"/>
      <c r="Q90" s="32">
        <v>20</v>
      </c>
      <c r="R90" s="32">
        <v>20</v>
      </c>
      <c r="S90" s="32">
        <v>20</v>
      </c>
      <c r="T90" s="56"/>
      <c r="U90" s="30">
        <v>30</v>
      </c>
      <c r="V90" s="30">
        <v>30</v>
      </c>
      <c r="W90" s="30">
        <v>30</v>
      </c>
      <c r="X90" s="25"/>
      <c r="Y90" s="32">
        <v>20</v>
      </c>
      <c r="Z90" s="32">
        <v>20</v>
      </c>
      <c r="AA90" s="32">
        <v>20</v>
      </c>
    </row>
    <row r="91" spans="3:27" x14ac:dyDescent="0.25">
      <c r="C91" s="2" t="s">
        <v>2284</v>
      </c>
      <c r="D91" s="2" t="s">
        <v>319</v>
      </c>
      <c r="E91" s="32">
        <v>20</v>
      </c>
      <c r="F91" s="32">
        <v>20</v>
      </c>
      <c r="G91" s="32">
        <v>20</v>
      </c>
      <c r="H91" s="69"/>
      <c r="I91" s="32">
        <v>20</v>
      </c>
      <c r="J91" s="32">
        <v>20</v>
      </c>
      <c r="K91" s="32">
        <v>20</v>
      </c>
      <c r="L91" s="56"/>
      <c r="M91" s="32">
        <v>20</v>
      </c>
      <c r="N91" s="32">
        <v>20</v>
      </c>
      <c r="O91" s="32">
        <v>20</v>
      </c>
      <c r="P91" s="25"/>
      <c r="Q91" s="32">
        <v>20</v>
      </c>
      <c r="R91" s="32">
        <v>20</v>
      </c>
      <c r="S91" s="32">
        <v>20</v>
      </c>
      <c r="T91" s="56"/>
      <c r="U91" s="32">
        <v>20</v>
      </c>
      <c r="V91" s="32">
        <v>20</v>
      </c>
      <c r="W91" s="32">
        <v>20</v>
      </c>
      <c r="X91" s="25"/>
      <c r="Y91" s="32">
        <v>20</v>
      </c>
      <c r="Z91" s="32">
        <v>20</v>
      </c>
      <c r="AA91" s="32">
        <v>20</v>
      </c>
    </row>
    <row r="92" spans="3:27" x14ac:dyDescent="0.25">
      <c r="C92" s="2" t="s">
        <v>764</v>
      </c>
      <c r="D92" s="2" t="s">
        <v>319</v>
      </c>
      <c r="E92" s="30">
        <v>30</v>
      </c>
      <c r="F92" s="30">
        <v>30</v>
      </c>
      <c r="G92" s="30">
        <v>30</v>
      </c>
      <c r="H92" s="69"/>
      <c r="I92" s="30">
        <v>30</v>
      </c>
      <c r="J92" s="30">
        <v>30</v>
      </c>
      <c r="K92" s="30">
        <v>30</v>
      </c>
      <c r="L92" s="56"/>
      <c r="M92" s="30">
        <v>30</v>
      </c>
      <c r="N92" s="30">
        <v>30</v>
      </c>
      <c r="O92" s="30">
        <v>30</v>
      </c>
      <c r="P92" s="25"/>
      <c r="Q92" s="30">
        <v>30</v>
      </c>
      <c r="R92" s="30">
        <v>30</v>
      </c>
      <c r="S92" s="30">
        <v>30</v>
      </c>
      <c r="T92" s="56"/>
      <c r="U92" s="30">
        <v>30</v>
      </c>
      <c r="V92" s="30">
        <v>30</v>
      </c>
      <c r="W92" s="30">
        <v>30</v>
      </c>
      <c r="X92" s="25"/>
      <c r="Y92" s="30">
        <v>30</v>
      </c>
      <c r="Z92" s="30">
        <v>30</v>
      </c>
      <c r="AA92" s="30">
        <v>30</v>
      </c>
    </row>
    <row r="93" spans="3:27" x14ac:dyDescent="0.25">
      <c r="C93" s="2" t="s">
        <v>2285</v>
      </c>
      <c r="D93" s="2" t="s">
        <v>322</v>
      </c>
      <c r="E93" s="32">
        <v>15</v>
      </c>
      <c r="F93" s="32">
        <v>15</v>
      </c>
      <c r="G93" s="32">
        <v>15</v>
      </c>
      <c r="H93" s="69"/>
      <c r="I93" s="32">
        <v>6</v>
      </c>
      <c r="J93" s="32">
        <v>6</v>
      </c>
      <c r="K93" s="32">
        <v>6</v>
      </c>
      <c r="L93" s="56"/>
      <c r="M93" s="32">
        <v>15</v>
      </c>
      <c r="N93" s="32">
        <v>15</v>
      </c>
      <c r="O93" s="32">
        <v>15</v>
      </c>
      <c r="P93" s="25"/>
      <c r="Q93" s="32">
        <v>6</v>
      </c>
      <c r="R93" s="32">
        <v>6</v>
      </c>
      <c r="S93" s="32">
        <v>6</v>
      </c>
      <c r="T93" s="56"/>
      <c r="U93" s="32">
        <v>15</v>
      </c>
      <c r="V93" s="32">
        <v>15</v>
      </c>
      <c r="W93" s="32">
        <v>15</v>
      </c>
      <c r="X93" s="25"/>
      <c r="Y93" s="32">
        <v>6</v>
      </c>
      <c r="Z93" s="32">
        <v>6</v>
      </c>
      <c r="AA93" s="32">
        <v>6</v>
      </c>
    </row>
    <row r="94" spans="3:27" x14ac:dyDescent="0.25">
      <c r="C94" s="2" t="s">
        <v>2286</v>
      </c>
      <c r="D94" s="2" t="s">
        <v>322</v>
      </c>
      <c r="E94" s="32">
        <v>10</v>
      </c>
      <c r="F94" s="32">
        <v>10</v>
      </c>
      <c r="G94" s="32">
        <v>10</v>
      </c>
      <c r="H94" s="69"/>
      <c r="I94" s="32">
        <v>5</v>
      </c>
      <c r="J94" s="32">
        <v>5</v>
      </c>
      <c r="K94" s="32">
        <v>5</v>
      </c>
      <c r="L94" s="56"/>
      <c r="M94" s="32">
        <v>10</v>
      </c>
      <c r="N94" s="32">
        <v>10</v>
      </c>
      <c r="O94" s="32">
        <v>10</v>
      </c>
      <c r="P94" s="25"/>
      <c r="Q94" s="32">
        <v>5</v>
      </c>
      <c r="R94" s="32">
        <v>5</v>
      </c>
      <c r="S94" s="32">
        <v>5</v>
      </c>
      <c r="T94" s="56"/>
      <c r="U94" s="32">
        <v>10</v>
      </c>
      <c r="V94" s="32">
        <v>10</v>
      </c>
      <c r="W94" s="32">
        <v>10</v>
      </c>
      <c r="X94" s="25"/>
      <c r="Y94" s="32">
        <v>5</v>
      </c>
      <c r="Z94" s="32">
        <v>5</v>
      </c>
      <c r="AA94" s="32">
        <v>5</v>
      </c>
    </row>
    <row r="95" spans="3:27" x14ac:dyDescent="0.25">
      <c r="C95" s="18" t="s">
        <v>131</v>
      </c>
      <c r="D95" s="18" t="s">
        <v>316</v>
      </c>
      <c r="E95" s="61"/>
      <c r="F95" s="62"/>
      <c r="G95" s="63"/>
      <c r="H95" s="69"/>
      <c r="I95" s="61"/>
      <c r="J95" s="62"/>
      <c r="K95" s="63"/>
      <c r="L95" s="56"/>
      <c r="M95" s="61"/>
      <c r="N95" s="62"/>
      <c r="O95" s="63"/>
      <c r="P95" s="25"/>
      <c r="Q95" s="61"/>
      <c r="R95" s="62"/>
      <c r="S95" s="63"/>
      <c r="T95" s="56"/>
      <c r="U95" s="61"/>
      <c r="V95" s="62"/>
      <c r="W95" s="63"/>
      <c r="X95" s="25"/>
      <c r="Y95" s="61"/>
      <c r="Z95" s="62"/>
      <c r="AA95" s="63"/>
    </row>
    <row r="96" spans="3:27" x14ac:dyDescent="0.25">
      <c r="C96" s="2" t="s">
        <v>2287</v>
      </c>
      <c r="D96" s="2" t="s">
        <v>319</v>
      </c>
      <c r="E96" s="32">
        <v>20</v>
      </c>
      <c r="F96" s="32">
        <v>20</v>
      </c>
      <c r="G96" s="32">
        <v>20</v>
      </c>
      <c r="H96" s="69"/>
      <c r="I96" s="32">
        <v>10</v>
      </c>
      <c r="J96" s="32">
        <v>10</v>
      </c>
      <c r="K96" s="32">
        <v>10</v>
      </c>
      <c r="L96" s="56"/>
      <c r="M96" s="32">
        <v>20</v>
      </c>
      <c r="N96" s="32">
        <v>20</v>
      </c>
      <c r="O96" s="32">
        <v>20</v>
      </c>
      <c r="P96" s="25"/>
      <c r="Q96" s="32">
        <v>10</v>
      </c>
      <c r="R96" s="32">
        <v>10</v>
      </c>
      <c r="S96" s="32">
        <v>10</v>
      </c>
      <c r="T96" s="56"/>
      <c r="U96" s="32">
        <v>20</v>
      </c>
      <c r="V96" s="32">
        <v>20</v>
      </c>
      <c r="W96" s="32">
        <v>20</v>
      </c>
      <c r="X96" s="25"/>
      <c r="Y96" s="32">
        <v>10</v>
      </c>
      <c r="Z96" s="32">
        <v>10</v>
      </c>
      <c r="AA96" s="32">
        <v>10</v>
      </c>
    </row>
    <row r="97" spans="3:27" x14ac:dyDescent="0.25">
      <c r="C97" s="2" t="s">
        <v>2288</v>
      </c>
      <c r="D97" s="2" t="s">
        <v>322</v>
      </c>
      <c r="E97" s="30">
        <v>30</v>
      </c>
      <c r="F97" s="30">
        <v>30</v>
      </c>
      <c r="G97" s="30">
        <v>30</v>
      </c>
      <c r="H97" s="69"/>
      <c r="I97" s="32">
        <v>15</v>
      </c>
      <c r="J97" s="32">
        <v>15</v>
      </c>
      <c r="K97" s="32">
        <v>15</v>
      </c>
      <c r="L97" s="56"/>
      <c r="M97" s="30">
        <v>30</v>
      </c>
      <c r="N97" s="30">
        <v>30</v>
      </c>
      <c r="O97" s="30">
        <v>30</v>
      </c>
      <c r="P97" s="25"/>
      <c r="Q97" s="32">
        <v>15</v>
      </c>
      <c r="R97" s="32">
        <v>15</v>
      </c>
      <c r="S97" s="32">
        <v>15</v>
      </c>
      <c r="T97" s="56"/>
      <c r="U97" s="30">
        <v>30</v>
      </c>
      <c r="V97" s="30">
        <v>30</v>
      </c>
      <c r="W97" s="30">
        <v>30</v>
      </c>
      <c r="X97" s="25"/>
      <c r="Y97" s="32">
        <v>15</v>
      </c>
      <c r="Z97" s="32">
        <v>15</v>
      </c>
      <c r="AA97" s="32">
        <v>15</v>
      </c>
    </row>
    <row r="98" spans="3:27" x14ac:dyDescent="0.25">
      <c r="C98" s="2" t="s">
        <v>2289</v>
      </c>
      <c r="D98" s="2" t="s">
        <v>319</v>
      </c>
      <c r="E98" s="32">
        <v>20</v>
      </c>
      <c r="F98" s="32">
        <v>20</v>
      </c>
      <c r="G98" s="32">
        <v>20</v>
      </c>
      <c r="H98" s="69"/>
      <c r="I98" s="32">
        <v>10</v>
      </c>
      <c r="J98" s="32">
        <v>10</v>
      </c>
      <c r="K98" s="32">
        <v>10</v>
      </c>
      <c r="L98" s="56"/>
      <c r="M98" s="32">
        <v>20</v>
      </c>
      <c r="N98" s="32">
        <v>20</v>
      </c>
      <c r="O98" s="32">
        <v>20</v>
      </c>
      <c r="P98" s="25"/>
      <c r="Q98" s="32">
        <v>10</v>
      </c>
      <c r="R98" s="32">
        <v>10</v>
      </c>
      <c r="S98" s="32">
        <v>10</v>
      </c>
      <c r="T98" s="56"/>
      <c r="U98" s="32">
        <v>20</v>
      </c>
      <c r="V98" s="32">
        <v>20</v>
      </c>
      <c r="W98" s="32">
        <v>20</v>
      </c>
      <c r="X98" s="25"/>
      <c r="Y98" s="32">
        <v>10</v>
      </c>
      <c r="Z98" s="32">
        <v>10</v>
      </c>
      <c r="AA98" s="32">
        <v>10</v>
      </c>
    </row>
    <row r="99" spans="3:27" x14ac:dyDescent="0.25">
      <c r="C99" s="2" t="s">
        <v>2290</v>
      </c>
      <c r="D99" s="2" t="s">
        <v>322</v>
      </c>
      <c r="E99" s="32">
        <v>17</v>
      </c>
      <c r="F99" s="32">
        <v>17</v>
      </c>
      <c r="G99" s="32">
        <v>17</v>
      </c>
      <c r="H99" s="69"/>
      <c r="I99" s="32">
        <v>17</v>
      </c>
      <c r="J99" s="32">
        <v>17</v>
      </c>
      <c r="K99" s="32">
        <v>17</v>
      </c>
      <c r="L99" s="56"/>
      <c r="M99" s="32">
        <v>17</v>
      </c>
      <c r="N99" s="32">
        <v>17</v>
      </c>
      <c r="O99" s="32">
        <v>17</v>
      </c>
      <c r="P99" s="25"/>
      <c r="Q99" s="32">
        <v>17</v>
      </c>
      <c r="R99" s="32">
        <v>17</v>
      </c>
      <c r="S99" s="32">
        <v>17</v>
      </c>
      <c r="T99" s="56"/>
      <c r="U99" s="32">
        <v>17</v>
      </c>
      <c r="V99" s="32">
        <v>17</v>
      </c>
      <c r="W99" s="32">
        <v>17</v>
      </c>
      <c r="X99" s="25"/>
      <c r="Y99" s="32">
        <v>17</v>
      </c>
      <c r="Z99" s="32">
        <v>17</v>
      </c>
      <c r="AA99" s="32">
        <v>17</v>
      </c>
    </row>
    <row r="100" spans="3:27" x14ac:dyDescent="0.25">
      <c r="C100" s="2" t="s">
        <v>2291</v>
      </c>
      <c r="D100" s="2" t="s">
        <v>1714</v>
      </c>
      <c r="E100" s="32">
        <v>20</v>
      </c>
      <c r="F100" s="32">
        <v>20</v>
      </c>
      <c r="G100" s="32">
        <v>20</v>
      </c>
      <c r="H100" s="69"/>
      <c r="I100" s="32">
        <v>10</v>
      </c>
      <c r="J100" s="32">
        <v>10</v>
      </c>
      <c r="K100" s="32">
        <v>10</v>
      </c>
      <c r="L100" s="56"/>
      <c r="M100" s="32">
        <v>20</v>
      </c>
      <c r="N100" s="32">
        <v>20</v>
      </c>
      <c r="O100" s="32">
        <v>20</v>
      </c>
      <c r="P100" s="25"/>
      <c r="Q100" s="32">
        <v>10</v>
      </c>
      <c r="R100" s="32">
        <v>10</v>
      </c>
      <c r="S100" s="32">
        <v>10</v>
      </c>
      <c r="T100" s="56"/>
      <c r="U100" s="32">
        <v>20</v>
      </c>
      <c r="V100" s="32">
        <v>20</v>
      </c>
      <c r="W100" s="32">
        <v>20</v>
      </c>
      <c r="X100" s="25"/>
      <c r="Y100" s="32">
        <v>10</v>
      </c>
      <c r="Z100" s="32">
        <v>10</v>
      </c>
      <c r="AA100" s="32">
        <v>10</v>
      </c>
    </row>
    <row r="101" spans="3:27" x14ac:dyDescent="0.25">
      <c r="C101" s="18" t="s">
        <v>274</v>
      </c>
      <c r="D101" s="18" t="s">
        <v>316</v>
      </c>
      <c r="E101" s="61"/>
      <c r="F101" s="62"/>
      <c r="G101" s="63"/>
      <c r="H101" s="69"/>
      <c r="I101" s="61"/>
      <c r="J101" s="62"/>
      <c r="K101" s="63"/>
      <c r="L101" s="56"/>
      <c r="M101" s="61"/>
      <c r="N101" s="62"/>
      <c r="O101" s="63"/>
      <c r="P101" s="25"/>
      <c r="Q101" s="61"/>
      <c r="R101" s="62"/>
      <c r="S101" s="63"/>
      <c r="T101" s="56"/>
      <c r="U101" s="61"/>
      <c r="V101" s="62"/>
      <c r="W101" s="63"/>
      <c r="X101" s="25"/>
      <c r="Y101" s="61"/>
      <c r="Z101" s="62"/>
      <c r="AA101" s="63"/>
    </row>
    <row r="102" spans="3:27" x14ac:dyDescent="0.25">
      <c r="C102" s="2" t="s">
        <v>2292</v>
      </c>
      <c r="D102" s="2" t="s">
        <v>319</v>
      </c>
      <c r="E102" s="30">
        <v>40</v>
      </c>
      <c r="F102" s="30">
        <v>40</v>
      </c>
      <c r="G102" s="30">
        <v>40</v>
      </c>
      <c r="H102" s="69"/>
      <c r="I102" s="30">
        <v>40</v>
      </c>
      <c r="J102" s="30">
        <v>40</v>
      </c>
      <c r="K102" s="30">
        <v>40</v>
      </c>
      <c r="L102" s="56"/>
      <c r="M102" s="30">
        <v>40</v>
      </c>
      <c r="N102" s="30">
        <v>40</v>
      </c>
      <c r="O102" s="30">
        <v>40</v>
      </c>
      <c r="P102" s="25"/>
      <c r="Q102" s="30">
        <v>40</v>
      </c>
      <c r="R102" s="30">
        <v>40</v>
      </c>
      <c r="S102" s="30">
        <v>40</v>
      </c>
      <c r="T102" s="56"/>
      <c r="U102" s="30">
        <v>40</v>
      </c>
      <c r="V102" s="30">
        <v>40</v>
      </c>
      <c r="W102" s="30">
        <v>40</v>
      </c>
      <c r="X102" s="25"/>
      <c r="Y102" s="30">
        <v>40</v>
      </c>
      <c r="Z102" s="30">
        <v>40</v>
      </c>
      <c r="AA102" s="30">
        <v>40</v>
      </c>
    </row>
    <row r="103" spans="3:27" x14ac:dyDescent="0.25">
      <c r="C103" s="2" t="s">
        <v>1629</v>
      </c>
      <c r="D103" s="2" t="s">
        <v>322</v>
      </c>
      <c r="E103" s="30">
        <v>40</v>
      </c>
      <c r="F103" s="30">
        <v>40</v>
      </c>
      <c r="G103" s="30">
        <v>40</v>
      </c>
      <c r="H103" s="69"/>
      <c r="I103" s="30">
        <v>40</v>
      </c>
      <c r="J103" s="30">
        <v>40</v>
      </c>
      <c r="K103" s="30">
        <v>40</v>
      </c>
      <c r="L103" s="56"/>
      <c r="M103" s="30">
        <v>40</v>
      </c>
      <c r="N103" s="30">
        <v>40</v>
      </c>
      <c r="O103" s="30">
        <v>40</v>
      </c>
      <c r="P103" s="25"/>
      <c r="Q103" s="30">
        <v>40</v>
      </c>
      <c r="R103" s="30">
        <v>40</v>
      </c>
      <c r="S103" s="30">
        <v>40</v>
      </c>
      <c r="T103" s="56"/>
      <c r="U103" s="30">
        <v>40</v>
      </c>
      <c r="V103" s="30">
        <v>40</v>
      </c>
      <c r="W103" s="30">
        <v>40</v>
      </c>
      <c r="X103" s="25"/>
      <c r="Y103" s="30">
        <v>40</v>
      </c>
      <c r="Z103" s="30">
        <v>40</v>
      </c>
      <c r="AA103" s="30">
        <v>40</v>
      </c>
    </row>
    <row r="104" spans="3:27" x14ac:dyDescent="0.25">
      <c r="C104" s="2" t="s">
        <v>2293</v>
      </c>
      <c r="D104" s="2" t="s">
        <v>319</v>
      </c>
      <c r="E104" s="30">
        <v>28</v>
      </c>
      <c r="F104" s="30">
        <v>28</v>
      </c>
      <c r="G104" s="30">
        <v>28</v>
      </c>
      <c r="H104" s="69"/>
      <c r="I104" s="32">
        <v>17</v>
      </c>
      <c r="J104" s="32">
        <v>17</v>
      </c>
      <c r="K104" s="32">
        <v>17</v>
      </c>
      <c r="L104" s="56"/>
      <c r="M104" s="30">
        <v>28</v>
      </c>
      <c r="N104" s="30">
        <v>28</v>
      </c>
      <c r="O104" s="30">
        <v>28</v>
      </c>
      <c r="P104" s="25"/>
      <c r="Q104" s="32">
        <v>17</v>
      </c>
      <c r="R104" s="32">
        <v>17</v>
      </c>
      <c r="S104" s="32">
        <v>17</v>
      </c>
      <c r="T104" s="56"/>
      <c r="U104" s="30">
        <v>28</v>
      </c>
      <c r="V104" s="30">
        <v>28</v>
      </c>
      <c r="W104" s="30">
        <v>28</v>
      </c>
      <c r="X104" s="25"/>
      <c r="Y104" s="32">
        <v>17</v>
      </c>
      <c r="Z104" s="32">
        <v>17</v>
      </c>
      <c r="AA104" s="32">
        <v>17</v>
      </c>
    </row>
    <row r="105" spans="3:27" x14ac:dyDescent="0.25">
      <c r="C105" s="2" t="s">
        <v>2294</v>
      </c>
      <c r="D105" s="2" t="s">
        <v>322</v>
      </c>
      <c r="E105" s="30">
        <v>30</v>
      </c>
      <c r="F105" s="30">
        <v>30</v>
      </c>
      <c r="G105" s="30">
        <v>30</v>
      </c>
      <c r="H105" s="69"/>
      <c r="I105" s="30">
        <v>30</v>
      </c>
      <c r="J105" s="30">
        <v>30</v>
      </c>
      <c r="K105" s="30">
        <v>30</v>
      </c>
      <c r="L105" s="56"/>
      <c r="M105" s="30">
        <v>30</v>
      </c>
      <c r="N105" s="30">
        <v>30</v>
      </c>
      <c r="O105" s="30">
        <v>30</v>
      </c>
      <c r="P105" s="25"/>
      <c r="Q105" s="30">
        <v>30</v>
      </c>
      <c r="R105" s="30">
        <v>30</v>
      </c>
      <c r="S105" s="30">
        <v>30</v>
      </c>
      <c r="T105" s="56"/>
      <c r="U105" s="30">
        <v>30</v>
      </c>
      <c r="V105" s="30">
        <v>30</v>
      </c>
      <c r="W105" s="30">
        <v>30</v>
      </c>
      <c r="X105" s="25"/>
      <c r="Y105" s="30">
        <v>30</v>
      </c>
      <c r="Z105" s="30">
        <v>30</v>
      </c>
      <c r="AA105" s="30">
        <v>30</v>
      </c>
    </row>
    <row r="106" spans="3:27" x14ac:dyDescent="0.25">
      <c r="C106" s="18" t="s">
        <v>275</v>
      </c>
      <c r="D106" s="18" t="s">
        <v>316</v>
      </c>
      <c r="E106" s="61"/>
      <c r="F106" s="62"/>
      <c r="G106" s="63"/>
      <c r="H106" s="69"/>
      <c r="I106" s="61"/>
      <c r="J106" s="62"/>
      <c r="K106" s="63"/>
      <c r="L106" s="56"/>
      <c r="M106" s="61"/>
      <c r="N106" s="62"/>
      <c r="O106" s="63"/>
      <c r="P106" s="25"/>
      <c r="Q106" s="61"/>
      <c r="R106" s="62"/>
      <c r="S106" s="63"/>
      <c r="T106" s="56"/>
      <c r="U106" s="61"/>
      <c r="V106" s="62"/>
      <c r="W106" s="63"/>
      <c r="X106" s="25"/>
      <c r="Y106" s="61"/>
      <c r="Z106" s="62"/>
      <c r="AA106" s="63"/>
    </row>
    <row r="107" spans="3:27" x14ac:dyDescent="0.25">
      <c r="C107" s="2" t="s">
        <v>2295</v>
      </c>
      <c r="D107" s="2" t="s">
        <v>319</v>
      </c>
      <c r="E107" s="30">
        <v>40</v>
      </c>
      <c r="F107" s="32">
        <v>20</v>
      </c>
      <c r="G107" s="32">
        <v>20</v>
      </c>
      <c r="H107" s="69"/>
      <c r="I107" s="30">
        <v>40</v>
      </c>
      <c r="J107" s="32">
        <v>20</v>
      </c>
      <c r="K107" s="32">
        <v>20</v>
      </c>
      <c r="L107" s="56"/>
      <c r="M107" s="30">
        <v>40</v>
      </c>
      <c r="N107" s="32">
        <v>20</v>
      </c>
      <c r="O107" s="32">
        <v>20</v>
      </c>
      <c r="P107" s="25"/>
      <c r="Q107" s="30">
        <v>40</v>
      </c>
      <c r="R107" s="32">
        <v>20</v>
      </c>
      <c r="S107" s="32">
        <v>20</v>
      </c>
      <c r="T107" s="56"/>
      <c r="U107" s="30">
        <v>40</v>
      </c>
      <c r="V107" s="32">
        <v>20</v>
      </c>
      <c r="W107" s="32">
        <v>20</v>
      </c>
      <c r="X107" s="25"/>
      <c r="Y107" s="30">
        <v>40</v>
      </c>
      <c r="Z107" s="32">
        <v>20</v>
      </c>
      <c r="AA107" s="32">
        <v>20</v>
      </c>
    </row>
    <row r="108" spans="3:27" x14ac:dyDescent="0.25">
      <c r="C108" s="2" t="s">
        <v>1030</v>
      </c>
      <c r="D108" s="2" t="s">
        <v>319</v>
      </c>
      <c r="E108" s="30">
        <v>40</v>
      </c>
      <c r="F108" s="30">
        <v>40</v>
      </c>
      <c r="G108" s="30">
        <v>40</v>
      </c>
      <c r="H108" s="69"/>
      <c r="I108" s="32">
        <v>14</v>
      </c>
      <c r="J108" s="32">
        <v>14</v>
      </c>
      <c r="K108" s="32">
        <v>14</v>
      </c>
      <c r="L108" s="56"/>
      <c r="M108" s="30">
        <v>40</v>
      </c>
      <c r="N108" s="30">
        <v>40</v>
      </c>
      <c r="O108" s="30">
        <v>40</v>
      </c>
      <c r="P108" s="25"/>
      <c r="Q108" s="32">
        <v>14</v>
      </c>
      <c r="R108" s="32">
        <v>14</v>
      </c>
      <c r="S108" s="32">
        <v>14</v>
      </c>
      <c r="T108" s="56"/>
      <c r="U108" s="30">
        <v>40</v>
      </c>
      <c r="V108" s="30">
        <v>40</v>
      </c>
      <c r="W108" s="30">
        <v>40</v>
      </c>
      <c r="X108" s="25"/>
      <c r="Y108" s="32">
        <v>14</v>
      </c>
      <c r="Z108" s="32">
        <v>14</v>
      </c>
      <c r="AA108" s="32">
        <v>14</v>
      </c>
    </row>
    <row r="109" spans="3:27" x14ac:dyDescent="0.25">
      <c r="C109" s="2" t="s">
        <v>2296</v>
      </c>
      <c r="D109" s="2" t="s">
        <v>319</v>
      </c>
      <c r="E109" s="32">
        <v>12</v>
      </c>
      <c r="F109" s="32">
        <v>12</v>
      </c>
      <c r="G109" s="32">
        <v>12</v>
      </c>
      <c r="H109" s="69"/>
      <c r="I109" s="32">
        <v>8</v>
      </c>
      <c r="J109" s="32">
        <v>8</v>
      </c>
      <c r="K109" s="32">
        <v>8</v>
      </c>
      <c r="L109" s="56"/>
      <c r="M109" s="32">
        <v>12</v>
      </c>
      <c r="N109" s="32">
        <v>12</v>
      </c>
      <c r="O109" s="32">
        <v>12</v>
      </c>
      <c r="P109" s="25"/>
      <c r="Q109" s="32">
        <v>8</v>
      </c>
      <c r="R109" s="32">
        <v>8</v>
      </c>
      <c r="S109" s="32">
        <v>8</v>
      </c>
      <c r="T109" s="56"/>
      <c r="U109" s="32">
        <v>12</v>
      </c>
      <c r="V109" s="32">
        <v>12</v>
      </c>
      <c r="W109" s="32">
        <v>12</v>
      </c>
      <c r="X109" s="25"/>
      <c r="Y109" s="32">
        <v>8</v>
      </c>
      <c r="Z109" s="32">
        <v>8</v>
      </c>
      <c r="AA109" s="32">
        <v>8</v>
      </c>
    </row>
    <row r="110" spans="3:27" x14ac:dyDescent="0.25">
      <c r="C110" s="2" t="s">
        <v>2297</v>
      </c>
      <c r="D110" s="2" t="s">
        <v>319</v>
      </c>
      <c r="E110" s="30">
        <v>30</v>
      </c>
      <c r="F110" s="30">
        <v>30</v>
      </c>
      <c r="G110" s="30">
        <v>30</v>
      </c>
      <c r="H110" s="69"/>
      <c r="I110" s="30">
        <v>30</v>
      </c>
      <c r="J110" s="30">
        <v>30</v>
      </c>
      <c r="K110" s="30">
        <v>30</v>
      </c>
      <c r="L110" s="56"/>
      <c r="M110" s="30">
        <v>30</v>
      </c>
      <c r="N110" s="30">
        <v>30</v>
      </c>
      <c r="O110" s="30">
        <v>30</v>
      </c>
      <c r="P110" s="25"/>
      <c r="Q110" s="30">
        <v>30</v>
      </c>
      <c r="R110" s="30">
        <v>30</v>
      </c>
      <c r="S110" s="30">
        <v>30</v>
      </c>
      <c r="T110" s="56"/>
      <c r="U110" s="30">
        <v>30</v>
      </c>
      <c r="V110" s="30">
        <v>30</v>
      </c>
      <c r="W110" s="30">
        <v>30</v>
      </c>
      <c r="X110" s="25"/>
      <c r="Y110" s="30">
        <v>30</v>
      </c>
      <c r="Z110" s="30">
        <v>30</v>
      </c>
      <c r="AA110" s="30">
        <v>30</v>
      </c>
    </row>
    <row r="111" spans="3:27" x14ac:dyDescent="0.25">
      <c r="C111" s="2" t="s">
        <v>2298</v>
      </c>
      <c r="D111" s="2" t="s">
        <v>319</v>
      </c>
      <c r="E111" s="30">
        <v>50</v>
      </c>
      <c r="F111" s="30">
        <v>30</v>
      </c>
      <c r="G111" s="30">
        <v>30</v>
      </c>
      <c r="H111" s="69"/>
      <c r="I111" s="30">
        <v>50</v>
      </c>
      <c r="J111" s="30">
        <v>30</v>
      </c>
      <c r="K111" s="30">
        <v>30</v>
      </c>
      <c r="L111" s="56"/>
      <c r="M111" s="30">
        <v>50</v>
      </c>
      <c r="N111" s="30">
        <v>30</v>
      </c>
      <c r="O111" s="30">
        <v>30</v>
      </c>
      <c r="P111" s="25"/>
      <c r="Q111" s="30">
        <v>50</v>
      </c>
      <c r="R111" s="30">
        <v>30</v>
      </c>
      <c r="S111" s="30">
        <v>30</v>
      </c>
      <c r="T111" s="56"/>
      <c r="U111" s="30">
        <v>50</v>
      </c>
      <c r="V111" s="30">
        <v>30</v>
      </c>
      <c r="W111" s="30">
        <v>30</v>
      </c>
      <c r="X111" s="25"/>
      <c r="Y111" s="30">
        <v>50</v>
      </c>
      <c r="Z111" s="30">
        <v>30</v>
      </c>
      <c r="AA111" s="30">
        <v>30</v>
      </c>
    </row>
    <row r="112" spans="3:27" x14ac:dyDescent="0.25">
      <c r="C112" s="2" t="s">
        <v>2299</v>
      </c>
      <c r="D112" s="2" t="s">
        <v>319</v>
      </c>
      <c r="E112" s="32">
        <v>18</v>
      </c>
      <c r="F112" s="32">
        <v>18</v>
      </c>
      <c r="G112" s="32">
        <v>18</v>
      </c>
      <c r="H112" s="69"/>
      <c r="I112" s="32">
        <v>8</v>
      </c>
      <c r="J112" s="32">
        <v>8</v>
      </c>
      <c r="K112" s="32">
        <v>8</v>
      </c>
      <c r="L112" s="56"/>
      <c r="M112" s="32">
        <v>18</v>
      </c>
      <c r="N112" s="32">
        <v>18</v>
      </c>
      <c r="O112" s="32">
        <v>18</v>
      </c>
      <c r="P112" s="25"/>
      <c r="Q112" s="32">
        <v>8</v>
      </c>
      <c r="R112" s="32">
        <v>8</v>
      </c>
      <c r="S112" s="32">
        <v>8</v>
      </c>
      <c r="T112" s="56"/>
      <c r="U112" s="32">
        <v>18</v>
      </c>
      <c r="V112" s="32">
        <v>18</v>
      </c>
      <c r="W112" s="32">
        <v>18</v>
      </c>
      <c r="X112" s="25"/>
      <c r="Y112" s="32">
        <v>8</v>
      </c>
      <c r="Z112" s="32">
        <v>8</v>
      </c>
      <c r="AA112" s="32">
        <v>8</v>
      </c>
    </row>
    <row r="113" spans="3:27" x14ac:dyDescent="0.25">
      <c r="C113" s="2" t="s">
        <v>2300</v>
      </c>
      <c r="D113" s="2" t="s">
        <v>319</v>
      </c>
      <c r="E113" s="32">
        <v>20</v>
      </c>
      <c r="F113" s="32">
        <v>20</v>
      </c>
      <c r="G113" s="32">
        <v>20</v>
      </c>
      <c r="H113" s="69"/>
      <c r="I113" s="32">
        <v>10</v>
      </c>
      <c r="J113" s="32">
        <v>10</v>
      </c>
      <c r="K113" s="32">
        <v>10</v>
      </c>
      <c r="L113" s="56"/>
      <c r="M113" s="32">
        <v>20</v>
      </c>
      <c r="N113" s="32">
        <v>20</v>
      </c>
      <c r="O113" s="32">
        <v>20</v>
      </c>
      <c r="P113" s="25"/>
      <c r="Q113" s="32">
        <v>10</v>
      </c>
      <c r="R113" s="32">
        <v>10</v>
      </c>
      <c r="S113" s="32">
        <v>10</v>
      </c>
      <c r="T113" s="56"/>
      <c r="U113" s="32">
        <v>20</v>
      </c>
      <c r="V113" s="32">
        <v>20</v>
      </c>
      <c r="W113" s="32">
        <v>20</v>
      </c>
      <c r="X113" s="25"/>
      <c r="Y113" s="32">
        <v>10</v>
      </c>
      <c r="Z113" s="32">
        <v>10</v>
      </c>
      <c r="AA113" s="32">
        <v>10</v>
      </c>
    </row>
    <row r="114" spans="3:27" x14ac:dyDescent="0.25">
      <c r="C114" s="2" t="s">
        <v>2301</v>
      </c>
      <c r="D114" s="2" t="s">
        <v>319</v>
      </c>
      <c r="E114" s="30">
        <v>50</v>
      </c>
      <c r="F114" s="30">
        <v>30</v>
      </c>
      <c r="G114" s="30">
        <v>30</v>
      </c>
      <c r="H114" s="69"/>
      <c r="I114" s="30">
        <v>50</v>
      </c>
      <c r="J114" s="30">
        <v>30</v>
      </c>
      <c r="K114" s="30">
        <v>30</v>
      </c>
      <c r="L114" s="56"/>
      <c r="M114" s="30">
        <v>50</v>
      </c>
      <c r="N114" s="30">
        <v>30</v>
      </c>
      <c r="O114" s="30">
        <v>30</v>
      </c>
      <c r="P114" s="25"/>
      <c r="Q114" s="30">
        <v>50</v>
      </c>
      <c r="R114" s="30">
        <v>30</v>
      </c>
      <c r="S114" s="30">
        <v>30</v>
      </c>
      <c r="T114" s="56"/>
      <c r="U114" s="30">
        <v>50</v>
      </c>
      <c r="V114" s="30">
        <v>30</v>
      </c>
      <c r="W114" s="30">
        <v>30</v>
      </c>
      <c r="X114" s="25"/>
      <c r="Y114" s="30">
        <v>50</v>
      </c>
      <c r="Z114" s="30">
        <v>30</v>
      </c>
      <c r="AA114" s="30">
        <v>30</v>
      </c>
    </row>
    <row r="115" spans="3:27" x14ac:dyDescent="0.25">
      <c r="C115" s="2" t="s">
        <v>2302</v>
      </c>
      <c r="D115" s="2" t="s">
        <v>322</v>
      </c>
      <c r="E115" s="30">
        <v>40</v>
      </c>
      <c r="F115" s="32">
        <v>20</v>
      </c>
      <c r="G115" s="32">
        <v>20</v>
      </c>
      <c r="H115" s="69"/>
      <c r="I115" s="30">
        <v>40</v>
      </c>
      <c r="J115" s="32">
        <v>20</v>
      </c>
      <c r="K115" s="32">
        <v>20</v>
      </c>
      <c r="L115" s="56"/>
      <c r="M115" s="30">
        <v>40</v>
      </c>
      <c r="N115" s="32">
        <v>20</v>
      </c>
      <c r="O115" s="32">
        <v>20</v>
      </c>
      <c r="P115" s="25"/>
      <c r="Q115" s="30">
        <v>40</v>
      </c>
      <c r="R115" s="32">
        <v>20</v>
      </c>
      <c r="S115" s="32">
        <v>20</v>
      </c>
      <c r="T115" s="56"/>
      <c r="U115" s="30">
        <v>40</v>
      </c>
      <c r="V115" s="32">
        <v>20</v>
      </c>
      <c r="W115" s="32">
        <v>20</v>
      </c>
      <c r="X115" s="25"/>
      <c r="Y115" s="30">
        <v>40</v>
      </c>
      <c r="Z115" s="32">
        <v>20</v>
      </c>
      <c r="AA115" s="32">
        <v>20</v>
      </c>
    </row>
    <row r="116" spans="3:27" x14ac:dyDescent="0.25">
      <c r="C116" s="2" t="s">
        <v>2303</v>
      </c>
      <c r="D116" s="2" t="s">
        <v>319</v>
      </c>
      <c r="E116" s="30">
        <v>50</v>
      </c>
      <c r="F116" s="32">
        <v>20</v>
      </c>
      <c r="G116" s="32">
        <v>20</v>
      </c>
      <c r="H116" s="69"/>
      <c r="I116" s="30">
        <v>50</v>
      </c>
      <c r="J116" s="32">
        <v>20</v>
      </c>
      <c r="K116" s="32">
        <v>20</v>
      </c>
      <c r="L116" s="56"/>
      <c r="M116" s="30">
        <v>50</v>
      </c>
      <c r="N116" s="32">
        <v>20</v>
      </c>
      <c r="O116" s="32">
        <v>20</v>
      </c>
      <c r="P116" s="25"/>
      <c r="Q116" s="30">
        <v>50</v>
      </c>
      <c r="R116" s="32">
        <v>20</v>
      </c>
      <c r="S116" s="32">
        <v>20</v>
      </c>
      <c r="T116" s="56"/>
      <c r="U116" s="30">
        <v>50</v>
      </c>
      <c r="V116" s="32">
        <v>20</v>
      </c>
      <c r="W116" s="32">
        <v>20</v>
      </c>
      <c r="X116" s="25"/>
      <c r="Y116" s="30">
        <v>50</v>
      </c>
      <c r="Z116" s="32">
        <v>20</v>
      </c>
      <c r="AA116" s="32">
        <v>20</v>
      </c>
    </row>
    <row r="117" spans="3:27" x14ac:dyDescent="0.25">
      <c r="C117" s="2" t="s">
        <v>2304</v>
      </c>
      <c r="D117" s="2" t="s">
        <v>319</v>
      </c>
      <c r="E117" s="30">
        <v>40</v>
      </c>
      <c r="F117" s="30">
        <v>40</v>
      </c>
      <c r="G117" s="30">
        <v>40</v>
      </c>
      <c r="H117" s="69"/>
      <c r="I117" s="32">
        <v>10</v>
      </c>
      <c r="J117" s="32">
        <v>10</v>
      </c>
      <c r="K117" s="32">
        <v>10</v>
      </c>
      <c r="L117" s="56"/>
      <c r="M117" s="30">
        <v>40</v>
      </c>
      <c r="N117" s="30">
        <v>40</v>
      </c>
      <c r="O117" s="30">
        <v>40</v>
      </c>
      <c r="P117" s="25"/>
      <c r="Q117" s="32">
        <v>10</v>
      </c>
      <c r="R117" s="32">
        <v>10</v>
      </c>
      <c r="S117" s="32">
        <v>10</v>
      </c>
      <c r="T117" s="56"/>
      <c r="U117" s="30">
        <v>40</v>
      </c>
      <c r="V117" s="30">
        <v>40</v>
      </c>
      <c r="W117" s="30">
        <v>40</v>
      </c>
      <c r="X117" s="25"/>
      <c r="Y117" s="32">
        <v>10</v>
      </c>
      <c r="Z117" s="32">
        <v>10</v>
      </c>
      <c r="AA117" s="32">
        <v>10</v>
      </c>
    </row>
    <row r="118" spans="3:27" x14ac:dyDescent="0.25">
      <c r="C118" s="18" t="s">
        <v>276</v>
      </c>
      <c r="D118" s="18" t="s">
        <v>316</v>
      </c>
      <c r="E118" s="61"/>
      <c r="F118" s="62"/>
      <c r="G118" s="63"/>
      <c r="H118" s="69"/>
      <c r="I118" s="61"/>
      <c r="J118" s="62"/>
      <c r="K118" s="63"/>
      <c r="L118" s="56"/>
      <c r="M118" s="61"/>
      <c r="N118" s="62"/>
      <c r="O118" s="63"/>
      <c r="P118" s="25"/>
      <c r="Q118" s="61"/>
      <c r="R118" s="62"/>
      <c r="S118" s="63"/>
      <c r="T118" s="56"/>
      <c r="U118" s="61"/>
      <c r="V118" s="62"/>
      <c r="W118" s="63"/>
      <c r="X118" s="25"/>
      <c r="Y118" s="61"/>
      <c r="Z118" s="62"/>
      <c r="AA118" s="63"/>
    </row>
    <row r="119" spans="3:27" x14ac:dyDescent="0.25">
      <c r="C119" s="2" t="s">
        <v>740</v>
      </c>
      <c r="D119" s="2" t="s">
        <v>319</v>
      </c>
      <c r="E119" s="30">
        <v>40</v>
      </c>
      <c r="F119" s="30">
        <v>40</v>
      </c>
      <c r="G119" s="30">
        <v>40</v>
      </c>
      <c r="H119" s="69"/>
      <c r="I119" s="30">
        <v>40</v>
      </c>
      <c r="J119" s="30">
        <v>40</v>
      </c>
      <c r="K119" s="30">
        <v>40</v>
      </c>
      <c r="L119" s="56"/>
      <c r="M119" s="30">
        <v>40</v>
      </c>
      <c r="N119" s="30">
        <v>40</v>
      </c>
      <c r="O119" s="30">
        <v>40</v>
      </c>
      <c r="P119" s="25"/>
      <c r="Q119" s="30">
        <v>40</v>
      </c>
      <c r="R119" s="30">
        <v>40</v>
      </c>
      <c r="S119" s="30">
        <v>40</v>
      </c>
      <c r="T119" s="56"/>
      <c r="U119" s="30">
        <v>40</v>
      </c>
      <c r="V119" s="30">
        <v>40</v>
      </c>
      <c r="W119" s="30">
        <v>40</v>
      </c>
      <c r="X119" s="25"/>
      <c r="Y119" s="30">
        <v>40</v>
      </c>
      <c r="Z119" s="30">
        <v>40</v>
      </c>
      <c r="AA119" s="30">
        <v>40</v>
      </c>
    </row>
    <row r="120" spans="3:27" x14ac:dyDescent="0.25">
      <c r="C120" s="2" t="s">
        <v>2305</v>
      </c>
      <c r="D120" s="2" t="s">
        <v>319</v>
      </c>
      <c r="E120" s="30">
        <v>50</v>
      </c>
      <c r="F120" s="30">
        <v>50</v>
      </c>
      <c r="G120" s="30">
        <v>50</v>
      </c>
      <c r="H120" s="69"/>
      <c r="I120" s="30">
        <v>50</v>
      </c>
      <c r="J120" s="30">
        <v>50</v>
      </c>
      <c r="K120" s="30">
        <v>50</v>
      </c>
      <c r="L120" s="56"/>
      <c r="M120" s="30">
        <v>50</v>
      </c>
      <c r="N120" s="30">
        <v>50</v>
      </c>
      <c r="O120" s="30">
        <v>50</v>
      </c>
      <c r="P120" s="25"/>
      <c r="Q120" s="30">
        <v>50</v>
      </c>
      <c r="R120" s="30">
        <v>50</v>
      </c>
      <c r="S120" s="30">
        <v>50</v>
      </c>
      <c r="T120" s="56"/>
      <c r="U120" s="30">
        <v>50</v>
      </c>
      <c r="V120" s="30">
        <v>50</v>
      </c>
      <c r="W120" s="30">
        <v>50</v>
      </c>
      <c r="X120" s="25"/>
      <c r="Y120" s="30">
        <v>50</v>
      </c>
      <c r="Z120" s="30">
        <v>50</v>
      </c>
      <c r="AA120" s="30">
        <v>50</v>
      </c>
    </row>
    <row r="121" spans="3:27" x14ac:dyDescent="0.25">
      <c r="C121" s="2" t="s">
        <v>2306</v>
      </c>
      <c r="D121" s="2" t="s">
        <v>322</v>
      </c>
      <c r="E121" s="30">
        <v>50</v>
      </c>
      <c r="F121" s="30">
        <v>50</v>
      </c>
      <c r="G121" s="30">
        <v>50</v>
      </c>
      <c r="H121" s="69"/>
      <c r="I121" s="30">
        <v>50</v>
      </c>
      <c r="J121" s="30">
        <v>50</v>
      </c>
      <c r="K121" s="30">
        <v>50</v>
      </c>
      <c r="L121" s="56"/>
      <c r="M121" s="30">
        <v>50</v>
      </c>
      <c r="N121" s="30">
        <v>50</v>
      </c>
      <c r="O121" s="30">
        <v>50</v>
      </c>
      <c r="P121" s="25"/>
      <c r="Q121" s="30">
        <v>50</v>
      </c>
      <c r="R121" s="30">
        <v>50</v>
      </c>
      <c r="S121" s="30">
        <v>50</v>
      </c>
      <c r="T121" s="56"/>
      <c r="U121" s="30">
        <v>50</v>
      </c>
      <c r="V121" s="30">
        <v>50</v>
      </c>
      <c r="W121" s="30">
        <v>50</v>
      </c>
      <c r="X121" s="25"/>
      <c r="Y121" s="30">
        <v>50</v>
      </c>
      <c r="Z121" s="30">
        <v>50</v>
      </c>
      <c r="AA121" s="30">
        <v>50</v>
      </c>
    </row>
    <row r="122" spans="3:27" x14ac:dyDescent="0.25">
      <c r="C122" s="2" t="s">
        <v>2307</v>
      </c>
      <c r="D122" s="2" t="s">
        <v>319</v>
      </c>
      <c r="E122" s="32">
        <v>20</v>
      </c>
      <c r="F122" s="32">
        <v>20</v>
      </c>
      <c r="G122" s="32">
        <v>20</v>
      </c>
      <c r="H122" s="69"/>
      <c r="I122" s="32">
        <v>20</v>
      </c>
      <c r="J122" s="32">
        <v>20</v>
      </c>
      <c r="K122" s="32">
        <v>20</v>
      </c>
      <c r="L122" s="56"/>
      <c r="M122" s="32">
        <v>20</v>
      </c>
      <c r="N122" s="32">
        <v>20</v>
      </c>
      <c r="O122" s="32">
        <v>20</v>
      </c>
      <c r="P122" s="25"/>
      <c r="Q122" s="32">
        <v>20</v>
      </c>
      <c r="R122" s="32">
        <v>20</v>
      </c>
      <c r="S122" s="32">
        <v>20</v>
      </c>
      <c r="T122" s="56"/>
      <c r="U122" s="32">
        <v>20</v>
      </c>
      <c r="V122" s="32">
        <v>20</v>
      </c>
      <c r="W122" s="32">
        <v>20</v>
      </c>
      <c r="X122" s="25"/>
      <c r="Y122" s="32">
        <v>20</v>
      </c>
      <c r="Z122" s="32">
        <v>20</v>
      </c>
      <c r="AA122" s="32">
        <v>20</v>
      </c>
    </row>
    <row r="123" spans="3:27" x14ac:dyDescent="0.25">
      <c r="C123" s="2" t="s">
        <v>2308</v>
      </c>
      <c r="D123" s="2" t="s">
        <v>319</v>
      </c>
      <c r="E123" s="32">
        <v>20</v>
      </c>
      <c r="F123" s="32">
        <v>15</v>
      </c>
      <c r="G123" s="32">
        <v>15</v>
      </c>
      <c r="H123" s="69"/>
      <c r="I123" s="32">
        <v>20</v>
      </c>
      <c r="J123" s="32">
        <v>15</v>
      </c>
      <c r="K123" s="32">
        <v>15</v>
      </c>
      <c r="L123" s="56"/>
      <c r="M123" s="32">
        <v>20</v>
      </c>
      <c r="N123" s="32">
        <v>15</v>
      </c>
      <c r="O123" s="32">
        <v>15</v>
      </c>
      <c r="P123" s="25"/>
      <c r="Q123" s="32">
        <v>20</v>
      </c>
      <c r="R123" s="32">
        <v>15</v>
      </c>
      <c r="S123" s="32">
        <v>15</v>
      </c>
      <c r="T123" s="56"/>
      <c r="U123" s="32">
        <v>20</v>
      </c>
      <c r="V123" s="32">
        <v>15</v>
      </c>
      <c r="W123" s="32">
        <v>15</v>
      </c>
      <c r="X123" s="25"/>
      <c r="Y123" s="32">
        <v>20</v>
      </c>
      <c r="Z123" s="32">
        <v>15</v>
      </c>
      <c r="AA123" s="32">
        <v>15</v>
      </c>
    </row>
    <row r="124" spans="3:27" x14ac:dyDescent="0.25">
      <c r="C124" s="2" t="s">
        <v>2309</v>
      </c>
      <c r="D124" s="2" t="s">
        <v>319</v>
      </c>
      <c r="E124" s="30">
        <v>40</v>
      </c>
      <c r="F124" s="30">
        <v>40</v>
      </c>
      <c r="G124" s="30">
        <v>40</v>
      </c>
      <c r="H124" s="69"/>
      <c r="I124" s="30">
        <v>40</v>
      </c>
      <c r="J124" s="30">
        <v>40</v>
      </c>
      <c r="K124" s="30">
        <v>40</v>
      </c>
      <c r="L124" s="56"/>
      <c r="M124" s="30">
        <v>40</v>
      </c>
      <c r="N124" s="30">
        <v>40</v>
      </c>
      <c r="O124" s="30">
        <v>40</v>
      </c>
      <c r="P124" s="25"/>
      <c r="Q124" s="30">
        <v>40</v>
      </c>
      <c r="R124" s="30">
        <v>40</v>
      </c>
      <c r="S124" s="30">
        <v>40</v>
      </c>
      <c r="T124" s="56"/>
      <c r="U124" s="30">
        <v>40</v>
      </c>
      <c r="V124" s="30">
        <v>40</v>
      </c>
      <c r="W124" s="30">
        <v>40</v>
      </c>
      <c r="X124" s="25"/>
      <c r="Y124" s="30">
        <v>40</v>
      </c>
      <c r="Z124" s="30">
        <v>40</v>
      </c>
      <c r="AA124" s="30">
        <v>40</v>
      </c>
    </row>
    <row r="125" spans="3:27" x14ac:dyDescent="0.25">
      <c r="C125" s="2" t="s">
        <v>2310</v>
      </c>
      <c r="D125" s="2" t="s">
        <v>319</v>
      </c>
      <c r="E125" s="30">
        <v>40</v>
      </c>
      <c r="F125" s="30">
        <v>40</v>
      </c>
      <c r="G125" s="30">
        <v>40</v>
      </c>
      <c r="H125" s="69"/>
      <c r="I125" s="30">
        <v>40</v>
      </c>
      <c r="J125" s="30">
        <v>40</v>
      </c>
      <c r="K125" s="30">
        <v>40</v>
      </c>
      <c r="L125" s="56"/>
      <c r="M125" s="30">
        <v>40</v>
      </c>
      <c r="N125" s="30">
        <v>40</v>
      </c>
      <c r="O125" s="30">
        <v>40</v>
      </c>
      <c r="P125" s="25"/>
      <c r="Q125" s="30">
        <v>40</v>
      </c>
      <c r="R125" s="30">
        <v>40</v>
      </c>
      <c r="S125" s="30">
        <v>40</v>
      </c>
      <c r="T125" s="56"/>
      <c r="U125" s="30">
        <v>40</v>
      </c>
      <c r="V125" s="30">
        <v>40</v>
      </c>
      <c r="W125" s="30">
        <v>40</v>
      </c>
      <c r="X125" s="25"/>
      <c r="Y125" s="30">
        <v>40</v>
      </c>
      <c r="Z125" s="30">
        <v>40</v>
      </c>
      <c r="AA125" s="30">
        <v>40</v>
      </c>
    </row>
    <row r="126" spans="3:27" x14ac:dyDescent="0.25">
      <c r="C126" s="18" t="s">
        <v>277</v>
      </c>
      <c r="D126" s="18" t="s">
        <v>316</v>
      </c>
      <c r="E126" s="61"/>
      <c r="F126" s="62"/>
      <c r="G126" s="63"/>
      <c r="H126" s="69"/>
      <c r="I126" s="61"/>
      <c r="J126" s="62"/>
      <c r="K126" s="63"/>
      <c r="L126" s="56"/>
      <c r="M126" s="61"/>
      <c r="N126" s="62"/>
      <c r="O126" s="63"/>
      <c r="P126" s="25"/>
      <c r="Q126" s="61"/>
      <c r="R126" s="62"/>
      <c r="S126" s="63"/>
      <c r="T126" s="56"/>
      <c r="U126" s="61"/>
      <c r="V126" s="62"/>
      <c r="W126" s="63"/>
      <c r="X126" s="25"/>
      <c r="Y126" s="61"/>
      <c r="Z126" s="62"/>
      <c r="AA126" s="63"/>
    </row>
    <row r="127" spans="3:27" x14ac:dyDescent="0.25">
      <c r="C127" s="2" t="s">
        <v>2311</v>
      </c>
      <c r="D127" s="2" t="s">
        <v>318</v>
      </c>
      <c r="E127" s="32">
        <v>20</v>
      </c>
      <c r="F127" s="32">
        <v>20</v>
      </c>
      <c r="G127" s="32">
        <v>20</v>
      </c>
      <c r="H127" s="69"/>
      <c r="I127" s="32">
        <v>10</v>
      </c>
      <c r="J127" s="32">
        <v>10</v>
      </c>
      <c r="K127" s="32">
        <v>10</v>
      </c>
      <c r="L127" s="56"/>
      <c r="M127" s="32">
        <v>20</v>
      </c>
      <c r="N127" s="32">
        <v>20</v>
      </c>
      <c r="O127" s="32">
        <v>20</v>
      </c>
      <c r="P127" s="25"/>
      <c r="Q127" s="32">
        <v>10</v>
      </c>
      <c r="R127" s="32">
        <v>10</v>
      </c>
      <c r="S127" s="32">
        <v>10</v>
      </c>
      <c r="T127" s="56"/>
      <c r="U127" s="32">
        <v>20</v>
      </c>
      <c r="V127" s="32">
        <v>20</v>
      </c>
      <c r="W127" s="32">
        <v>20</v>
      </c>
      <c r="X127" s="25"/>
      <c r="Y127" s="32">
        <v>10</v>
      </c>
      <c r="Z127" s="32">
        <v>10</v>
      </c>
      <c r="AA127" s="32">
        <v>10</v>
      </c>
    </row>
    <row r="128" spans="3:27" x14ac:dyDescent="0.25">
      <c r="C128" s="2" t="s">
        <v>2312</v>
      </c>
      <c r="D128" s="2" t="s">
        <v>319</v>
      </c>
      <c r="E128" s="32">
        <v>20</v>
      </c>
      <c r="F128" s="32">
        <v>20</v>
      </c>
      <c r="G128" s="32">
        <v>20</v>
      </c>
      <c r="H128" s="69"/>
      <c r="I128" s="32">
        <v>20</v>
      </c>
      <c r="J128" s="32">
        <v>20</v>
      </c>
      <c r="K128" s="32">
        <v>20</v>
      </c>
      <c r="L128" s="56"/>
      <c r="M128" s="32">
        <v>20</v>
      </c>
      <c r="N128" s="32">
        <v>20</v>
      </c>
      <c r="O128" s="32">
        <v>20</v>
      </c>
      <c r="P128" s="25"/>
      <c r="Q128" s="32">
        <v>20</v>
      </c>
      <c r="R128" s="32">
        <v>20</v>
      </c>
      <c r="S128" s="32">
        <v>20</v>
      </c>
      <c r="T128" s="56"/>
      <c r="U128" s="32">
        <v>20</v>
      </c>
      <c r="V128" s="32">
        <v>20</v>
      </c>
      <c r="W128" s="32">
        <v>20</v>
      </c>
      <c r="X128" s="25"/>
      <c r="Y128" s="32">
        <v>20</v>
      </c>
      <c r="Z128" s="32">
        <v>20</v>
      </c>
      <c r="AA128" s="32">
        <v>20</v>
      </c>
    </row>
    <row r="129" spans="3:27" x14ac:dyDescent="0.25">
      <c r="C129" s="2" t="s">
        <v>2313</v>
      </c>
      <c r="D129" s="2" t="s">
        <v>319</v>
      </c>
      <c r="E129" s="30">
        <v>80</v>
      </c>
      <c r="F129" s="30">
        <v>80</v>
      </c>
      <c r="G129" s="30">
        <v>80</v>
      </c>
      <c r="H129" s="69"/>
      <c r="I129" s="30">
        <v>80</v>
      </c>
      <c r="J129" s="30">
        <v>80</v>
      </c>
      <c r="K129" s="30">
        <v>80</v>
      </c>
      <c r="L129" s="56"/>
      <c r="M129" s="30">
        <v>80</v>
      </c>
      <c r="N129" s="30">
        <v>80</v>
      </c>
      <c r="O129" s="30">
        <v>80</v>
      </c>
      <c r="P129" s="25"/>
      <c r="Q129" s="30">
        <v>80</v>
      </c>
      <c r="R129" s="30">
        <v>80</v>
      </c>
      <c r="S129" s="30">
        <v>80</v>
      </c>
      <c r="T129" s="56"/>
      <c r="U129" s="30">
        <v>80</v>
      </c>
      <c r="V129" s="30">
        <v>80</v>
      </c>
      <c r="W129" s="30">
        <v>80</v>
      </c>
      <c r="X129" s="25"/>
      <c r="Y129" s="30">
        <v>80</v>
      </c>
      <c r="Z129" s="30">
        <v>80</v>
      </c>
      <c r="AA129" s="30">
        <v>80</v>
      </c>
    </row>
    <row r="130" spans="3:27" x14ac:dyDescent="0.25">
      <c r="C130" s="2" t="s">
        <v>811</v>
      </c>
      <c r="D130" s="2" t="s">
        <v>322</v>
      </c>
      <c r="E130" s="32">
        <v>12</v>
      </c>
      <c r="F130" s="32">
        <v>12</v>
      </c>
      <c r="G130" s="32">
        <v>12</v>
      </c>
      <c r="H130" s="69"/>
      <c r="I130" s="32">
        <v>8</v>
      </c>
      <c r="J130" s="32">
        <v>8</v>
      </c>
      <c r="K130" s="32">
        <v>8</v>
      </c>
      <c r="L130" s="56"/>
      <c r="M130" s="32">
        <v>12</v>
      </c>
      <c r="N130" s="32">
        <v>12</v>
      </c>
      <c r="O130" s="32">
        <v>12</v>
      </c>
      <c r="P130" s="25"/>
      <c r="Q130" s="32">
        <v>8</v>
      </c>
      <c r="R130" s="32">
        <v>8</v>
      </c>
      <c r="S130" s="32">
        <v>8</v>
      </c>
      <c r="T130" s="56"/>
      <c r="U130" s="32">
        <v>12</v>
      </c>
      <c r="V130" s="32">
        <v>12</v>
      </c>
      <c r="W130" s="32">
        <v>12</v>
      </c>
      <c r="X130" s="25"/>
      <c r="Y130" s="32">
        <v>8</v>
      </c>
      <c r="Z130" s="32">
        <v>8</v>
      </c>
      <c r="AA130" s="32">
        <v>8</v>
      </c>
    </row>
    <row r="131" spans="3:27" x14ac:dyDescent="0.25">
      <c r="C131" s="2" t="s">
        <v>2314</v>
      </c>
      <c r="D131" s="2" t="s">
        <v>319</v>
      </c>
      <c r="E131" s="32">
        <v>15</v>
      </c>
      <c r="F131" s="32">
        <v>15</v>
      </c>
      <c r="G131" s="32">
        <v>15</v>
      </c>
      <c r="H131" s="69"/>
      <c r="I131" s="32">
        <v>10</v>
      </c>
      <c r="J131" s="32">
        <v>10</v>
      </c>
      <c r="K131" s="32">
        <v>10</v>
      </c>
      <c r="L131" s="56"/>
      <c r="M131" s="32">
        <v>15</v>
      </c>
      <c r="N131" s="32">
        <v>15</v>
      </c>
      <c r="O131" s="32">
        <v>15</v>
      </c>
      <c r="P131" s="25"/>
      <c r="Q131" s="32">
        <v>10</v>
      </c>
      <c r="R131" s="32">
        <v>10</v>
      </c>
      <c r="S131" s="32">
        <v>10</v>
      </c>
      <c r="T131" s="56"/>
      <c r="U131" s="32">
        <v>15</v>
      </c>
      <c r="V131" s="32">
        <v>15</v>
      </c>
      <c r="W131" s="32">
        <v>15</v>
      </c>
      <c r="X131" s="25"/>
      <c r="Y131" s="32">
        <v>10</v>
      </c>
      <c r="Z131" s="32">
        <v>10</v>
      </c>
      <c r="AA131" s="32">
        <v>10</v>
      </c>
    </row>
    <row r="132" spans="3:27" x14ac:dyDescent="0.25">
      <c r="C132" s="2" t="s">
        <v>804</v>
      </c>
      <c r="D132" s="2" t="s">
        <v>322</v>
      </c>
      <c r="E132" s="30">
        <v>100</v>
      </c>
      <c r="F132" s="30">
        <v>100</v>
      </c>
      <c r="G132" s="30">
        <v>100</v>
      </c>
      <c r="H132" s="69"/>
      <c r="I132" s="30">
        <v>100</v>
      </c>
      <c r="J132" s="30">
        <v>100</v>
      </c>
      <c r="K132" s="30">
        <v>100</v>
      </c>
      <c r="L132" s="56"/>
      <c r="M132" s="30">
        <v>100</v>
      </c>
      <c r="N132" s="30">
        <v>100</v>
      </c>
      <c r="O132" s="30">
        <v>100</v>
      </c>
      <c r="P132" s="25"/>
      <c r="Q132" s="30">
        <v>100</v>
      </c>
      <c r="R132" s="30">
        <v>100</v>
      </c>
      <c r="S132" s="30">
        <v>100</v>
      </c>
      <c r="T132" s="56"/>
      <c r="U132" s="30">
        <v>100</v>
      </c>
      <c r="V132" s="30">
        <v>100</v>
      </c>
      <c r="W132" s="30">
        <v>100</v>
      </c>
      <c r="X132" s="25"/>
      <c r="Y132" s="30">
        <v>100</v>
      </c>
      <c r="Z132" s="30">
        <v>100</v>
      </c>
      <c r="AA132" s="30">
        <v>100</v>
      </c>
    </row>
    <row r="133" spans="3:27" x14ac:dyDescent="0.25">
      <c r="C133" s="2" t="s">
        <v>2311</v>
      </c>
      <c r="D133" s="2" t="s">
        <v>319</v>
      </c>
      <c r="E133" s="32">
        <v>20</v>
      </c>
      <c r="F133" s="32">
        <v>20</v>
      </c>
      <c r="G133" s="32">
        <v>20</v>
      </c>
      <c r="H133" s="69"/>
      <c r="I133" s="32">
        <v>10</v>
      </c>
      <c r="J133" s="32">
        <v>10</v>
      </c>
      <c r="K133" s="32">
        <v>10</v>
      </c>
      <c r="L133" s="56"/>
      <c r="M133" s="32">
        <v>20</v>
      </c>
      <c r="N133" s="32">
        <v>20</v>
      </c>
      <c r="O133" s="32">
        <v>20</v>
      </c>
      <c r="P133" s="25"/>
      <c r="Q133" s="32">
        <v>10</v>
      </c>
      <c r="R133" s="32">
        <v>10</v>
      </c>
      <c r="S133" s="32">
        <v>10</v>
      </c>
      <c r="T133" s="56"/>
      <c r="U133" s="32">
        <v>20</v>
      </c>
      <c r="V133" s="32">
        <v>20</v>
      </c>
      <c r="W133" s="32">
        <v>20</v>
      </c>
      <c r="X133" s="25"/>
      <c r="Y133" s="32">
        <v>10</v>
      </c>
      <c r="Z133" s="32">
        <v>10</v>
      </c>
      <c r="AA133" s="32">
        <v>10</v>
      </c>
    </row>
    <row r="134" spans="3:27" x14ac:dyDescent="0.25">
      <c r="C134" s="2" t="s">
        <v>2315</v>
      </c>
      <c r="D134" s="2" t="s">
        <v>319</v>
      </c>
      <c r="E134" s="32">
        <v>15</v>
      </c>
      <c r="F134" s="32">
        <v>15</v>
      </c>
      <c r="G134" s="32">
        <v>15</v>
      </c>
      <c r="H134" s="69"/>
      <c r="I134" s="32">
        <v>15</v>
      </c>
      <c r="J134" s="32">
        <v>15</v>
      </c>
      <c r="K134" s="32">
        <v>15</v>
      </c>
      <c r="L134" s="56"/>
      <c r="M134" s="32">
        <v>15</v>
      </c>
      <c r="N134" s="32">
        <v>15</v>
      </c>
      <c r="O134" s="32">
        <v>15</v>
      </c>
      <c r="P134" s="25"/>
      <c r="Q134" s="32">
        <v>15</v>
      </c>
      <c r="R134" s="32">
        <v>15</v>
      </c>
      <c r="S134" s="32">
        <v>15</v>
      </c>
      <c r="T134" s="56"/>
      <c r="U134" s="32">
        <v>15</v>
      </c>
      <c r="V134" s="32">
        <v>15</v>
      </c>
      <c r="W134" s="32">
        <v>15</v>
      </c>
      <c r="X134" s="25"/>
      <c r="Y134" s="32">
        <v>15</v>
      </c>
      <c r="Z134" s="32">
        <v>15</v>
      </c>
      <c r="AA134" s="32">
        <v>15</v>
      </c>
    </row>
    <row r="135" spans="3:27" x14ac:dyDescent="0.25">
      <c r="C135" s="2" t="s">
        <v>2316</v>
      </c>
      <c r="D135" s="2" t="s">
        <v>319</v>
      </c>
      <c r="E135" s="32">
        <v>10</v>
      </c>
      <c r="F135" s="32">
        <v>10</v>
      </c>
      <c r="G135" s="32">
        <v>10</v>
      </c>
      <c r="H135" s="69"/>
      <c r="I135" s="32">
        <v>10</v>
      </c>
      <c r="J135" s="32">
        <v>10</v>
      </c>
      <c r="K135" s="32">
        <v>10</v>
      </c>
      <c r="L135" s="56"/>
      <c r="M135" s="32">
        <v>10</v>
      </c>
      <c r="N135" s="32">
        <v>10</v>
      </c>
      <c r="O135" s="32">
        <v>10</v>
      </c>
      <c r="P135" s="25"/>
      <c r="Q135" s="32">
        <v>10</v>
      </c>
      <c r="R135" s="32">
        <v>10</v>
      </c>
      <c r="S135" s="32">
        <v>10</v>
      </c>
      <c r="T135" s="56"/>
      <c r="U135" s="32">
        <v>10</v>
      </c>
      <c r="V135" s="32">
        <v>10</v>
      </c>
      <c r="W135" s="32">
        <v>10</v>
      </c>
      <c r="X135" s="25"/>
      <c r="Y135" s="32">
        <v>10</v>
      </c>
      <c r="Z135" s="32">
        <v>10</v>
      </c>
      <c r="AA135" s="32">
        <v>10</v>
      </c>
    </row>
    <row r="136" spans="3:27" x14ac:dyDescent="0.25">
      <c r="C136" s="2" t="s">
        <v>2317</v>
      </c>
      <c r="D136" s="2" t="s">
        <v>319</v>
      </c>
      <c r="E136" s="32">
        <v>20</v>
      </c>
      <c r="F136" s="32">
        <v>20</v>
      </c>
      <c r="G136" s="32">
        <v>20</v>
      </c>
      <c r="H136" s="69"/>
      <c r="I136" s="32">
        <v>20</v>
      </c>
      <c r="J136" s="32">
        <v>20</v>
      </c>
      <c r="K136" s="32">
        <v>20</v>
      </c>
      <c r="L136" s="56"/>
      <c r="M136" s="32">
        <v>20</v>
      </c>
      <c r="N136" s="32">
        <v>20</v>
      </c>
      <c r="O136" s="32">
        <v>20</v>
      </c>
      <c r="P136" s="25"/>
      <c r="Q136" s="32">
        <v>20</v>
      </c>
      <c r="R136" s="32">
        <v>20</v>
      </c>
      <c r="S136" s="32">
        <v>20</v>
      </c>
      <c r="T136" s="56"/>
      <c r="U136" s="32">
        <v>20</v>
      </c>
      <c r="V136" s="32">
        <v>20</v>
      </c>
      <c r="W136" s="32">
        <v>20</v>
      </c>
      <c r="X136" s="25"/>
      <c r="Y136" s="32">
        <v>20</v>
      </c>
      <c r="Z136" s="32">
        <v>20</v>
      </c>
      <c r="AA136" s="32">
        <v>20</v>
      </c>
    </row>
    <row r="137" spans="3:27" x14ac:dyDescent="0.25">
      <c r="C137" s="2" t="s">
        <v>2318</v>
      </c>
      <c r="D137" s="2" t="s">
        <v>322</v>
      </c>
      <c r="E137" s="30">
        <v>40</v>
      </c>
      <c r="F137" s="30">
        <v>40</v>
      </c>
      <c r="G137" s="30">
        <v>40</v>
      </c>
      <c r="H137" s="69"/>
      <c r="I137" s="32">
        <v>15</v>
      </c>
      <c r="J137" s="32">
        <v>15</v>
      </c>
      <c r="K137" s="32">
        <v>15</v>
      </c>
      <c r="L137" s="56"/>
      <c r="M137" s="30">
        <v>40</v>
      </c>
      <c r="N137" s="30">
        <v>40</v>
      </c>
      <c r="O137" s="30">
        <v>40</v>
      </c>
      <c r="P137" s="25"/>
      <c r="Q137" s="32">
        <v>15</v>
      </c>
      <c r="R137" s="32">
        <v>15</v>
      </c>
      <c r="S137" s="32">
        <v>15</v>
      </c>
      <c r="T137" s="56"/>
      <c r="U137" s="30">
        <v>40</v>
      </c>
      <c r="V137" s="30">
        <v>40</v>
      </c>
      <c r="W137" s="30">
        <v>40</v>
      </c>
      <c r="X137" s="25"/>
      <c r="Y137" s="32">
        <v>15</v>
      </c>
      <c r="Z137" s="32">
        <v>15</v>
      </c>
      <c r="AA137" s="32">
        <v>15</v>
      </c>
    </row>
    <row r="138" spans="3:27" x14ac:dyDescent="0.25">
      <c r="C138" s="18" t="s">
        <v>278</v>
      </c>
      <c r="D138" s="18" t="s">
        <v>316</v>
      </c>
      <c r="E138" s="61"/>
      <c r="F138" s="62"/>
      <c r="G138" s="63"/>
      <c r="H138" s="69"/>
      <c r="I138" s="61"/>
      <c r="J138" s="62"/>
      <c r="K138" s="63"/>
      <c r="L138" s="56"/>
      <c r="M138" s="61"/>
      <c r="N138" s="62"/>
      <c r="O138" s="63"/>
      <c r="P138" s="25"/>
      <c r="Q138" s="61"/>
      <c r="R138" s="62"/>
      <c r="S138" s="63"/>
      <c r="T138" s="56"/>
      <c r="U138" s="61"/>
      <c r="V138" s="62"/>
      <c r="W138" s="63"/>
      <c r="X138" s="25"/>
      <c r="Y138" s="61"/>
      <c r="Z138" s="62"/>
      <c r="AA138" s="63"/>
    </row>
    <row r="139" spans="3:27" x14ac:dyDescent="0.25">
      <c r="C139" s="2" t="s">
        <v>2319</v>
      </c>
      <c r="D139" s="2" t="s">
        <v>322</v>
      </c>
      <c r="E139" s="30">
        <v>50</v>
      </c>
      <c r="F139" s="30">
        <v>50</v>
      </c>
      <c r="G139" s="30">
        <v>50</v>
      </c>
      <c r="H139" s="69"/>
      <c r="I139" s="30">
        <v>50</v>
      </c>
      <c r="J139" s="30">
        <v>50</v>
      </c>
      <c r="K139" s="30">
        <v>50</v>
      </c>
      <c r="L139" s="56"/>
      <c r="M139" s="30">
        <v>50</v>
      </c>
      <c r="N139" s="30">
        <v>50</v>
      </c>
      <c r="O139" s="30">
        <v>50</v>
      </c>
      <c r="P139" s="25"/>
      <c r="Q139" s="30">
        <v>50</v>
      </c>
      <c r="R139" s="30">
        <v>50</v>
      </c>
      <c r="S139" s="30">
        <v>50</v>
      </c>
      <c r="T139" s="56"/>
      <c r="U139" s="30">
        <v>50</v>
      </c>
      <c r="V139" s="30">
        <v>50</v>
      </c>
      <c r="W139" s="30">
        <v>50</v>
      </c>
      <c r="X139" s="25"/>
      <c r="Y139" s="30">
        <v>50</v>
      </c>
      <c r="Z139" s="30">
        <v>50</v>
      </c>
      <c r="AA139" s="30">
        <v>50</v>
      </c>
    </row>
    <row r="140" spans="3:27" x14ac:dyDescent="0.25">
      <c r="C140" s="2" t="s">
        <v>2320</v>
      </c>
      <c r="D140" s="2" t="s">
        <v>319</v>
      </c>
      <c r="E140" s="30">
        <v>80</v>
      </c>
      <c r="F140" s="30">
        <v>80</v>
      </c>
      <c r="G140" s="30">
        <v>80</v>
      </c>
      <c r="H140" s="69"/>
      <c r="I140" s="30">
        <v>80</v>
      </c>
      <c r="J140" s="30">
        <v>80</v>
      </c>
      <c r="K140" s="30">
        <v>80</v>
      </c>
      <c r="L140" s="56"/>
      <c r="M140" s="30">
        <v>80</v>
      </c>
      <c r="N140" s="30">
        <v>80</v>
      </c>
      <c r="O140" s="30">
        <v>80</v>
      </c>
      <c r="P140" s="25"/>
      <c r="Q140" s="30">
        <v>80</v>
      </c>
      <c r="R140" s="30">
        <v>80</v>
      </c>
      <c r="S140" s="30">
        <v>80</v>
      </c>
      <c r="T140" s="56"/>
      <c r="U140" s="30">
        <v>80</v>
      </c>
      <c r="V140" s="30">
        <v>80</v>
      </c>
      <c r="W140" s="30">
        <v>80</v>
      </c>
      <c r="X140" s="25"/>
      <c r="Y140" s="30">
        <v>80</v>
      </c>
      <c r="Z140" s="30">
        <v>80</v>
      </c>
      <c r="AA140" s="30">
        <v>80</v>
      </c>
    </row>
    <row r="141" spans="3:27" x14ac:dyDescent="0.25">
      <c r="C141" s="2" t="s">
        <v>2321</v>
      </c>
      <c r="D141" s="2" t="s">
        <v>319</v>
      </c>
      <c r="E141" s="30">
        <v>50</v>
      </c>
      <c r="F141" s="30">
        <v>50</v>
      </c>
      <c r="G141" s="30">
        <v>50</v>
      </c>
      <c r="H141" s="69"/>
      <c r="I141" s="30">
        <v>50</v>
      </c>
      <c r="J141" s="30">
        <v>50</v>
      </c>
      <c r="K141" s="30">
        <v>50</v>
      </c>
      <c r="L141" s="56"/>
      <c r="M141" s="30">
        <v>50</v>
      </c>
      <c r="N141" s="30">
        <v>50</v>
      </c>
      <c r="O141" s="30">
        <v>50</v>
      </c>
      <c r="P141" s="25"/>
      <c r="Q141" s="30">
        <v>50</v>
      </c>
      <c r="R141" s="30">
        <v>50</v>
      </c>
      <c r="S141" s="30">
        <v>50</v>
      </c>
      <c r="T141" s="56"/>
      <c r="U141" s="30">
        <v>50</v>
      </c>
      <c r="V141" s="30">
        <v>50</v>
      </c>
      <c r="W141" s="30">
        <v>50</v>
      </c>
      <c r="X141" s="25"/>
      <c r="Y141" s="30">
        <v>50</v>
      </c>
      <c r="Z141" s="30">
        <v>50</v>
      </c>
      <c r="AA141" s="30">
        <v>50</v>
      </c>
    </row>
    <row r="142" spans="3:27" x14ac:dyDescent="0.25">
      <c r="C142" s="2" t="s">
        <v>2322</v>
      </c>
      <c r="D142" s="2" t="s">
        <v>322</v>
      </c>
      <c r="E142" s="32">
        <v>15</v>
      </c>
      <c r="F142" s="32">
        <v>15</v>
      </c>
      <c r="G142" s="32">
        <v>15</v>
      </c>
      <c r="H142" s="69"/>
      <c r="I142" s="32">
        <v>10</v>
      </c>
      <c r="J142" s="32">
        <v>10</v>
      </c>
      <c r="K142" s="32">
        <v>10</v>
      </c>
      <c r="L142" s="56"/>
      <c r="M142" s="32">
        <v>15</v>
      </c>
      <c r="N142" s="32">
        <v>15</v>
      </c>
      <c r="O142" s="32">
        <v>15</v>
      </c>
      <c r="P142" s="25"/>
      <c r="Q142" s="32">
        <v>10</v>
      </c>
      <c r="R142" s="32">
        <v>10</v>
      </c>
      <c r="S142" s="32">
        <v>10</v>
      </c>
      <c r="T142" s="56"/>
      <c r="U142" s="32">
        <v>15</v>
      </c>
      <c r="V142" s="32">
        <v>15</v>
      </c>
      <c r="W142" s="32">
        <v>15</v>
      </c>
      <c r="X142" s="25"/>
      <c r="Y142" s="32">
        <v>10</v>
      </c>
      <c r="Z142" s="32">
        <v>10</v>
      </c>
      <c r="AA142" s="32">
        <v>10</v>
      </c>
    </row>
    <row r="143" spans="3:27" x14ac:dyDescent="0.25">
      <c r="C143" s="2" t="s">
        <v>2323</v>
      </c>
      <c r="D143" s="2" t="s">
        <v>319</v>
      </c>
      <c r="E143" s="30">
        <v>30</v>
      </c>
      <c r="F143" s="30">
        <v>30</v>
      </c>
      <c r="G143" s="30">
        <v>30</v>
      </c>
      <c r="H143" s="69"/>
      <c r="I143" s="32">
        <v>15</v>
      </c>
      <c r="J143" s="32">
        <v>15</v>
      </c>
      <c r="K143" s="32">
        <v>15</v>
      </c>
      <c r="L143" s="56"/>
      <c r="M143" s="30">
        <v>30</v>
      </c>
      <c r="N143" s="30">
        <v>30</v>
      </c>
      <c r="O143" s="30">
        <v>30</v>
      </c>
      <c r="P143" s="25"/>
      <c r="Q143" s="32">
        <v>15</v>
      </c>
      <c r="R143" s="32">
        <v>15</v>
      </c>
      <c r="S143" s="32">
        <v>15</v>
      </c>
      <c r="T143" s="56"/>
      <c r="U143" s="30">
        <v>30</v>
      </c>
      <c r="V143" s="30">
        <v>30</v>
      </c>
      <c r="W143" s="30">
        <v>30</v>
      </c>
      <c r="X143" s="25"/>
      <c r="Y143" s="32">
        <v>15</v>
      </c>
      <c r="Z143" s="32">
        <v>15</v>
      </c>
      <c r="AA143" s="32">
        <v>15</v>
      </c>
    </row>
    <row r="144" spans="3:27" x14ac:dyDescent="0.25">
      <c r="C144" s="2" t="s">
        <v>2324</v>
      </c>
      <c r="D144" s="2" t="s">
        <v>319</v>
      </c>
      <c r="E144" s="30">
        <v>40</v>
      </c>
      <c r="F144" s="30">
        <v>40</v>
      </c>
      <c r="G144" s="30">
        <v>40</v>
      </c>
      <c r="H144" s="69"/>
      <c r="I144" s="30">
        <v>40</v>
      </c>
      <c r="J144" s="30">
        <v>40</v>
      </c>
      <c r="K144" s="30">
        <v>40</v>
      </c>
      <c r="L144" s="56"/>
      <c r="M144" s="30">
        <v>40</v>
      </c>
      <c r="N144" s="30">
        <v>40</v>
      </c>
      <c r="O144" s="30">
        <v>40</v>
      </c>
      <c r="P144" s="25"/>
      <c r="Q144" s="30">
        <v>40</v>
      </c>
      <c r="R144" s="30">
        <v>40</v>
      </c>
      <c r="S144" s="30">
        <v>40</v>
      </c>
      <c r="T144" s="56"/>
      <c r="U144" s="30">
        <v>40</v>
      </c>
      <c r="V144" s="30">
        <v>40</v>
      </c>
      <c r="W144" s="30">
        <v>40</v>
      </c>
      <c r="X144" s="25"/>
      <c r="Y144" s="30">
        <v>40</v>
      </c>
      <c r="Z144" s="30">
        <v>40</v>
      </c>
      <c r="AA144" s="30">
        <v>40</v>
      </c>
    </row>
    <row r="145" spans="3:27" x14ac:dyDescent="0.25">
      <c r="C145" s="2" t="s">
        <v>2325</v>
      </c>
      <c r="D145" s="2" t="s">
        <v>322</v>
      </c>
      <c r="E145" s="30">
        <v>150</v>
      </c>
      <c r="F145" s="30">
        <v>150</v>
      </c>
      <c r="G145" s="30">
        <v>150</v>
      </c>
      <c r="H145" s="69"/>
      <c r="I145" s="30">
        <v>150</v>
      </c>
      <c r="J145" s="30">
        <v>150</v>
      </c>
      <c r="K145" s="30">
        <v>150</v>
      </c>
      <c r="L145" s="56"/>
      <c r="M145" s="30">
        <v>150</v>
      </c>
      <c r="N145" s="30">
        <v>150</v>
      </c>
      <c r="O145" s="30">
        <v>150</v>
      </c>
      <c r="P145" s="25"/>
      <c r="Q145" s="30">
        <v>150</v>
      </c>
      <c r="R145" s="30">
        <v>150</v>
      </c>
      <c r="S145" s="30">
        <v>150</v>
      </c>
      <c r="T145" s="56"/>
      <c r="U145" s="30">
        <v>150</v>
      </c>
      <c r="V145" s="30">
        <v>150</v>
      </c>
      <c r="W145" s="30">
        <v>150</v>
      </c>
      <c r="X145" s="25"/>
      <c r="Y145" s="30">
        <v>150</v>
      </c>
      <c r="Z145" s="30">
        <v>150</v>
      </c>
      <c r="AA145" s="30">
        <v>150</v>
      </c>
    </row>
    <row r="146" spans="3:27" x14ac:dyDescent="0.25">
      <c r="C146" s="2" t="s">
        <v>920</v>
      </c>
      <c r="D146" s="2" t="s">
        <v>319</v>
      </c>
      <c r="E146" s="30">
        <v>100</v>
      </c>
      <c r="F146" s="30">
        <v>100</v>
      </c>
      <c r="G146" s="30">
        <v>100</v>
      </c>
      <c r="H146" s="69"/>
      <c r="I146" s="30">
        <v>100</v>
      </c>
      <c r="J146" s="30">
        <v>100</v>
      </c>
      <c r="K146" s="30">
        <v>100</v>
      </c>
      <c r="L146" s="56"/>
      <c r="M146" s="30">
        <v>100</v>
      </c>
      <c r="N146" s="30">
        <v>100</v>
      </c>
      <c r="O146" s="30">
        <v>100</v>
      </c>
      <c r="P146" s="25"/>
      <c r="Q146" s="30">
        <v>100</v>
      </c>
      <c r="R146" s="30">
        <v>100</v>
      </c>
      <c r="S146" s="30">
        <v>100</v>
      </c>
      <c r="T146" s="56"/>
      <c r="U146" s="30">
        <v>100</v>
      </c>
      <c r="V146" s="30">
        <v>100</v>
      </c>
      <c r="W146" s="30">
        <v>100</v>
      </c>
      <c r="X146" s="25"/>
      <c r="Y146" s="30">
        <v>100</v>
      </c>
      <c r="Z146" s="30">
        <v>100</v>
      </c>
      <c r="AA146" s="30">
        <v>100</v>
      </c>
    </row>
    <row r="147" spans="3:27" x14ac:dyDescent="0.25">
      <c r="C147" s="2" t="s">
        <v>2326</v>
      </c>
      <c r="D147" s="2" t="s">
        <v>319</v>
      </c>
      <c r="E147" s="30">
        <v>100</v>
      </c>
      <c r="F147" s="30">
        <v>100</v>
      </c>
      <c r="G147" s="30">
        <v>100</v>
      </c>
      <c r="H147" s="69"/>
      <c r="I147" s="30">
        <v>100</v>
      </c>
      <c r="J147" s="30">
        <v>100</v>
      </c>
      <c r="K147" s="30">
        <v>100</v>
      </c>
      <c r="L147" s="56"/>
      <c r="M147" s="30">
        <v>100</v>
      </c>
      <c r="N147" s="30">
        <v>100</v>
      </c>
      <c r="O147" s="30">
        <v>100</v>
      </c>
      <c r="P147" s="25"/>
      <c r="Q147" s="30">
        <v>100</v>
      </c>
      <c r="R147" s="30">
        <v>100</v>
      </c>
      <c r="S147" s="30">
        <v>100</v>
      </c>
      <c r="T147" s="56"/>
      <c r="U147" s="30">
        <v>100</v>
      </c>
      <c r="V147" s="30">
        <v>100</v>
      </c>
      <c r="W147" s="30">
        <v>100</v>
      </c>
      <c r="X147" s="25"/>
      <c r="Y147" s="30">
        <v>100</v>
      </c>
      <c r="Z147" s="30">
        <v>100</v>
      </c>
      <c r="AA147" s="30">
        <v>100</v>
      </c>
    </row>
    <row r="148" spans="3:27" x14ac:dyDescent="0.25">
      <c r="C148" s="2" t="s">
        <v>2327</v>
      </c>
      <c r="D148" s="2" t="s">
        <v>322</v>
      </c>
      <c r="E148" s="30">
        <v>80</v>
      </c>
      <c r="F148" s="30">
        <v>80</v>
      </c>
      <c r="G148" s="30">
        <v>80</v>
      </c>
      <c r="H148" s="69"/>
      <c r="I148" s="30">
        <v>80</v>
      </c>
      <c r="J148" s="30">
        <v>80</v>
      </c>
      <c r="K148" s="30">
        <v>80</v>
      </c>
      <c r="L148" s="56"/>
      <c r="M148" s="30">
        <v>80</v>
      </c>
      <c r="N148" s="30">
        <v>80</v>
      </c>
      <c r="O148" s="30">
        <v>80</v>
      </c>
      <c r="P148" s="25"/>
      <c r="Q148" s="30">
        <v>80</v>
      </c>
      <c r="R148" s="30">
        <v>80</v>
      </c>
      <c r="S148" s="30">
        <v>80</v>
      </c>
      <c r="T148" s="56"/>
      <c r="U148" s="30">
        <v>80</v>
      </c>
      <c r="V148" s="30">
        <v>80</v>
      </c>
      <c r="W148" s="30">
        <v>80</v>
      </c>
      <c r="X148" s="25"/>
      <c r="Y148" s="30">
        <v>80</v>
      </c>
      <c r="Z148" s="30">
        <v>80</v>
      </c>
      <c r="AA148" s="30">
        <v>80</v>
      </c>
    </row>
    <row r="149" spans="3:27" x14ac:dyDescent="0.25">
      <c r="C149" s="2" t="s">
        <v>2328</v>
      </c>
      <c r="D149" s="2" t="s">
        <v>319</v>
      </c>
      <c r="E149" s="30">
        <v>40</v>
      </c>
      <c r="F149" s="30">
        <v>40</v>
      </c>
      <c r="G149" s="30">
        <v>40</v>
      </c>
      <c r="H149" s="69"/>
      <c r="I149" s="30">
        <v>40</v>
      </c>
      <c r="J149" s="30">
        <v>40</v>
      </c>
      <c r="K149" s="30">
        <v>40</v>
      </c>
      <c r="L149" s="56"/>
      <c r="M149" s="30">
        <v>40</v>
      </c>
      <c r="N149" s="30">
        <v>40</v>
      </c>
      <c r="O149" s="30">
        <v>40</v>
      </c>
      <c r="P149" s="25"/>
      <c r="Q149" s="30">
        <v>40</v>
      </c>
      <c r="R149" s="30">
        <v>40</v>
      </c>
      <c r="S149" s="30">
        <v>40</v>
      </c>
      <c r="T149" s="56"/>
      <c r="U149" s="30">
        <v>40</v>
      </c>
      <c r="V149" s="30">
        <v>40</v>
      </c>
      <c r="W149" s="30">
        <v>40</v>
      </c>
      <c r="X149" s="25"/>
      <c r="Y149" s="30">
        <v>40</v>
      </c>
      <c r="Z149" s="30">
        <v>40</v>
      </c>
      <c r="AA149" s="30">
        <v>40</v>
      </c>
    </row>
    <row r="150" spans="3:27" x14ac:dyDescent="0.25">
      <c r="C150" s="2" t="s">
        <v>2329</v>
      </c>
      <c r="D150" s="2" t="s">
        <v>322</v>
      </c>
      <c r="E150" s="30">
        <v>60</v>
      </c>
      <c r="F150" s="30">
        <v>60</v>
      </c>
      <c r="G150" s="30">
        <v>60</v>
      </c>
      <c r="H150" s="69"/>
      <c r="I150" s="30">
        <v>60</v>
      </c>
      <c r="J150" s="30">
        <v>60</v>
      </c>
      <c r="K150" s="30">
        <v>60</v>
      </c>
      <c r="L150" s="56"/>
      <c r="M150" s="30">
        <v>60</v>
      </c>
      <c r="N150" s="30">
        <v>60</v>
      </c>
      <c r="O150" s="30">
        <v>60</v>
      </c>
      <c r="P150" s="25"/>
      <c r="Q150" s="30">
        <v>60</v>
      </c>
      <c r="R150" s="30">
        <v>60</v>
      </c>
      <c r="S150" s="30">
        <v>60</v>
      </c>
      <c r="T150" s="56"/>
      <c r="U150" s="30">
        <v>60</v>
      </c>
      <c r="V150" s="30">
        <v>60</v>
      </c>
      <c r="W150" s="30">
        <v>60</v>
      </c>
      <c r="X150" s="25"/>
      <c r="Y150" s="30">
        <v>60</v>
      </c>
      <c r="Z150" s="30">
        <v>60</v>
      </c>
      <c r="AA150" s="30">
        <v>60</v>
      </c>
    </row>
    <row r="151" spans="3:27" x14ac:dyDescent="0.25">
      <c r="C151" s="2" t="s">
        <v>2330</v>
      </c>
      <c r="D151" s="2" t="s">
        <v>319</v>
      </c>
      <c r="E151" s="32">
        <v>15</v>
      </c>
      <c r="F151" s="32">
        <v>15</v>
      </c>
      <c r="G151" s="32">
        <v>15</v>
      </c>
      <c r="H151" s="69"/>
      <c r="I151" s="32">
        <v>10</v>
      </c>
      <c r="J151" s="32">
        <v>10</v>
      </c>
      <c r="K151" s="32">
        <v>10</v>
      </c>
      <c r="L151" s="56"/>
      <c r="M151" s="32">
        <v>15</v>
      </c>
      <c r="N151" s="32">
        <v>15</v>
      </c>
      <c r="O151" s="32">
        <v>15</v>
      </c>
      <c r="P151" s="25"/>
      <c r="Q151" s="32">
        <v>10</v>
      </c>
      <c r="R151" s="32">
        <v>10</v>
      </c>
      <c r="S151" s="32">
        <v>10</v>
      </c>
      <c r="T151" s="56"/>
      <c r="U151" s="32">
        <v>15</v>
      </c>
      <c r="V151" s="32">
        <v>15</v>
      </c>
      <c r="W151" s="32">
        <v>15</v>
      </c>
      <c r="X151" s="25"/>
      <c r="Y151" s="32">
        <v>10</v>
      </c>
      <c r="Z151" s="32">
        <v>10</v>
      </c>
      <c r="AA151" s="32">
        <v>10</v>
      </c>
    </row>
    <row r="152" spans="3:27" x14ac:dyDescent="0.25">
      <c r="C152" s="2" t="s">
        <v>2331</v>
      </c>
      <c r="D152" s="2" t="s">
        <v>319</v>
      </c>
      <c r="E152" s="32">
        <v>10</v>
      </c>
      <c r="F152" s="32">
        <v>10</v>
      </c>
      <c r="G152" s="32">
        <v>10</v>
      </c>
      <c r="H152" s="69"/>
      <c r="I152" s="32">
        <v>10</v>
      </c>
      <c r="J152" s="32">
        <v>10</v>
      </c>
      <c r="K152" s="32">
        <v>10</v>
      </c>
      <c r="L152" s="56"/>
      <c r="M152" s="32">
        <v>10</v>
      </c>
      <c r="N152" s="32">
        <v>10</v>
      </c>
      <c r="O152" s="32">
        <v>10</v>
      </c>
      <c r="P152" s="25"/>
      <c r="Q152" s="32">
        <v>10</v>
      </c>
      <c r="R152" s="32">
        <v>10</v>
      </c>
      <c r="S152" s="32">
        <v>10</v>
      </c>
      <c r="T152" s="56"/>
      <c r="U152" s="32">
        <v>10</v>
      </c>
      <c r="V152" s="32">
        <v>10</v>
      </c>
      <c r="W152" s="32">
        <v>10</v>
      </c>
      <c r="X152" s="25"/>
      <c r="Y152" s="32">
        <v>10</v>
      </c>
      <c r="Z152" s="32">
        <v>10</v>
      </c>
      <c r="AA152" s="32">
        <v>10</v>
      </c>
    </row>
    <row r="153" spans="3:27" x14ac:dyDescent="0.25">
      <c r="C153" s="18" t="s">
        <v>279</v>
      </c>
      <c r="D153" s="18" t="s">
        <v>316</v>
      </c>
      <c r="E153" s="61"/>
      <c r="F153" s="62"/>
      <c r="G153" s="63"/>
      <c r="H153" s="69"/>
      <c r="I153" s="61"/>
      <c r="J153" s="62"/>
      <c r="K153" s="63"/>
      <c r="L153" s="56"/>
      <c r="M153" s="61"/>
      <c r="N153" s="62"/>
      <c r="O153" s="63"/>
      <c r="P153" s="25"/>
      <c r="Q153" s="61"/>
      <c r="R153" s="62"/>
      <c r="S153" s="63"/>
      <c r="T153" s="56"/>
      <c r="U153" s="61"/>
      <c r="V153" s="62"/>
      <c r="W153" s="63"/>
      <c r="X153" s="25"/>
      <c r="Y153" s="61"/>
      <c r="Z153" s="62"/>
      <c r="AA153" s="63"/>
    </row>
    <row r="154" spans="3:27" x14ac:dyDescent="0.25">
      <c r="C154" s="2" t="s">
        <v>2332</v>
      </c>
      <c r="D154" s="2" t="s">
        <v>318</v>
      </c>
      <c r="E154" s="30">
        <v>30</v>
      </c>
      <c r="F154" s="30">
        <v>30</v>
      </c>
      <c r="G154" s="30">
        <v>30</v>
      </c>
      <c r="H154" s="69"/>
      <c r="I154" s="30">
        <v>30</v>
      </c>
      <c r="J154" s="30">
        <v>30</v>
      </c>
      <c r="K154" s="30">
        <v>30</v>
      </c>
      <c r="L154" s="56"/>
      <c r="M154" s="30">
        <v>30</v>
      </c>
      <c r="N154" s="30">
        <v>30</v>
      </c>
      <c r="O154" s="30">
        <v>30</v>
      </c>
      <c r="P154" s="25"/>
      <c r="Q154" s="30">
        <v>30</v>
      </c>
      <c r="R154" s="30">
        <v>30</v>
      </c>
      <c r="S154" s="30">
        <v>30</v>
      </c>
      <c r="T154" s="56"/>
      <c r="U154" s="30">
        <v>30</v>
      </c>
      <c r="V154" s="30">
        <v>30</v>
      </c>
      <c r="W154" s="30">
        <v>30</v>
      </c>
      <c r="X154" s="25"/>
      <c r="Y154" s="30">
        <v>30</v>
      </c>
      <c r="Z154" s="30">
        <v>30</v>
      </c>
      <c r="AA154" s="30">
        <v>30</v>
      </c>
    </row>
    <row r="155" spans="3:27" x14ac:dyDescent="0.25">
      <c r="C155" s="2" t="s">
        <v>2333</v>
      </c>
      <c r="D155" s="2" t="s">
        <v>322</v>
      </c>
      <c r="E155" s="32">
        <v>20</v>
      </c>
      <c r="F155" s="32">
        <v>20</v>
      </c>
      <c r="G155" s="32">
        <v>20</v>
      </c>
      <c r="H155" s="69"/>
      <c r="I155" s="32">
        <v>20</v>
      </c>
      <c r="J155" s="32">
        <v>20</v>
      </c>
      <c r="K155" s="32">
        <v>20</v>
      </c>
      <c r="L155" s="56"/>
      <c r="M155" s="32">
        <v>20</v>
      </c>
      <c r="N155" s="32">
        <v>20</v>
      </c>
      <c r="O155" s="32">
        <v>20</v>
      </c>
      <c r="P155" s="25"/>
      <c r="Q155" s="32">
        <v>20</v>
      </c>
      <c r="R155" s="32">
        <v>20</v>
      </c>
      <c r="S155" s="32">
        <v>20</v>
      </c>
      <c r="T155" s="56"/>
      <c r="U155" s="32">
        <v>20</v>
      </c>
      <c r="V155" s="32">
        <v>20</v>
      </c>
      <c r="W155" s="32">
        <v>20</v>
      </c>
      <c r="X155" s="25"/>
      <c r="Y155" s="32">
        <v>20</v>
      </c>
      <c r="Z155" s="32">
        <v>20</v>
      </c>
      <c r="AA155" s="32">
        <v>20</v>
      </c>
    </row>
    <row r="156" spans="3:27" x14ac:dyDescent="0.25">
      <c r="C156" s="2" t="s">
        <v>2332</v>
      </c>
      <c r="D156" s="2" t="s">
        <v>319</v>
      </c>
      <c r="E156" s="30">
        <v>30</v>
      </c>
      <c r="F156" s="30">
        <v>30</v>
      </c>
      <c r="G156" s="30">
        <v>30</v>
      </c>
      <c r="H156" s="69"/>
      <c r="I156" s="32">
        <v>20</v>
      </c>
      <c r="J156" s="32">
        <v>20</v>
      </c>
      <c r="K156" s="32">
        <v>20</v>
      </c>
      <c r="L156" s="56"/>
      <c r="M156" s="30">
        <v>30</v>
      </c>
      <c r="N156" s="30">
        <v>30</v>
      </c>
      <c r="O156" s="30">
        <v>30</v>
      </c>
      <c r="P156" s="25"/>
      <c r="Q156" s="32">
        <v>20</v>
      </c>
      <c r="R156" s="32">
        <v>20</v>
      </c>
      <c r="S156" s="32">
        <v>20</v>
      </c>
      <c r="T156" s="56"/>
      <c r="U156" s="30">
        <v>30</v>
      </c>
      <c r="V156" s="30">
        <v>30</v>
      </c>
      <c r="W156" s="30">
        <v>30</v>
      </c>
      <c r="X156" s="25"/>
      <c r="Y156" s="32">
        <v>20</v>
      </c>
      <c r="Z156" s="32">
        <v>20</v>
      </c>
      <c r="AA156" s="32">
        <v>20</v>
      </c>
    </row>
    <row r="157" spans="3:27" x14ac:dyDescent="0.25">
      <c r="C157" s="2" t="s">
        <v>2334</v>
      </c>
      <c r="D157" s="2" t="s">
        <v>322</v>
      </c>
      <c r="E157" s="30">
        <v>30</v>
      </c>
      <c r="F157" s="30">
        <v>30</v>
      </c>
      <c r="G157" s="30">
        <v>30</v>
      </c>
      <c r="H157" s="69"/>
      <c r="I157" s="32">
        <v>20</v>
      </c>
      <c r="J157" s="32">
        <v>20</v>
      </c>
      <c r="K157" s="32">
        <v>20</v>
      </c>
      <c r="L157" s="56"/>
      <c r="M157" s="30">
        <v>30</v>
      </c>
      <c r="N157" s="30">
        <v>30</v>
      </c>
      <c r="O157" s="30">
        <v>30</v>
      </c>
      <c r="P157" s="25"/>
      <c r="Q157" s="32">
        <v>20</v>
      </c>
      <c r="R157" s="32">
        <v>20</v>
      </c>
      <c r="S157" s="32">
        <v>20</v>
      </c>
      <c r="T157" s="56"/>
      <c r="U157" s="30">
        <v>30</v>
      </c>
      <c r="V157" s="30">
        <v>30</v>
      </c>
      <c r="W157" s="30">
        <v>30</v>
      </c>
      <c r="X157" s="25"/>
      <c r="Y157" s="32">
        <v>20</v>
      </c>
      <c r="Z157" s="32">
        <v>20</v>
      </c>
      <c r="AA157" s="32">
        <v>20</v>
      </c>
    </row>
    <row r="158" spans="3:27" x14ac:dyDescent="0.25">
      <c r="C158" s="2" t="s">
        <v>2335</v>
      </c>
      <c r="D158" s="2" t="s">
        <v>322</v>
      </c>
      <c r="E158" s="30">
        <v>30</v>
      </c>
      <c r="F158" s="30">
        <v>30</v>
      </c>
      <c r="G158" s="30">
        <v>30</v>
      </c>
      <c r="H158" s="69"/>
      <c r="I158" s="32">
        <v>20</v>
      </c>
      <c r="J158" s="32">
        <v>20</v>
      </c>
      <c r="K158" s="32">
        <v>20</v>
      </c>
      <c r="L158" s="56"/>
      <c r="M158" s="30">
        <v>30</v>
      </c>
      <c r="N158" s="30">
        <v>30</v>
      </c>
      <c r="O158" s="30">
        <v>30</v>
      </c>
      <c r="P158" s="25"/>
      <c r="Q158" s="32">
        <v>20</v>
      </c>
      <c r="R158" s="32">
        <v>20</v>
      </c>
      <c r="S158" s="32">
        <v>20</v>
      </c>
      <c r="T158" s="56"/>
      <c r="U158" s="30">
        <v>30</v>
      </c>
      <c r="V158" s="30">
        <v>30</v>
      </c>
      <c r="W158" s="30">
        <v>30</v>
      </c>
      <c r="X158" s="25"/>
      <c r="Y158" s="32">
        <v>20</v>
      </c>
      <c r="Z158" s="32">
        <v>20</v>
      </c>
      <c r="AA158" s="32">
        <v>20</v>
      </c>
    </row>
    <row r="159" spans="3:27" x14ac:dyDescent="0.25">
      <c r="C159" s="18" t="s">
        <v>280</v>
      </c>
      <c r="D159" s="18" t="s">
        <v>316</v>
      </c>
      <c r="E159" s="61"/>
      <c r="F159" s="62"/>
      <c r="G159" s="63"/>
      <c r="H159" s="69"/>
      <c r="I159" s="61"/>
      <c r="J159" s="62"/>
      <c r="K159" s="63"/>
      <c r="L159" s="56"/>
      <c r="M159" s="61"/>
      <c r="N159" s="62"/>
      <c r="O159" s="63"/>
      <c r="P159" s="25"/>
      <c r="Q159" s="61"/>
      <c r="R159" s="62"/>
      <c r="S159" s="63"/>
      <c r="T159" s="56"/>
      <c r="U159" s="61"/>
      <c r="V159" s="62"/>
      <c r="W159" s="63"/>
      <c r="X159" s="25"/>
      <c r="Y159" s="61"/>
      <c r="Z159" s="62"/>
      <c r="AA159" s="63"/>
    </row>
    <row r="160" spans="3:27" x14ac:dyDescent="0.25">
      <c r="C160" s="2" t="s">
        <v>943</v>
      </c>
      <c r="D160" s="2" t="s">
        <v>318</v>
      </c>
      <c r="E160" s="32">
        <v>20</v>
      </c>
      <c r="F160" s="32">
        <v>20</v>
      </c>
      <c r="G160" s="32">
        <v>20</v>
      </c>
      <c r="H160" s="69"/>
      <c r="I160" s="32">
        <v>10</v>
      </c>
      <c r="J160" s="32">
        <v>10</v>
      </c>
      <c r="K160" s="32">
        <v>10</v>
      </c>
      <c r="L160" s="56"/>
      <c r="M160" s="32">
        <v>20</v>
      </c>
      <c r="N160" s="32">
        <v>20</v>
      </c>
      <c r="O160" s="32">
        <v>20</v>
      </c>
      <c r="P160" s="25"/>
      <c r="Q160" s="32">
        <v>10</v>
      </c>
      <c r="R160" s="32">
        <v>10</v>
      </c>
      <c r="S160" s="32">
        <v>10</v>
      </c>
      <c r="T160" s="56"/>
      <c r="U160" s="32">
        <v>20</v>
      </c>
      <c r="V160" s="32">
        <v>20</v>
      </c>
      <c r="W160" s="32">
        <v>20</v>
      </c>
      <c r="X160" s="25"/>
      <c r="Y160" s="32">
        <v>10</v>
      </c>
      <c r="Z160" s="32">
        <v>10</v>
      </c>
      <c r="AA160" s="32">
        <v>10</v>
      </c>
    </row>
    <row r="161" spans="3:27" x14ac:dyDescent="0.25">
      <c r="C161" s="2" t="s">
        <v>2336</v>
      </c>
      <c r="D161" s="2" t="s">
        <v>322</v>
      </c>
      <c r="E161" s="32">
        <v>8</v>
      </c>
      <c r="F161" s="32">
        <v>8</v>
      </c>
      <c r="G161" s="32">
        <v>8</v>
      </c>
      <c r="H161" s="69"/>
      <c r="I161" s="32">
        <v>3.2</v>
      </c>
      <c r="J161" s="32">
        <v>3.2</v>
      </c>
      <c r="K161" s="32">
        <v>3.2</v>
      </c>
      <c r="L161" s="56"/>
      <c r="M161" s="32">
        <v>8</v>
      </c>
      <c r="N161" s="32">
        <v>8</v>
      </c>
      <c r="O161" s="32">
        <v>8</v>
      </c>
      <c r="P161" s="25"/>
      <c r="Q161" s="32">
        <v>3.2</v>
      </c>
      <c r="R161" s="32">
        <v>3.2</v>
      </c>
      <c r="S161" s="32">
        <v>3.2</v>
      </c>
      <c r="T161" s="56"/>
      <c r="U161" s="32">
        <v>8</v>
      </c>
      <c r="V161" s="32">
        <v>8</v>
      </c>
      <c r="W161" s="32">
        <v>8</v>
      </c>
      <c r="X161" s="25"/>
      <c r="Y161" s="32">
        <v>3.2</v>
      </c>
      <c r="Z161" s="32">
        <v>3.2</v>
      </c>
      <c r="AA161" s="32">
        <v>3.2</v>
      </c>
    </row>
    <row r="162" spans="3:27" x14ac:dyDescent="0.25">
      <c r="C162" s="2" t="s">
        <v>2337</v>
      </c>
      <c r="D162" s="2" t="s">
        <v>322</v>
      </c>
      <c r="E162" s="32">
        <v>5</v>
      </c>
      <c r="F162" s="32">
        <v>5</v>
      </c>
      <c r="G162" s="32">
        <v>5</v>
      </c>
      <c r="H162" s="69"/>
      <c r="I162" s="32">
        <v>2</v>
      </c>
      <c r="J162" s="32">
        <v>2</v>
      </c>
      <c r="K162" s="32">
        <v>2</v>
      </c>
      <c r="L162" s="56"/>
      <c r="M162" s="32">
        <v>5</v>
      </c>
      <c r="N162" s="32">
        <v>5</v>
      </c>
      <c r="O162" s="32">
        <v>5</v>
      </c>
      <c r="P162" s="25"/>
      <c r="Q162" s="32">
        <v>2</v>
      </c>
      <c r="R162" s="32">
        <v>2</v>
      </c>
      <c r="S162" s="32">
        <v>2</v>
      </c>
      <c r="T162" s="56"/>
      <c r="U162" s="32">
        <v>5</v>
      </c>
      <c r="V162" s="32">
        <v>5</v>
      </c>
      <c r="W162" s="32">
        <v>5</v>
      </c>
      <c r="X162" s="25"/>
      <c r="Y162" s="32">
        <v>2</v>
      </c>
      <c r="Z162" s="32">
        <v>2</v>
      </c>
      <c r="AA162" s="32">
        <v>2</v>
      </c>
    </row>
    <row r="163" spans="3:27" x14ac:dyDescent="0.25">
      <c r="C163" s="2" t="s">
        <v>2338</v>
      </c>
      <c r="D163" s="2" t="s">
        <v>322</v>
      </c>
      <c r="E163" s="32">
        <v>6</v>
      </c>
      <c r="F163" s="32">
        <v>6</v>
      </c>
      <c r="G163" s="32">
        <v>6</v>
      </c>
      <c r="H163" s="69"/>
      <c r="I163" s="32">
        <v>3</v>
      </c>
      <c r="J163" s="32">
        <v>3</v>
      </c>
      <c r="K163" s="32">
        <v>3</v>
      </c>
      <c r="L163" s="56"/>
      <c r="M163" s="32">
        <v>6</v>
      </c>
      <c r="N163" s="32">
        <v>6</v>
      </c>
      <c r="O163" s="32">
        <v>6</v>
      </c>
      <c r="P163" s="25"/>
      <c r="Q163" s="32">
        <v>3</v>
      </c>
      <c r="R163" s="32">
        <v>3</v>
      </c>
      <c r="S163" s="32">
        <v>3</v>
      </c>
      <c r="T163" s="56"/>
      <c r="U163" s="32">
        <v>6</v>
      </c>
      <c r="V163" s="32">
        <v>6</v>
      </c>
      <c r="W163" s="32">
        <v>6</v>
      </c>
      <c r="X163" s="25"/>
      <c r="Y163" s="32">
        <v>3</v>
      </c>
      <c r="Z163" s="32">
        <v>3</v>
      </c>
      <c r="AA163" s="32">
        <v>3</v>
      </c>
    </row>
    <row r="164" spans="3:27" x14ac:dyDescent="0.25">
      <c r="C164" s="2" t="s">
        <v>2339</v>
      </c>
      <c r="D164" s="2" t="s">
        <v>319</v>
      </c>
      <c r="E164" s="32">
        <v>7</v>
      </c>
      <c r="F164" s="32">
        <v>7</v>
      </c>
      <c r="G164" s="32">
        <v>7</v>
      </c>
      <c r="H164" s="69"/>
      <c r="I164" s="32">
        <v>7</v>
      </c>
      <c r="J164" s="32">
        <v>7</v>
      </c>
      <c r="K164" s="32">
        <v>7</v>
      </c>
      <c r="L164" s="56"/>
      <c r="M164" s="32">
        <v>7</v>
      </c>
      <c r="N164" s="32">
        <v>7</v>
      </c>
      <c r="O164" s="32">
        <v>7</v>
      </c>
      <c r="P164" s="25"/>
      <c r="Q164" s="32">
        <v>7</v>
      </c>
      <c r="R164" s="32">
        <v>7</v>
      </c>
      <c r="S164" s="32">
        <v>7</v>
      </c>
      <c r="T164" s="56"/>
      <c r="U164" s="32">
        <v>7</v>
      </c>
      <c r="V164" s="32">
        <v>7</v>
      </c>
      <c r="W164" s="32">
        <v>7</v>
      </c>
      <c r="X164" s="25"/>
      <c r="Y164" s="32">
        <v>7</v>
      </c>
      <c r="Z164" s="32">
        <v>7</v>
      </c>
      <c r="AA164" s="32">
        <v>7</v>
      </c>
    </row>
    <row r="165" spans="3:27" x14ac:dyDescent="0.25">
      <c r="C165" s="2" t="s">
        <v>915</v>
      </c>
      <c r="D165" s="2" t="s">
        <v>322</v>
      </c>
      <c r="E165" s="32">
        <v>7</v>
      </c>
      <c r="F165" s="32">
        <v>7</v>
      </c>
      <c r="G165" s="32">
        <v>7</v>
      </c>
      <c r="H165" s="69"/>
      <c r="I165" s="32">
        <v>3</v>
      </c>
      <c r="J165" s="32">
        <v>3</v>
      </c>
      <c r="K165" s="32">
        <v>3</v>
      </c>
      <c r="L165" s="56"/>
      <c r="M165" s="32">
        <v>7</v>
      </c>
      <c r="N165" s="32">
        <v>7</v>
      </c>
      <c r="O165" s="32">
        <v>7</v>
      </c>
      <c r="P165" s="25"/>
      <c r="Q165" s="32">
        <v>3</v>
      </c>
      <c r="R165" s="32">
        <v>3</v>
      </c>
      <c r="S165" s="32">
        <v>3</v>
      </c>
      <c r="T165" s="56"/>
      <c r="U165" s="32">
        <v>7</v>
      </c>
      <c r="V165" s="32">
        <v>7</v>
      </c>
      <c r="W165" s="32">
        <v>7</v>
      </c>
      <c r="X165" s="25"/>
      <c r="Y165" s="32">
        <v>3</v>
      </c>
      <c r="Z165" s="32">
        <v>3</v>
      </c>
      <c r="AA165" s="32">
        <v>3</v>
      </c>
    </row>
    <row r="166" spans="3:27" x14ac:dyDescent="0.25">
      <c r="C166" s="18" t="s">
        <v>281</v>
      </c>
      <c r="D166" s="18" t="s">
        <v>316</v>
      </c>
      <c r="E166" s="61"/>
      <c r="F166" s="62"/>
      <c r="G166" s="63"/>
      <c r="H166" s="69"/>
      <c r="I166" s="61"/>
      <c r="J166" s="62"/>
      <c r="K166" s="63"/>
      <c r="L166" s="56"/>
      <c r="M166" s="61"/>
      <c r="N166" s="62"/>
      <c r="O166" s="63"/>
      <c r="P166" s="25"/>
      <c r="Q166" s="61"/>
      <c r="R166" s="62"/>
      <c r="S166" s="63"/>
      <c r="T166" s="56"/>
      <c r="U166" s="61"/>
      <c r="V166" s="62"/>
      <c r="W166" s="63"/>
      <c r="X166" s="25"/>
      <c r="Y166" s="61"/>
      <c r="Z166" s="62"/>
      <c r="AA166" s="63"/>
    </row>
    <row r="167" spans="3:27" x14ac:dyDescent="0.25">
      <c r="C167" s="2" t="s">
        <v>2340</v>
      </c>
      <c r="D167" s="2" t="s">
        <v>319</v>
      </c>
      <c r="E167" s="32">
        <v>10</v>
      </c>
      <c r="F167" s="32">
        <v>10</v>
      </c>
      <c r="G167" s="32">
        <v>10</v>
      </c>
      <c r="H167" s="69"/>
      <c r="I167" s="32">
        <v>10</v>
      </c>
      <c r="J167" s="32">
        <v>10</v>
      </c>
      <c r="K167" s="32">
        <v>10</v>
      </c>
      <c r="L167" s="56"/>
      <c r="M167" s="32">
        <v>10</v>
      </c>
      <c r="N167" s="32">
        <v>10</v>
      </c>
      <c r="O167" s="32">
        <v>10</v>
      </c>
      <c r="P167" s="25"/>
      <c r="Q167" s="32">
        <v>10</v>
      </c>
      <c r="R167" s="32">
        <v>10</v>
      </c>
      <c r="S167" s="32">
        <v>10</v>
      </c>
      <c r="T167" s="56"/>
      <c r="U167" s="32">
        <v>10</v>
      </c>
      <c r="V167" s="32">
        <v>10</v>
      </c>
      <c r="W167" s="32">
        <v>10</v>
      </c>
      <c r="X167" s="25"/>
      <c r="Y167" s="32">
        <v>10</v>
      </c>
      <c r="Z167" s="32">
        <v>10</v>
      </c>
      <c r="AA167" s="32">
        <v>10</v>
      </c>
    </row>
    <row r="168" spans="3:27" x14ac:dyDescent="0.25">
      <c r="C168" s="2" t="s">
        <v>526</v>
      </c>
      <c r="D168" s="2" t="s">
        <v>319</v>
      </c>
      <c r="E168" s="30">
        <v>32</v>
      </c>
      <c r="F168" s="30">
        <v>32</v>
      </c>
      <c r="G168" s="30">
        <v>32</v>
      </c>
      <c r="H168" s="69"/>
      <c r="I168" s="32">
        <v>16</v>
      </c>
      <c r="J168" s="32">
        <v>16</v>
      </c>
      <c r="K168" s="32">
        <v>16</v>
      </c>
      <c r="L168" s="56"/>
      <c r="M168" s="30">
        <v>32</v>
      </c>
      <c r="N168" s="30">
        <v>32</v>
      </c>
      <c r="O168" s="30">
        <v>32</v>
      </c>
      <c r="P168" s="25"/>
      <c r="Q168" s="32">
        <v>16</v>
      </c>
      <c r="R168" s="32">
        <v>16</v>
      </c>
      <c r="S168" s="32">
        <v>16</v>
      </c>
      <c r="T168" s="56"/>
      <c r="U168" s="30">
        <v>32</v>
      </c>
      <c r="V168" s="30">
        <v>32</v>
      </c>
      <c r="W168" s="30">
        <v>32</v>
      </c>
      <c r="X168" s="25"/>
      <c r="Y168" s="32">
        <v>16</v>
      </c>
      <c r="Z168" s="32">
        <v>16</v>
      </c>
      <c r="AA168" s="32">
        <v>16</v>
      </c>
    </row>
    <row r="169" spans="3:27" x14ac:dyDescent="0.25">
      <c r="C169" s="2" t="s">
        <v>1886</v>
      </c>
      <c r="D169" s="2" t="s">
        <v>322</v>
      </c>
      <c r="E169" s="30">
        <v>40</v>
      </c>
      <c r="F169" s="30">
        <v>40</v>
      </c>
      <c r="G169" s="30">
        <v>40</v>
      </c>
      <c r="H169" s="69"/>
      <c r="I169" s="32">
        <v>15</v>
      </c>
      <c r="J169" s="32">
        <v>15</v>
      </c>
      <c r="K169" s="32">
        <v>15</v>
      </c>
      <c r="L169" s="56"/>
      <c r="M169" s="30">
        <v>40</v>
      </c>
      <c r="N169" s="30">
        <v>40</v>
      </c>
      <c r="O169" s="30">
        <v>40</v>
      </c>
      <c r="P169" s="25"/>
      <c r="Q169" s="32">
        <v>15</v>
      </c>
      <c r="R169" s="32">
        <v>15</v>
      </c>
      <c r="S169" s="32">
        <v>15</v>
      </c>
      <c r="T169" s="56"/>
      <c r="U169" s="30">
        <v>40</v>
      </c>
      <c r="V169" s="30">
        <v>40</v>
      </c>
      <c r="W169" s="30">
        <v>40</v>
      </c>
      <c r="X169" s="25"/>
      <c r="Y169" s="32">
        <v>15</v>
      </c>
      <c r="Z169" s="32">
        <v>15</v>
      </c>
      <c r="AA169" s="32">
        <v>15</v>
      </c>
    </row>
    <row r="170" spans="3:27" x14ac:dyDescent="0.25">
      <c r="C170" s="2" t="s">
        <v>2341</v>
      </c>
      <c r="D170" s="2" t="s">
        <v>322</v>
      </c>
      <c r="E170" s="30">
        <v>50</v>
      </c>
      <c r="F170" s="30">
        <v>50</v>
      </c>
      <c r="G170" s="30">
        <v>50</v>
      </c>
      <c r="H170" s="69"/>
      <c r="I170" s="32">
        <v>20</v>
      </c>
      <c r="J170" s="32">
        <v>20</v>
      </c>
      <c r="K170" s="32">
        <v>20</v>
      </c>
      <c r="L170" s="56"/>
      <c r="M170" s="30">
        <v>50</v>
      </c>
      <c r="N170" s="30">
        <v>50</v>
      </c>
      <c r="O170" s="30">
        <v>50</v>
      </c>
      <c r="P170" s="25"/>
      <c r="Q170" s="32">
        <v>20</v>
      </c>
      <c r="R170" s="32">
        <v>20</v>
      </c>
      <c r="S170" s="32">
        <v>20</v>
      </c>
      <c r="T170" s="56"/>
      <c r="U170" s="30">
        <v>50</v>
      </c>
      <c r="V170" s="30">
        <v>50</v>
      </c>
      <c r="W170" s="30">
        <v>50</v>
      </c>
      <c r="X170" s="25"/>
      <c r="Y170" s="32">
        <v>20</v>
      </c>
      <c r="Z170" s="32">
        <v>20</v>
      </c>
      <c r="AA170" s="32">
        <v>20</v>
      </c>
    </row>
    <row r="171" spans="3:27" x14ac:dyDescent="0.25">
      <c r="C171" s="2" t="s">
        <v>2342</v>
      </c>
      <c r="D171" s="2" t="s">
        <v>319</v>
      </c>
      <c r="E171" s="32">
        <v>0</v>
      </c>
      <c r="F171" s="32">
        <v>0</v>
      </c>
      <c r="G171" s="32">
        <v>0</v>
      </c>
      <c r="H171" s="69"/>
      <c r="I171" s="32">
        <v>0</v>
      </c>
      <c r="J171" s="32">
        <v>0</v>
      </c>
      <c r="K171" s="32">
        <v>0</v>
      </c>
      <c r="L171" s="56"/>
      <c r="M171" s="32">
        <v>0</v>
      </c>
      <c r="N171" s="32">
        <v>0</v>
      </c>
      <c r="O171" s="32">
        <v>0</v>
      </c>
      <c r="P171" s="25"/>
      <c r="Q171" s="32">
        <v>0</v>
      </c>
      <c r="R171" s="32">
        <v>0</v>
      </c>
      <c r="S171" s="32">
        <v>0</v>
      </c>
      <c r="T171" s="56"/>
      <c r="U171" s="32">
        <v>0</v>
      </c>
      <c r="V171" s="32">
        <v>0</v>
      </c>
      <c r="W171" s="32">
        <v>0</v>
      </c>
      <c r="X171" s="25"/>
      <c r="Y171" s="32">
        <v>0</v>
      </c>
      <c r="Z171" s="32">
        <v>0</v>
      </c>
      <c r="AA171" s="32">
        <v>0</v>
      </c>
    </row>
    <row r="172" spans="3:27" x14ac:dyDescent="0.25">
      <c r="C172" s="2" t="s">
        <v>2343</v>
      </c>
      <c r="D172" s="2" t="s">
        <v>319</v>
      </c>
      <c r="E172" s="32">
        <v>16</v>
      </c>
      <c r="F172" s="32">
        <v>16</v>
      </c>
      <c r="G172" s="32">
        <v>16</v>
      </c>
      <c r="H172" s="69"/>
      <c r="I172" s="32">
        <v>6.4</v>
      </c>
      <c r="J172" s="32">
        <v>6.4</v>
      </c>
      <c r="K172" s="32">
        <v>6.4</v>
      </c>
      <c r="L172" s="56"/>
      <c r="M172" s="32">
        <v>16</v>
      </c>
      <c r="N172" s="32">
        <v>16</v>
      </c>
      <c r="O172" s="32">
        <v>16</v>
      </c>
      <c r="P172" s="25"/>
      <c r="Q172" s="32">
        <v>6.4</v>
      </c>
      <c r="R172" s="32">
        <v>6.4</v>
      </c>
      <c r="S172" s="32">
        <v>6.4</v>
      </c>
      <c r="T172" s="56"/>
      <c r="U172" s="32">
        <v>16</v>
      </c>
      <c r="V172" s="32">
        <v>16</v>
      </c>
      <c r="W172" s="32">
        <v>16</v>
      </c>
      <c r="X172" s="25"/>
      <c r="Y172" s="32">
        <v>6.4</v>
      </c>
      <c r="Z172" s="32">
        <v>6.4</v>
      </c>
      <c r="AA172" s="32">
        <v>6.4</v>
      </c>
    </row>
    <row r="173" spans="3:27" x14ac:dyDescent="0.25">
      <c r="C173" s="2" t="s">
        <v>2344</v>
      </c>
      <c r="D173" s="2" t="s">
        <v>319</v>
      </c>
      <c r="E173" s="30">
        <v>40</v>
      </c>
      <c r="F173" s="30">
        <v>40</v>
      </c>
      <c r="G173" s="30">
        <v>40</v>
      </c>
      <c r="H173" s="69"/>
      <c r="I173" s="32">
        <v>15</v>
      </c>
      <c r="J173" s="32">
        <v>15</v>
      </c>
      <c r="K173" s="32">
        <v>15</v>
      </c>
      <c r="L173" s="56"/>
      <c r="M173" s="30">
        <v>40</v>
      </c>
      <c r="N173" s="30">
        <v>40</v>
      </c>
      <c r="O173" s="30">
        <v>40</v>
      </c>
      <c r="P173" s="25"/>
      <c r="Q173" s="32">
        <v>15</v>
      </c>
      <c r="R173" s="32">
        <v>15</v>
      </c>
      <c r="S173" s="32">
        <v>15</v>
      </c>
      <c r="T173" s="56"/>
      <c r="U173" s="30">
        <v>40</v>
      </c>
      <c r="V173" s="30">
        <v>40</v>
      </c>
      <c r="W173" s="30">
        <v>40</v>
      </c>
      <c r="X173" s="25"/>
      <c r="Y173" s="32">
        <v>15</v>
      </c>
      <c r="Z173" s="32">
        <v>15</v>
      </c>
      <c r="AA173" s="32">
        <v>15</v>
      </c>
    </row>
    <row r="174" spans="3:27" x14ac:dyDescent="0.25">
      <c r="C174" s="18" t="s">
        <v>282</v>
      </c>
      <c r="D174" s="18" t="s">
        <v>316</v>
      </c>
      <c r="E174" s="61"/>
      <c r="F174" s="62"/>
      <c r="G174" s="63"/>
      <c r="H174" s="69"/>
      <c r="I174" s="61"/>
      <c r="J174" s="62"/>
      <c r="K174" s="63"/>
      <c r="L174" s="56"/>
      <c r="M174" s="61"/>
      <c r="N174" s="62"/>
      <c r="O174" s="63"/>
      <c r="P174" s="25"/>
      <c r="Q174" s="61"/>
      <c r="R174" s="62"/>
      <c r="S174" s="63"/>
      <c r="T174" s="56"/>
      <c r="U174" s="61"/>
      <c r="V174" s="62"/>
      <c r="W174" s="63"/>
      <c r="X174" s="25"/>
      <c r="Y174" s="61"/>
      <c r="Z174" s="62"/>
      <c r="AA174" s="63"/>
    </row>
    <row r="175" spans="3:27" x14ac:dyDescent="0.25">
      <c r="C175" s="2" t="s">
        <v>2345</v>
      </c>
      <c r="D175" s="2" t="s">
        <v>319</v>
      </c>
      <c r="E175" s="32">
        <v>20</v>
      </c>
      <c r="F175" s="32">
        <v>20</v>
      </c>
      <c r="G175" s="32">
        <v>20</v>
      </c>
      <c r="H175" s="69"/>
      <c r="I175" s="32">
        <v>15</v>
      </c>
      <c r="J175" s="32">
        <v>15</v>
      </c>
      <c r="K175" s="32">
        <v>15</v>
      </c>
      <c r="L175" s="56"/>
      <c r="M175" s="32">
        <v>20</v>
      </c>
      <c r="N175" s="32">
        <v>20</v>
      </c>
      <c r="O175" s="32">
        <v>20</v>
      </c>
      <c r="P175" s="25"/>
      <c r="Q175" s="32">
        <v>15</v>
      </c>
      <c r="R175" s="32">
        <v>15</v>
      </c>
      <c r="S175" s="32">
        <v>15</v>
      </c>
      <c r="T175" s="56"/>
      <c r="U175" s="32">
        <v>20</v>
      </c>
      <c r="V175" s="32">
        <v>20</v>
      </c>
      <c r="W175" s="32">
        <v>20</v>
      </c>
      <c r="X175" s="25"/>
      <c r="Y175" s="32">
        <v>15</v>
      </c>
      <c r="Z175" s="32">
        <v>15</v>
      </c>
      <c r="AA175" s="32">
        <v>15</v>
      </c>
    </row>
    <row r="176" spans="3:27" x14ac:dyDescent="0.25">
      <c r="C176" s="2" t="s">
        <v>2346</v>
      </c>
      <c r="D176" s="2" t="s">
        <v>319</v>
      </c>
      <c r="E176" s="30">
        <v>50</v>
      </c>
      <c r="F176" s="30">
        <v>50</v>
      </c>
      <c r="G176" s="30">
        <v>50</v>
      </c>
      <c r="H176" s="69"/>
      <c r="I176" s="30">
        <v>50</v>
      </c>
      <c r="J176" s="30">
        <v>50</v>
      </c>
      <c r="K176" s="30">
        <v>50</v>
      </c>
      <c r="L176" s="56"/>
      <c r="M176" s="30">
        <v>50</v>
      </c>
      <c r="N176" s="30">
        <v>50</v>
      </c>
      <c r="O176" s="30">
        <v>50</v>
      </c>
      <c r="P176" s="25"/>
      <c r="Q176" s="30">
        <v>50</v>
      </c>
      <c r="R176" s="30">
        <v>50</v>
      </c>
      <c r="S176" s="30">
        <v>50</v>
      </c>
      <c r="T176" s="56"/>
      <c r="U176" s="30">
        <v>50</v>
      </c>
      <c r="V176" s="30">
        <v>50</v>
      </c>
      <c r="W176" s="30">
        <v>50</v>
      </c>
      <c r="X176" s="25"/>
      <c r="Y176" s="30">
        <v>50</v>
      </c>
      <c r="Z176" s="30">
        <v>50</v>
      </c>
      <c r="AA176" s="30">
        <v>50</v>
      </c>
    </row>
    <row r="177" spans="3:27" x14ac:dyDescent="0.25">
      <c r="C177" s="2" t="s">
        <v>2347</v>
      </c>
      <c r="D177" s="2" t="s">
        <v>322</v>
      </c>
      <c r="E177" s="30">
        <v>60</v>
      </c>
      <c r="F177" s="30">
        <v>60</v>
      </c>
      <c r="G177" s="30">
        <v>60</v>
      </c>
      <c r="H177" s="69"/>
      <c r="I177" s="30">
        <v>40</v>
      </c>
      <c r="J177" s="30">
        <v>40</v>
      </c>
      <c r="K177" s="30">
        <v>40</v>
      </c>
      <c r="L177" s="56"/>
      <c r="M177" s="30">
        <v>60</v>
      </c>
      <c r="N177" s="30">
        <v>60</v>
      </c>
      <c r="O177" s="30">
        <v>60</v>
      </c>
      <c r="P177" s="25"/>
      <c r="Q177" s="30">
        <v>40</v>
      </c>
      <c r="R177" s="30">
        <v>40</v>
      </c>
      <c r="S177" s="30">
        <v>40</v>
      </c>
      <c r="T177" s="56"/>
      <c r="U177" s="30">
        <v>60</v>
      </c>
      <c r="V177" s="30">
        <v>60</v>
      </c>
      <c r="W177" s="30">
        <v>60</v>
      </c>
      <c r="X177" s="25"/>
      <c r="Y177" s="30">
        <v>40</v>
      </c>
      <c r="Z177" s="30">
        <v>40</v>
      </c>
      <c r="AA177" s="30">
        <v>40</v>
      </c>
    </row>
    <row r="178" spans="3:27" x14ac:dyDescent="0.25">
      <c r="C178" s="2" t="s">
        <v>2348</v>
      </c>
      <c r="D178" s="2" t="s">
        <v>1714</v>
      </c>
      <c r="E178" s="32">
        <v>8</v>
      </c>
      <c r="F178" s="32">
        <v>8</v>
      </c>
      <c r="G178" s="32">
        <v>8</v>
      </c>
      <c r="H178" s="69"/>
      <c r="I178" s="32">
        <v>4</v>
      </c>
      <c r="J178" s="32">
        <v>4</v>
      </c>
      <c r="K178" s="32">
        <v>4</v>
      </c>
      <c r="L178" s="56"/>
      <c r="M178" s="32">
        <v>8</v>
      </c>
      <c r="N178" s="32">
        <v>8</v>
      </c>
      <c r="O178" s="32">
        <v>8</v>
      </c>
      <c r="P178" s="25"/>
      <c r="Q178" s="32">
        <v>4</v>
      </c>
      <c r="R178" s="32">
        <v>4</v>
      </c>
      <c r="S178" s="32">
        <v>4</v>
      </c>
      <c r="T178" s="56"/>
      <c r="U178" s="32">
        <v>8</v>
      </c>
      <c r="V178" s="32">
        <v>8</v>
      </c>
      <c r="W178" s="32">
        <v>8</v>
      </c>
      <c r="X178" s="25"/>
      <c r="Y178" s="32">
        <v>4</v>
      </c>
      <c r="Z178" s="32">
        <v>4</v>
      </c>
      <c r="AA178" s="32">
        <v>4</v>
      </c>
    </row>
    <row r="179" spans="3:27" x14ac:dyDescent="0.25">
      <c r="C179" s="18" t="s">
        <v>283</v>
      </c>
      <c r="D179" s="18" t="s">
        <v>316</v>
      </c>
      <c r="E179" s="61"/>
      <c r="F179" s="62"/>
      <c r="G179" s="63"/>
      <c r="H179" s="69"/>
      <c r="I179" s="61"/>
      <c r="J179" s="62"/>
      <c r="K179" s="63"/>
      <c r="L179" s="56"/>
      <c r="M179" s="61"/>
      <c r="N179" s="62"/>
      <c r="O179" s="63"/>
      <c r="P179" s="25"/>
      <c r="Q179" s="61"/>
      <c r="R179" s="62"/>
      <c r="S179" s="63"/>
      <c r="T179" s="56"/>
      <c r="U179" s="61"/>
      <c r="V179" s="62"/>
      <c r="W179" s="63"/>
      <c r="X179" s="25"/>
      <c r="Y179" s="61"/>
      <c r="Z179" s="62"/>
      <c r="AA179" s="63"/>
    </row>
    <row r="180" spans="3:27" x14ac:dyDescent="0.25">
      <c r="C180" s="2" t="s">
        <v>2349</v>
      </c>
      <c r="D180" s="2" t="s">
        <v>319</v>
      </c>
      <c r="E180" s="32">
        <v>10</v>
      </c>
      <c r="F180" s="32">
        <v>10</v>
      </c>
      <c r="G180" s="32">
        <v>10</v>
      </c>
      <c r="H180" s="69"/>
      <c r="I180" s="32">
        <v>10</v>
      </c>
      <c r="J180" s="32">
        <v>10</v>
      </c>
      <c r="K180" s="32">
        <v>10</v>
      </c>
      <c r="L180" s="56"/>
      <c r="M180" s="32">
        <v>10</v>
      </c>
      <c r="N180" s="32">
        <v>10</v>
      </c>
      <c r="O180" s="32">
        <v>10</v>
      </c>
      <c r="P180" s="25"/>
      <c r="Q180" s="32">
        <v>10</v>
      </c>
      <c r="R180" s="32">
        <v>10</v>
      </c>
      <c r="S180" s="32">
        <v>10</v>
      </c>
      <c r="T180" s="56"/>
      <c r="U180" s="32">
        <v>10</v>
      </c>
      <c r="V180" s="32">
        <v>10</v>
      </c>
      <c r="W180" s="32">
        <v>10</v>
      </c>
      <c r="X180" s="25"/>
      <c r="Y180" s="32">
        <v>10</v>
      </c>
      <c r="Z180" s="32">
        <v>10</v>
      </c>
      <c r="AA180" s="32">
        <v>10</v>
      </c>
    </row>
    <row r="181" spans="3:27" x14ac:dyDescent="0.25">
      <c r="C181" s="2" t="s">
        <v>2350</v>
      </c>
      <c r="D181" s="2" t="s">
        <v>322</v>
      </c>
      <c r="E181" s="30">
        <v>30</v>
      </c>
      <c r="F181" s="30">
        <v>30</v>
      </c>
      <c r="G181" s="30">
        <v>30</v>
      </c>
      <c r="H181" s="69"/>
      <c r="I181" s="30">
        <v>30</v>
      </c>
      <c r="J181" s="30">
        <v>30</v>
      </c>
      <c r="K181" s="30">
        <v>30</v>
      </c>
      <c r="L181" s="56"/>
      <c r="M181" s="30">
        <v>30</v>
      </c>
      <c r="N181" s="30">
        <v>30</v>
      </c>
      <c r="O181" s="30">
        <v>30</v>
      </c>
      <c r="P181" s="25"/>
      <c r="Q181" s="30">
        <v>30</v>
      </c>
      <c r="R181" s="30">
        <v>30</v>
      </c>
      <c r="S181" s="30">
        <v>30</v>
      </c>
      <c r="T181" s="56"/>
      <c r="U181" s="30">
        <v>30</v>
      </c>
      <c r="V181" s="30">
        <v>30</v>
      </c>
      <c r="W181" s="30">
        <v>30</v>
      </c>
      <c r="X181" s="25"/>
      <c r="Y181" s="30">
        <v>30</v>
      </c>
      <c r="Z181" s="30">
        <v>30</v>
      </c>
      <c r="AA181" s="30">
        <v>30</v>
      </c>
    </row>
    <row r="182" spans="3:27" x14ac:dyDescent="0.25">
      <c r="C182" s="2" t="s">
        <v>2351</v>
      </c>
      <c r="D182" s="2" t="s">
        <v>319</v>
      </c>
      <c r="E182" s="30">
        <v>40</v>
      </c>
      <c r="F182" s="30">
        <v>40</v>
      </c>
      <c r="G182" s="30">
        <v>40</v>
      </c>
      <c r="H182" s="69"/>
      <c r="I182" s="32">
        <v>15</v>
      </c>
      <c r="J182" s="32">
        <v>15</v>
      </c>
      <c r="K182" s="32">
        <v>15</v>
      </c>
      <c r="L182" s="56"/>
      <c r="M182" s="30">
        <v>40</v>
      </c>
      <c r="N182" s="30">
        <v>40</v>
      </c>
      <c r="O182" s="30">
        <v>40</v>
      </c>
      <c r="P182" s="25"/>
      <c r="Q182" s="32">
        <v>15</v>
      </c>
      <c r="R182" s="32">
        <v>15</v>
      </c>
      <c r="S182" s="32">
        <v>15</v>
      </c>
      <c r="T182" s="56"/>
      <c r="U182" s="30">
        <v>40</v>
      </c>
      <c r="V182" s="30">
        <v>40</v>
      </c>
      <c r="W182" s="30">
        <v>40</v>
      </c>
      <c r="X182" s="25"/>
      <c r="Y182" s="32">
        <v>15</v>
      </c>
      <c r="Z182" s="32">
        <v>15</v>
      </c>
      <c r="AA182" s="32">
        <v>15</v>
      </c>
    </row>
    <row r="183" spans="3:27" x14ac:dyDescent="0.25">
      <c r="C183" s="2" t="s">
        <v>2352</v>
      </c>
      <c r="D183" s="2" t="s">
        <v>322</v>
      </c>
      <c r="E183" s="30">
        <v>30</v>
      </c>
      <c r="F183" s="30">
        <v>30</v>
      </c>
      <c r="G183" s="30">
        <v>30</v>
      </c>
      <c r="H183" s="69"/>
      <c r="I183" s="30">
        <v>30</v>
      </c>
      <c r="J183" s="30">
        <v>30</v>
      </c>
      <c r="K183" s="30">
        <v>30</v>
      </c>
      <c r="L183" s="56"/>
      <c r="M183" s="30">
        <v>30</v>
      </c>
      <c r="N183" s="30">
        <v>30</v>
      </c>
      <c r="O183" s="30">
        <v>30</v>
      </c>
      <c r="P183" s="25"/>
      <c r="Q183" s="30">
        <v>30</v>
      </c>
      <c r="R183" s="30">
        <v>30</v>
      </c>
      <c r="S183" s="30">
        <v>30</v>
      </c>
      <c r="T183" s="56"/>
      <c r="U183" s="30">
        <v>30</v>
      </c>
      <c r="V183" s="30">
        <v>30</v>
      </c>
      <c r="W183" s="30">
        <v>30</v>
      </c>
      <c r="X183" s="25"/>
      <c r="Y183" s="30">
        <v>30</v>
      </c>
      <c r="Z183" s="30">
        <v>30</v>
      </c>
      <c r="AA183" s="30">
        <v>30</v>
      </c>
    </row>
    <row r="184" spans="3:27" x14ac:dyDescent="0.25">
      <c r="C184" s="2" t="s">
        <v>2353</v>
      </c>
      <c r="D184" s="2" t="s">
        <v>322</v>
      </c>
      <c r="E184" s="30">
        <v>40</v>
      </c>
      <c r="F184" s="32">
        <v>20</v>
      </c>
      <c r="G184" s="32">
        <v>20</v>
      </c>
      <c r="H184" s="69"/>
      <c r="I184" s="30">
        <v>32</v>
      </c>
      <c r="J184" s="32">
        <v>20</v>
      </c>
      <c r="K184" s="32">
        <v>20</v>
      </c>
      <c r="L184" s="56"/>
      <c r="M184" s="30">
        <v>40</v>
      </c>
      <c r="N184" s="32">
        <v>20</v>
      </c>
      <c r="O184" s="32">
        <v>20</v>
      </c>
      <c r="P184" s="25"/>
      <c r="Q184" s="30">
        <v>32</v>
      </c>
      <c r="R184" s="32">
        <v>20</v>
      </c>
      <c r="S184" s="32">
        <v>20</v>
      </c>
      <c r="T184" s="56"/>
      <c r="U184" s="30">
        <v>40</v>
      </c>
      <c r="V184" s="32">
        <v>20</v>
      </c>
      <c r="W184" s="32">
        <v>20</v>
      </c>
      <c r="X184" s="25"/>
      <c r="Y184" s="30">
        <v>32</v>
      </c>
      <c r="Z184" s="32">
        <v>20</v>
      </c>
      <c r="AA184" s="32">
        <v>20</v>
      </c>
    </row>
    <row r="185" spans="3:27" x14ac:dyDescent="0.25">
      <c r="C185" s="2" t="s">
        <v>2354</v>
      </c>
      <c r="D185" s="2" t="s">
        <v>1714</v>
      </c>
      <c r="E185" s="32">
        <v>20</v>
      </c>
      <c r="F185" s="32">
        <v>20</v>
      </c>
      <c r="G185" s="32">
        <v>20</v>
      </c>
      <c r="H185" s="69"/>
      <c r="I185" s="32">
        <v>10</v>
      </c>
      <c r="J185" s="32">
        <v>10</v>
      </c>
      <c r="K185" s="32">
        <v>10</v>
      </c>
      <c r="L185" s="56"/>
      <c r="M185" s="32">
        <v>20</v>
      </c>
      <c r="N185" s="32">
        <v>20</v>
      </c>
      <c r="O185" s="32">
        <v>20</v>
      </c>
      <c r="P185" s="25"/>
      <c r="Q185" s="32">
        <v>10</v>
      </c>
      <c r="R185" s="32">
        <v>10</v>
      </c>
      <c r="S185" s="32">
        <v>10</v>
      </c>
      <c r="T185" s="56"/>
      <c r="U185" s="32">
        <v>20</v>
      </c>
      <c r="V185" s="32">
        <v>20</v>
      </c>
      <c r="W185" s="32">
        <v>20</v>
      </c>
      <c r="X185" s="25"/>
      <c r="Y185" s="32">
        <v>10</v>
      </c>
      <c r="Z185" s="32">
        <v>10</v>
      </c>
      <c r="AA185" s="32">
        <v>10</v>
      </c>
    </row>
    <row r="186" spans="3:27" x14ac:dyDescent="0.25">
      <c r="C186" s="18" t="s">
        <v>284</v>
      </c>
      <c r="D186" s="18" t="s">
        <v>316</v>
      </c>
      <c r="E186" s="61"/>
      <c r="F186" s="62"/>
      <c r="G186" s="63"/>
      <c r="H186" s="69"/>
      <c r="I186" s="61"/>
      <c r="J186" s="62"/>
      <c r="K186" s="63"/>
      <c r="L186" s="56"/>
      <c r="M186" s="61"/>
      <c r="N186" s="62"/>
      <c r="O186" s="63"/>
      <c r="P186" s="25"/>
      <c r="Q186" s="61"/>
      <c r="R186" s="62"/>
      <c r="S186" s="63"/>
      <c r="T186" s="56"/>
      <c r="U186" s="61"/>
      <c r="V186" s="62"/>
      <c r="W186" s="63"/>
      <c r="X186" s="25"/>
      <c r="Y186" s="61"/>
      <c r="Z186" s="62"/>
      <c r="AA186" s="63"/>
    </row>
    <row r="187" spans="3:27" x14ac:dyDescent="0.25">
      <c r="C187" s="2" t="s">
        <v>2355</v>
      </c>
      <c r="D187" s="2" t="s">
        <v>322</v>
      </c>
      <c r="E187" s="32">
        <v>20</v>
      </c>
      <c r="F187" s="32">
        <v>20</v>
      </c>
      <c r="G187" s="32">
        <v>20</v>
      </c>
      <c r="H187" s="69"/>
      <c r="I187" s="32">
        <v>20</v>
      </c>
      <c r="J187" s="32">
        <v>20</v>
      </c>
      <c r="K187" s="32">
        <v>20</v>
      </c>
      <c r="L187" s="56"/>
      <c r="M187" s="32">
        <v>20</v>
      </c>
      <c r="N187" s="32">
        <v>20</v>
      </c>
      <c r="O187" s="32">
        <v>20</v>
      </c>
      <c r="P187" s="25"/>
      <c r="Q187" s="32">
        <v>20</v>
      </c>
      <c r="R187" s="32">
        <v>20</v>
      </c>
      <c r="S187" s="32">
        <v>20</v>
      </c>
      <c r="T187" s="56"/>
      <c r="U187" s="32">
        <v>20</v>
      </c>
      <c r="V187" s="32">
        <v>20</v>
      </c>
      <c r="W187" s="32">
        <v>20</v>
      </c>
      <c r="X187" s="25"/>
      <c r="Y187" s="32">
        <v>20</v>
      </c>
      <c r="Z187" s="32">
        <v>20</v>
      </c>
      <c r="AA187" s="32">
        <v>20</v>
      </c>
    </row>
    <row r="188" spans="3:27" x14ac:dyDescent="0.25">
      <c r="C188" s="2" t="s">
        <v>2356</v>
      </c>
      <c r="D188" s="2" t="s">
        <v>1714</v>
      </c>
      <c r="E188" s="32">
        <v>19</v>
      </c>
      <c r="F188" s="32">
        <v>19</v>
      </c>
      <c r="G188" s="32">
        <v>19</v>
      </c>
      <c r="H188" s="69"/>
      <c r="I188" s="32">
        <v>19</v>
      </c>
      <c r="J188" s="32">
        <v>19</v>
      </c>
      <c r="K188" s="32">
        <v>19</v>
      </c>
      <c r="L188" s="56"/>
      <c r="M188" s="32">
        <v>19</v>
      </c>
      <c r="N188" s="32">
        <v>19</v>
      </c>
      <c r="O188" s="32">
        <v>19</v>
      </c>
      <c r="P188" s="25"/>
      <c r="Q188" s="32">
        <v>19</v>
      </c>
      <c r="R188" s="32">
        <v>19</v>
      </c>
      <c r="S188" s="32">
        <v>19</v>
      </c>
      <c r="T188" s="56"/>
      <c r="U188" s="32">
        <v>19</v>
      </c>
      <c r="V188" s="32">
        <v>19</v>
      </c>
      <c r="W188" s="32">
        <v>19</v>
      </c>
      <c r="X188" s="25"/>
      <c r="Y188" s="32">
        <v>19</v>
      </c>
      <c r="Z188" s="32">
        <v>19</v>
      </c>
      <c r="AA188" s="32">
        <v>19</v>
      </c>
    </row>
    <row r="189" spans="3:27" x14ac:dyDescent="0.25">
      <c r="C189" s="2" t="s">
        <v>2357</v>
      </c>
      <c r="D189" s="2" t="s">
        <v>319</v>
      </c>
      <c r="E189" s="32">
        <v>6</v>
      </c>
      <c r="F189" s="32">
        <v>6</v>
      </c>
      <c r="G189" s="32">
        <v>6</v>
      </c>
      <c r="H189" s="69"/>
      <c r="I189" s="32">
        <v>4</v>
      </c>
      <c r="J189" s="32">
        <v>4</v>
      </c>
      <c r="K189" s="32">
        <v>4</v>
      </c>
      <c r="L189" s="56"/>
      <c r="M189" s="32">
        <v>6</v>
      </c>
      <c r="N189" s="32">
        <v>6</v>
      </c>
      <c r="O189" s="32">
        <v>6</v>
      </c>
      <c r="P189" s="25"/>
      <c r="Q189" s="32">
        <v>4</v>
      </c>
      <c r="R189" s="32">
        <v>4</v>
      </c>
      <c r="S189" s="32">
        <v>4</v>
      </c>
      <c r="T189" s="56"/>
      <c r="U189" s="32">
        <v>6</v>
      </c>
      <c r="V189" s="32">
        <v>6</v>
      </c>
      <c r="W189" s="32">
        <v>6</v>
      </c>
      <c r="X189" s="25"/>
      <c r="Y189" s="32">
        <v>4</v>
      </c>
      <c r="Z189" s="32">
        <v>4</v>
      </c>
      <c r="AA189" s="32">
        <v>4</v>
      </c>
    </row>
    <row r="190" spans="3:27" x14ac:dyDescent="0.25">
      <c r="C190" s="18" t="s">
        <v>142</v>
      </c>
      <c r="D190" s="18" t="s">
        <v>316</v>
      </c>
      <c r="E190" s="61"/>
      <c r="F190" s="62"/>
      <c r="G190" s="63"/>
      <c r="H190" s="69"/>
      <c r="I190" s="61"/>
      <c r="J190" s="62"/>
      <c r="K190" s="63"/>
      <c r="L190" s="56"/>
      <c r="M190" s="61"/>
      <c r="N190" s="62"/>
      <c r="O190" s="63"/>
      <c r="P190" s="25"/>
      <c r="Q190" s="61"/>
      <c r="R190" s="62"/>
      <c r="S190" s="63"/>
      <c r="T190" s="56"/>
      <c r="U190" s="61"/>
      <c r="V190" s="62"/>
      <c r="W190" s="63"/>
      <c r="X190" s="25"/>
      <c r="Y190" s="61"/>
      <c r="Z190" s="62"/>
      <c r="AA190" s="63"/>
    </row>
    <row r="191" spans="3:27" x14ac:dyDescent="0.25">
      <c r="C191" s="2" t="s">
        <v>2358</v>
      </c>
      <c r="D191" s="2" t="s">
        <v>318</v>
      </c>
      <c r="E191" s="32">
        <v>20</v>
      </c>
      <c r="F191" s="32">
        <v>20</v>
      </c>
      <c r="G191" s="32">
        <v>20</v>
      </c>
      <c r="H191" s="69"/>
      <c r="I191" s="32">
        <v>20</v>
      </c>
      <c r="J191" s="32">
        <v>20</v>
      </c>
      <c r="K191" s="32">
        <v>20</v>
      </c>
      <c r="L191" s="56"/>
      <c r="M191" s="32">
        <v>20</v>
      </c>
      <c r="N191" s="32">
        <v>20</v>
      </c>
      <c r="O191" s="32">
        <v>20</v>
      </c>
      <c r="P191" s="25"/>
      <c r="Q191" s="32">
        <v>20</v>
      </c>
      <c r="R191" s="32">
        <v>20</v>
      </c>
      <c r="S191" s="32">
        <v>20</v>
      </c>
      <c r="T191" s="56"/>
      <c r="U191" s="32">
        <v>20</v>
      </c>
      <c r="V191" s="32">
        <v>20</v>
      </c>
      <c r="W191" s="32">
        <v>20</v>
      </c>
      <c r="X191" s="25"/>
      <c r="Y191" s="32">
        <v>20</v>
      </c>
      <c r="Z191" s="32">
        <v>20</v>
      </c>
      <c r="AA191" s="32">
        <v>20</v>
      </c>
    </row>
    <row r="192" spans="3:27" x14ac:dyDescent="0.25">
      <c r="C192" s="2" t="s">
        <v>2359</v>
      </c>
      <c r="D192" s="2" t="s">
        <v>322</v>
      </c>
      <c r="E192" s="32">
        <v>16</v>
      </c>
      <c r="F192" s="32">
        <v>16</v>
      </c>
      <c r="G192" s="32">
        <v>16</v>
      </c>
      <c r="H192" s="69"/>
      <c r="I192" s="32">
        <v>8</v>
      </c>
      <c r="J192" s="32">
        <v>8</v>
      </c>
      <c r="K192" s="32">
        <v>8</v>
      </c>
      <c r="L192" s="56"/>
      <c r="M192" s="32">
        <v>16</v>
      </c>
      <c r="N192" s="32">
        <v>16</v>
      </c>
      <c r="O192" s="32">
        <v>16</v>
      </c>
      <c r="P192" s="25"/>
      <c r="Q192" s="32">
        <v>8</v>
      </c>
      <c r="R192" s="32">
        <v>8</v>
      </c>
      <c r="S192" s="32">
        <v>8</v>
      </c>
      <c r="T192" s="56"/>
      <c r="U192" s="32">
        <v>16</v>
      </c>
      <c r="V192" s="32">
        <v>16</v>
      </c>
      <c r="W192" s="32">
        <v>16</v>
      </c>
      <c r="X192" s="25"/>
      <c r="Y192" s="32">
        <v>8</v>
      </c>
      <c r="Z192" s="32">
        <v>8</v>
      </c>
      <c r="AA192" s="32">
        <v>8</v>
      </c>
    </row>
    <row r="193" spans="3:27" x14ac:dyDescent="0.25">
      <c r="C193" s="2" t="s">
        <v>2360</v>
      </c>
      <c r="D193" s="2" t="s">
        <v>1714</v>
      </c>
      <c r="E193" s="30">
        <v>40</v>
      </c>
      <c r="F193" s="30">
        <v>40</v>
      </c>
      <c r="G193" s="30">
        <v>40</v>
      </c>
      <c r="H193" s="69"/>
      <c r="I193" s="30">
        <v>32</v>
      </c>
      <c r="J193" s="30">
        <v>32</v>
      </c>
      <c r="K193" s="30">
        <v>32</v>
      </c>
      <c r="L193" s="56"/>
      <c r="M193" s="30">
        <v>40</v>
      </c>
      <c r="N193" s="30">
        <v>40</v>
      </c>
      <c r="O193" s="30">
        <v>40</v>
      </c>
      <c r="P193" s="25"/>
      <c r="Q193" s="30">
        <v>32</v>
      </c>
      <c r="R193" s="30">
        <v>32</v>
      </c>
      <c r="S193" s="30">
        <v>32</v>
      </c>
      <c r="T193" s="56"/>
      <c r="U193" s="30">
        <v>40</v>
      </c>
      <c r="V193" s="30">
        <v>40</v>
      </c>
      <c r="W193" s="30">
        <v>40</v>
      </c>
      <c r="X193" s="25"/>
      <c r="Y193" s="30">
        <v>32</v>
      </c>
      <c r="Z193" s="30">
        <v>32</v>
      </c>
      <c r="AA193" s="30">
        <v>32</v>
      </c>
    </row>
    <row r="194" spans="3:27" x14ac:dyDescent="0.25">
      <c r="C194" s="2" t="s">
        <v>2358</v>
      </c>
      <c r="D194" s="2" t="s">
        <v>319</v>
      </c>
      <c r="E194" s="30">
        <v>40</v>
      </c>
      <c r="F194" s="30">
        <v>40</v>
      </c>
      <c r="G194" s="30">
        <v>40</v>
      </c>
      <c r="H194" s="69"/>
      <c r="I194" s="32">
        <v>20</v>
      </c>
      <c r="J194" s="32">
        <v>20</v>
      </c>
      <c r="K194" s="32">
        <v>20</v>
      </c>
      <c r="L194" s="56"/>
      <c r="M194" s="30">
        <v>40</v>
      </c>
      <c r="N194" s="30">
        <v>40</v>
      </c>
      <c r="O194" s="30">
        <v>40</v>
      </c>
      <c r="P194" s="25"/>
      <c r="Q194" s="32">
        <v>20</v>
      </c>
      <c r="R194" s="32">
        <v>20</v>
      </c>
      <c r="S194" s="32">
        <v>20</v>
      </c>
      <c r="T194" s="56"/>
      <c r="U194" s="30">
        <v>40</v>
      </c>
      <c r="V194" s="30">
        <v>40</v>
      </c>
      <c r="W194" s="30">
        <v>40</v>
      </c>
      <c r="X194" s="25"/>
      <c r="Y194" s="32">
        <v>20</v>
      </c>
      <c r="Z194" s="32">
        <v>20</v>
      </c>
      <c r="AA194" s="32">
        <v>20</v>
      </c>
    </row>
    <row r="195" spans="3:27" x14ac:dyDescent="0.25">
      <c r="C195" s="2" t="s">
        <v>2361</v>
      </c>
      <c r="D195" s="2" t="s">
        <v>319</v>
      </c>
      <c r="E195" s="30">
        <v>40</v>
      </c>
      <c r="F195" s="30">
        <v>40</v>
      </c>
      <c r="G195" s="30">
        <v>40</v>
      </c>
      <c r="H195" s="69"/>
      <c r="I195" s="30">
        <v>40</v>
      </c>
      <c r="J195" s="30">
        <v>40</v>
      </c>
      <c r="K195" s="30">
        <v>40</v>
      </c>
      <c r="L195" s="56"/>
      <c r="M195" s="30">
        <v>40</v>
      </c>
      <c r="N195" s="30">
        <v>40</v>
      </c>
      <c r="O195" s="30">
        <v>40</v>
      </c>
      <c r="P195" s="25"/>
      <c r="Q195" s="30">
        <v>40</v>
      </c>
      <c r="R195" s="30">
        <v>40</v>
      </c>
      <c r="S195" s="30">
        <v>40</v>
      </c>
      <c r="T195" s="56"/>
      <c r="U195" s="30">
        <v>40</v>
      </c>
      <c r="V195" s="30">
        <v>40</v>
      </c>
      <c r="W195" s="30">
        <v>40</v>
      </c>
      <c r="X195" s="25"/>
      <c r="Y195" s="30">
        <v>40</v>
      </c>
      <c r="Z195" s="30">
        <v>40</v>
      </c>
      <c r="AA195" s="30">
        <v>40</v>
      </c>
    </row>
    <row r="196" spans="3:27" x14ac:dyDescent="0.25">
      <c r="C196" s="2" t="s">
        <v>2362</v>
      </c>
      <c r="D196" s="2" t="s">
        <v>322</v>
      </c>
      <c r="E196" s="32">
        <v>16</v>
      </c>
      <c r="F196" s="32">
        <v>16</v>
      </c>
      <c r="G196" s="32">
        <v>16</v>
      </c>
      <c r="H196" s="69"/>
      <c r="I196" s="32">
        <v>8</v>
      </c>
      <c r="J196" s="32">
        <v>8</v>
      </c>
      <c r="K196" s="32">
        <v>8</v>
      </c>
      <c r="L196" s="56"/>
      <c r="M196" s="32">
        <v>16</v>
      </c>
      <c r="N196" s="32">
        <v>16</v>
      </c>
      <c r="O196" s="32">
        <v>16</v>
      </c>
      <c r="P196" s="25"/>
      <c r="Q196" s="32">
        <v>8</v>
      </c>
      <c r="R196" s="32">
        <v>8</v>
      </c>
      <c r="S196" s="32">
        <v>8</v>
      </c>
      <c r="T196" s="56"/>
      <c r="U196" s="32">
        <v>16</v>
      </c>
      <c r="V196" s="32">
        <v>16</v>
      </c>
      <c r="W196" s="32">
        <v>16</v>
      </c>
      <c r="X196" s="25"/>
      <c r="Y196" s="32">
        <v>8</v>
      </c>
      <c r="Z196" s="32">
        <v>8</v>
      </c>
      <c r="AA196" s="32">
        <v>8</v>
      </c>
    </row>
    <row r="197" spans="3:27" x14ac:dyDescent="0.25">
      <c r="C197" s="2" t="s">
        <v>2363</v>
      </c>
      <c r="D197" s="2" t="s">
        <v>319</v>
      </c>
      <c r="E197" s="32">
        <v>0</v>
      </c>
      <c r="F197" s="32">
        <v>0</v>
      </c>
      <c r="G197" s="32">
        <v>0</v>
      </c>
      <c r="H197" s="69"/>
      <c r="I197" s="32">
        <v>0</v>
      </c>
      <c r="J197" s="32">
        <v>0</v>
      </c>
      <c r="K197" s="32">
        <v>0</v>
      </c>
      <c r="L197" s="56"/>
      <c r="M197" s="32">
        <v>0</v>
      </c>
      <c r="N197" s="32">
        <v>0</v>
      </c>
      <c r="O197" s="32">
        <v>0</v>
      </c>
      <c r="P197" s="25"/>
      <c r="Q197" s="32">
        <v>0</v>
      </c>
      <c r="R197" s="32">
        <v>0</v>
      </c>
      <c r="S197" s="32">
        <v>0</v>
      </c>
      <c r="T197" s="56"/>
      <c r="U197" s="32">
        <v>0</v>
      </c>
      <c r="V197" s="32">
        <v>0</v>
      </c>
      <c r="W197" s="32">
        <v>0</v>
      </c>
      <c r="X197" s="25"/>
      <c r="Y197" s="32">
        <v>0</v>
      </c>
      <c r="Z197" s="32">
        <v>0</v>
      </c>
      <c r="AA197" s="32">
        <v>0</v>
      </c>
    </row>
    <row r="198" spans="3:27" x14ac:dyDescent="0.25">
      <c r="C198" s="2" t="s">
        <v>2364</v>
      </c>
      <c r="D198" s="2" t="s">
        <v>319</v>
      </c>
      <c r="E198" s="30">
        <v>40</v>
      </c>
      <c r="F198" s="30">
        <v>40</v>
      </c>
      <c r="G198" s="30">
        <v>40</v>
      </c>
      <c r="H198" s="69"/>
      <c r="I198" s="30">
        <v>40</v>
      </c>
      <c r="J198" s="30">
        <v>40</v>
      </c>
      <c r="K198" s="30">
        <v>40</v>
      </c>
      <c r="L198" s="56"/>
      <c r="M198" s="30">
        <v>40</v>
      </c>
      <c r="N198" s="30">
        <v>40</v>
      </c>
      <c r="O198" s="30">
        <v>40</v>
      </c>
      <c r="P198" s="25"/>
      <c r="Q198" s="30">
        <v>40</v>
      </c>
      <c r="R198" s="30">
        <v>40</v>
      </c>
      <c r="S198" s="30">
        <v>40</v>
      </c>
      <c r="T198" s="56"/>
      <c r="U198" s="30">
        <v>40</v>
      </c>
      <c r="V198" s="30">
        <v>40</v>
      </c>
      <c r="W198" s="30">
        <v>40</v>
      </c>
      <c r="X198" s="25"/>
      <c r="Y198" s="30">
        <v>40</v>
      </c>
      <c r="Z198" s="30">
        <v>40</v>
      </c>
      <c r="AA198" s="30">
        <v>40</v>
      </c>
    </row>
    <row r="199" spans="3:27" x14ac:dyDescent="0.25">
      <c r="C199" s="18" t="s">
        <v>285</v>
      </c>
      <c r="D199" s="18" t="s">
        <v>316</v>
      </c>
      <c r="E199" s="61"/>
      <c r="F199" s="62"/>
      <c r="G199" s="63"/>
      <c r="H199" s="69"/>
      <c r="I199" s="61"/>
      <c r="J199" s="62"/>
      <c r="K199" s="63"/>
      <c r="L199" s="56"/>
      <c r="M199" s="61"/>
      <c r="N199" s="62"/>
      <c r="O199" s="63"/>
      <c r="P199" s="25"/>
      <c r="Q199" s="61"/>
      <c r="R199" s="62"/>
      <c r="S199" s="63"/>
      <c r="T199" s="56"/>
      <c r="U199" s="61"/>
      <c r="V199" s="62"/>
      <c r="W199" s="63"/>
      <c r="X199" s="25"/>
      <c r="Y199" s="61"/>
      <c r="Z199" s="62"/>
      <c r="AA199" s="63"/>
    </row>
    <row r="200" spans="3:27" x14ac:dyDescent="0.25">
      <c r="C200" s="2" t="s">
        <v>2365</v>
      </c>
      <c r="D200" s="2" t="s">
        <v>319</v>
      </c>
      <c r="E200" s="32">
        <v>20</v>
      </c>
      <c r="F200" s="32">
        <v>20</v>
      </c>
      <c r="G200" s="32">
        <v>20</v>
      </c>
      <c r="H200" s="69"/>
      <c r="I200" s="32">
        <v>15</v>
      </c>
      <c r="J200" s="32">
        <v>15</v>
      </c>
      <c r="K200" s="32">
        <v>15</v>
      </c>
      <c r="L200" s="56"/>
      <c r="M200" s="32">
        <v>20</v>
      </c>
      <c r="N200" s="32">
        <v>20</v>
      </c>
      <c r="O200" s="32">
        <v>20</v>
      </c>
      <c r="P200" s="25"/>
      <c r="Q200" s="32">
        <v>15</v>
      </c>
      <c r="R200" s="32">
        <v>15</v>
      </c>
      <c r="S200" s="32">
        <v>15</v>
      </c>
      <c r="T200" s="56"/>
      <c r="U200" s="32">
        <v>20</v>
      </c>
      <c r="V200" s="32">
        <v>20</v>
      </c>
      <c r="W200" s="32">
        <v>20</v>
      </c>
      <c r="X200" s="25"/>
      <c r="Y200" s="32">
        <v>15</v>
      </c>
      <c r="Z200" s="32">
        <v>15</v>
      </c>
      <c r="AA200" s="32">
        <v>15</v>
      </c>
    </row>
    <row r="201" spans="3:27" x14ac:dyDescent="0.25">
      <c r="C201" s="2" t="s">
        <v>2366</v>
      </c>
      <c r="D201" s="2" t="s">
        <v>319</v>
      </c>
      <c r="E201" s="30">
        <v>30</v>
      </c>
      <c r="F201" s="30">
        <v>30</v>
      </c>
      <c r="G201" s="30">
        <v>30</v>
      </c>
      <c r="H201" s="69"/>
      <c r="I201" s="30">
        <v>30</v>
      </c>
      <c r="J201" s="30">
        <v>30</v>
      </c>
      <c r="K201" s="30">
        <v>30</v>
      </c>
      <c r="L201" s="56"/>
      <c r="M201" s="30">
        <v>30</v>
      </c>
      <c r="N201" s="30">
        <v>30</v>
      </c>
      <c r="O201" s="30">
        <v>30</v>
      </c>
      <c r="P201" s="25"/>
      <c r="Q201" s="30">
        <v>30</v>
      </c>
      <c r="R201" s="30">
        <v>30</v>
      </c>
      <c r="S201" s="30">
        <v>30</v>
      </c>
      <c r="T201" s="56"/>
      <c r="U201" s="30">
        <v>30</v>
      </c>
      <c r="V201" s="30">
        <v>30</v>
      </c>
      <c r="W201" s="30">
        <v>30</v>
      </c>
      <c r="X201" s="25"/>
      <c r="Y201" s="30">
        <v>30</v>
      </c>
      <c r="Z201" s="30">
        <v>30</v>
      </c>
      <c r="AA201" s="30">
        <v>30</v>
      </c>
    </row>
    <row r="202" spans="3:27" x14ac:dyDescent="0.25">
      <c r="C202" s="2" t="s">
        <v>2367</v>
      </c>
      <c r="D202" s="2" t="s">
        <v>322</v>
      </c>
      <c r="E202" s="30">
        <v>45</v>
      </c>
      <c r="F202" s="30">
        <v>45</v>
      </c>
      <c r="G202" s="30">
        <v>45</v>
      </c>
      <c r="H202" s="69"/>
      <c r="I202" s="30">
        <v>25</v>
      </c>
      <c r="J202" s="30">
        <v>25</v>
      </c>
      <c r="K202" s="30">
        <v>25</v>
      </c>
      <c r="L202" s="56"/>
      <c r="M202" s="30">
        <v>45</v>
      </c>
      <c r="N202" s="30">
        <v>45</v>
      </c>
      <c r="O202" s="30">
        <v>45</v>
      </c>
      <c r="P202" s="25"/>
      <c r="Q202" s="30">
        <v>25</v>
      </c>
      <c r="R202" s="30">
        <v>25</v>
      </c>
      <c r="S202" s="30">
        <v>25</v>
      </c>
      <c r="T202" s="56"/>
      <c r="U202" s="30">
        <v>45</v>
      </c>
      <c r="V202" s="30">
        <v>45</v>
      </c>
      <c r="W202" s="30">
        <v>45</v>
      </c>
      <c r="X202" s="25"/>
      <c r="Y202" s="30">
        <v>25</v>
      </c>
      <c r="Z202" s="30">
        <v>25</v>
      </c>
      <c r="AA202" s="30">
        <v>25</v>
      </c>
    </row>
    <row r="203" spans="3:27" x14ac:dyDescent="0.25">
      <c r="C203" s="2" t="s">
        <v>2368</v>
      </c>
      <c r="D203" s="2" t="s">
        <v>319</v>
      </c>
      <c r="E203" s="30">
        <v>50</v>
      </c>
      <c r="F203" s="30">
        <v>50</v>
      </c>
      <c r="G203" s="30">
        <v>50</v>
      </c>
      <c r="H203" s="69"/>
      <c r="I203" s="30">
        <v>50</v>
      </c>
      <c r="J203" s="30">
        <v>50</v>
      </c>
      <c r="K203" s="30">
        <v>50</v>
      </c>
      <c r="L203" s="56"/>
      <c r="M203" s="30">
        <v>50</v>
      </c>
      <c r="N203" s="30">
        <v>50</v>
      </c>
      <c r="O203" s="30">
        <v>50</v>
      </c>
      <c r="P203" s="25"/>
      <c r="Q203" s="30">
        <v>50</v>
      </c>
      <c r="R203" s="30">
        <v>50</v>
      </c>
      <c r="S203" s="30">
        <v>50</v>
      </c>
      <c r="T203" s="56"/>
      <c r="U203" s="30">
        <v>50</v>
      </c>
      <c r="V203" s="30">
        <v>50</v>
      </c>
      <c r="W203" s="30">
        <v>50</v>
      </c>
      <c r="X203" s="25"/>
      <c r="Y203" s="30">
        <v>50</v>
      </c>
      <c r="Z203" s="30">
        <v>50</v>
      </c>
      <c r="AA203" s="30">
        <v>50</v>
      </c>
    </row>
    <row r="204" spans="3:27" x14ac:dyDescent="0.25">
      <c r="C204" s="2" t="s">
        <v>2369</v>
      </c>
      <c r="D204" s="2" t="s">
        <v>319</v>
      </c>
      <c r="E204" s="30">
        <v>30</v>
      </c>
      <c r="F204" s="30">
        <v>30</v>
      </c>
      <c r="G204" s="30">
        <v>30</v>
      </c>
      <c r="H204" s="69"/>
      <c r="I204" s="32">
        <v>15</v>
      </c>
      <c r="J204" s="32">
        <v>15</v>
      </c>
      <c r="K204" s="32">
        <v>15</v>
      </c>
      <c r="L204" s="56"/>
      <c r="M204" s="30">
        <v>30</v>
      </c>
      <c r="N204" s="30">
        <v>30</v>
      </c>
      <c r="O204" s="30">
        <v>30</v>
      </c>
      <c r="P204" s="25"/>
      <c r="Q204" s="32">
        <v>15</v>
      </c>
      <c r="R204" s="32">
        <v>15</v>
      </c>
      <c r="S204" s="32">
        <v>15</v>
      </c>
      <c r="T204" s="56"/>
      <c r="U204" s="30">
        <v>30</v>
      </c>
      <c r="V204" s="30">
        <v>30</v>
      </c>
      <c r="W204" s="30">
        <v>30</v>
      </c>
      <c r="X204" s="25"/>
      <c r="Y204" s="32">
        <v>15</v>
      </c>
      <c r="Z204" s="32">
        <v>15</v>
      </c>
      <c r="AA204" s="32">
        <v>15</v>
      </c>
    </row>
    <row r="205" spans="3:27" x14ac:dyDescent="0.25">
      <c r="C205" s="2" t="s">
        <v>2370</v>
      </c>
      <c r="D205" s="2" t="s">
        <v>322</v>
      </c>
      <c r="E205" s="32">
        <v>10</v>
      </c>
      <c r="F205" s="32">
        <v>10</v>
      </c>
      <c r="G205" s="32">
        <v>10</v>
      </c>
      <c r="H205" s="69"/>
      <c r="I205" s="32">
        <v>5</v>
      </c>
      <c r="J205" s="32">
        <v>5</v>
      </c>
      <c r="K205" s="32">
        <v>5</v>
      </c>
      <c r="L205" s="56"/>
      <c r="M205" s="32">
        <v>10</v>
      </c>
      <c r="N205" s="32">
        <v>10</v>
      </c>
      <c r="O205" s="32">
        <v>10</v>
      </c>
      <c r="P205" s="25"/>
      <c r="Q205" s="32">
        <v>5</v>
      </c>
      <c r="R205" s="32">
        <v>5</v>
      </c>
      <c r="S205" s="32">
        <v>5</v>
      </c>
      <c r="T205" s="56"/>
      <c r="U205" s="32">
        <v>10</v>
      </c>
      <c r="V205" s="32">
        <v>10</v>
      </c>
      <c r="W205" s="32">
        <v>10</v>
      </c>
      <c r="X205" s="25"/>
      <c r="Y205" s="32">
        <v>5</v>
      </c>
      <c r="Z205" s="32">
        <v>5</v>
      </c>
      <c r="AA205" s="32">
        <v>5</v>
      </c>
    </row>
    <row r="206" spans="3:27" x14ac:dyDescent="0.25">
      <c r="C206" s="2" t="s">
        <v>2371</v>
      </c>
      <c r="D206" s="2" t="s">
        <v>1714</v>
      </c>
      <c r="E206" s="30">
        <v>30</v>
      </c>
      <c r="F206" s="30">
        <v>30</v>
      </c>
      <c r="G206" s="30">
        <v>30</v>
      </c>
      <c r="H206" s="69"/>
      <c r="I206" s="32">
        <v>15</v>
      </c>
      <c r="J206" s="32">
        <v>15</v>
      </c>
      <c r="K206" s="32">
        <v>15</v>
      </c>
      <c r="L206" s="56"/>
      <c r="M206" s="30">
        <v>30</v>
      </c>
      <c r="N206" s="30">
        <v>30</v>
      </c>
      <c r="O206" s="30">
        <v>30</v>
      </c>
      <c r="P206" s="25"/>
      <c r="Q206" s="32">
        <v>15</v>
      </c>
      <c r="R206" s="32">
        <v>15</v>
      </c>
      <c r="S206" s="32">
        <v>15</v>
      </c>
      <c r="T206" s="56"/>
      <c r="U206" s="30">
        <v>30</v>
      </c>
      <c r="V206" s="30">
        <v>30</v>
      </c>
      <c r="W206" s="30">
        <v>30</v>
      </c>
      <c r="X206" s="25"/>
      <c r="Y206" s="32">
        <v>15</v>
      </c>
      <c r="Z206" s="32">
        <v>15</v>
      </c>
      <c r="AA206" s="32">
        <v>15</v>
      </c>
    </row>
    <row r="207" spans="3:27" x14ac:dyDescent="0.25">
      <c r="C207" s="18" t="s">
        <v>286</v>
      </c>
      <c r="D207" s="18" t="s">
        <v>316</v>
      </c>
      <c r="E207" s="61"/>
      <c r="F207" s="62"/>
      <c r="G207" s="63"/>
      <c r="H207" s="69"/>
      <c r="I207" s="61"/>
      <c r="J207" s="62"/>
      <c r="K207" s="63"/>
      <c r="L207" s="56"/>
      <c r="M207" s="61"/>
      <c r="N207" s="62"/>
      <c r="O207" s="63"/>
      <c r="P207" s="25"/>
      <c r="Q207" s="61"/>
      <c r="R207" s="62"/>
      <c r="S207" s="63"/>
      <c r="T207" s="56"/>
      <c r="U207" s="61"/>
      <c r="V207" s="62"/>
      <c r="W207" s="63"/>
      <c r="X207" s="25"/>
      <c r="Y207" s="61"/>
      <c r="Z207" s="62"/>
      <c r="AA207" s="63"/>
    </row>
    <row r="208" spans="3:27" x14ac:dyDescent="0.25">
      <c r="C208" s="2" t="s">
        <v>2372</v>
      </c>
      <c r="D208" s="2" t="s">
        <v>318</v>
      </c>
      <c r="E208" s="30">
        <v>40</v>
      </c>
      <c r="F208" s="30">
        <v>40</v>
      </c>
      <c r="G208" s="30">
        <v>40</v>
      </c>
      <c r="H208" s="69"/>
      <c r="I208" s="32">
        <v>15</v>
      </c>
      <c r="J208" s="32">
        <v>15</v>
      </c>
      <c r="K208" s="32">
        <v>15</v>
      </c>
      <c r="L208" s="56"/>
      <c r="M208" s="30">
        <v>40</v>
      </c>
      <c r="N208" s="30">
        <v>40</v>
      </c>
      <c r="O208" s="30">
        <v>40</v>
      </c>
      <c r="P208" s="25"/>
      <c r="Q208" s="32">
        <v>15</v>
      </c>
      <c r="R208" s="32">
        <v>15</v>
      </c>
      <c r="S208" s="32">
        <v>15</v>
      </c>
      <c r="T208" s="56"/>
      <c r="U208" s="30">
        <v>40</v>
      </c>
      <c r="V208" s="30">
        <v>40</v>
      </c>
      <c r="W208" s="30">
        <v>40</v>
      </c>
      <c r="X208" s="25"/>
      <c r="Y208" s="32">
        <v>15</v>
      </c>
      <c r="Z208" s="32">
        <v>15</v>
      </c>
      <c r="AA208" s="32">
        <v>15</v>
      </c>
    </row>
    <row r="209" spans="3:27" x14ac:dyDescent="0.25">
      <c r="C209" s="2" t="s">
        <v>2373</v>
      </c>
      <c r="D209" s="2" t="s">
        <v>319</v>
      </c>
      <c r="E209" s="30">
        <v>30</v>
      </c>
      <c r="F209" s="30">
        <v>30</v>
      </c>
      <c r="G209" s="30">
        <v>30</v>
      </c>
      <c r="H209" s="69"/>
      <c r="I209" s="30">
        <v>30</v>
      </c>
      <c r="J209" s="30">
        <v>30</v>
      </c>
      <c r="K209" s="30">
        <v>30</v>
      </c>
      <c r="L209" s="56"/>
      <c r="M209" s="30">
        <v>30</v>
      </c>
      <c r="N209" s="30">
        <v>30</v>
      </c>
      <c r="O209" s="30">
        <v>30</v>
      </c>
      <c r="P209" s="25"/>
      <c r="Q209" s="30">
        <v>30</v>
      </c>
      <c r="R209" s="30">
        <v>30</v>
      </c>
      <c r="S209" s="30">
        <v>30</v>
      </c>
      <c r="T209" s="56"/>
      <c r="U209" s="30">
        <v>30</v>
      </c>
      <c r="V209" s="30">
        <v>30</v>
      </c>
      <c r="W209" s="30">
        <v>30</v>
      </c>
      <c r="X209" s="25"/>
      <c r="Y209" s="30">
        <v>30</v>
      </c>
      <c r="Z209" s="30">
        <v>30</v>
      </c>
      <c r="AA209" s="30">
        <v>30</v>
      </c>
    </row>
    <row r="210" spans="3:27" x14ac:dyDescent="0.25">
      <c r="C210" s="2" t="s">
        <v>2374</v>
      </c>
      <c r="D210" s="2" t="s">
        <v>319</v>
      </c>
      <c r="E210" s="30">
        <v>100</v>
      </c>
      <c r="F210" s="30">
        <v>100</v>
      </c>
      <c r="G210" s="30">
        <v>100</v>
      </c>
      <c r="H210" s="69"/>
      <c r="I210" s="30">
        <v>100</v>
      </c>
      <c r="J210" s="30">
        <v>100</v>
      </c>
      <c r="K210" s="30">
        <v>100</v>
      </c>
      <c r="L210" s="56"/>
      <c r="M210" s="30">
        <v>100</v>
      </c>
      <c r="N210" s="30">
        <v>100</v>
      </c>
      <c r="O210" s="30">
        <v>100</v>
      </c>
      <c r="P210" s="25"/>
      <c r="Q210" s="30">
        <v>100</v>
      </c>
      <c r="R210" s="30">
        <v>100</v>
      </c>
      <c r="S210" s="30">
        <v>100</v>
      </c>
      <c r="T210" s="56"/>
      <c r="U210" s="30">
        <v>100</v>
      </c>
      <c r="V210" s="30">
        <v>100</v>
      </c>
      <c r="W210" s="30">
        <v>100</v>
      </c>
      <c r="X210" s="25"/>
      <c r="Y210" s="30">
        <v>100</v>
      </c>
      <c r="Z210" s="30">
        <v>100</v>
      </c>
      <c r="AA210" s="30">
        <v>100</v>
      </c>
    </row>
    <row r="211" spans="3:27" x14ac:dyDescent="0.25">
      <c r="C211" s="2" t="s">
        <v>2375</v>
      </c>
      <c r="D211" s="2" t="s">
        <v>322</v>
      </c>
      <c r="E211" s="30">
        <v>120</v>
      </c>
      <c r="F211" s="30">
        <v>120</v>
      </c>
      <c r="G211" s="30">
        <v>120</v>
      </c>
      <c r="H211" s="69"/>
      <c r="I211" s="30">
        <v>120</v>
      </c>
      <c r="J211" s="30">
        <v>120</v>
      </c>
      <c r="K211" s="30">
        <v>120</v>
      </c>
      <c r="L211" s="56"/>
      <c r="M211" s="30">
        <v>120</v>
      </c>
      <c r="N211" s="30">
        <v>120</v>
      </c>
      <c r="O211" s="30">
        <v>120</v>
      </c>
      <c r="P211" s="25"/>
      <c r="Q211" s="30">
        <v>120</v>
      </c>
      <c r="R211" s="30">
        <v>120</v>
      </c>
      <c r="S211" s="30">
        <v>120</v>
      </c>
      <c r="T211" s="56"/>
      <c r="U211" s="30">
        <v>120</v>
      </c>
      <c r="V211" s="30">
        <v>120</v>
      </c>
      <c r="W211" s="30">
        <v>120</v>
      </c>
      <c r="X211" s="25"/>
      <c r="Y211" s="30">
        <v>120</v>
      </c>
      <c r="Z211" s="30">
        <v>120</v>
      </c>
      <c r="AA211" s="30">
        <v>120</v>
      </c>
    </row>
    <row r="212" spans="3:27" x14ac:dyDescent="0.25">
      <c r="C212" s="2" t="s">
        <v>2376</v>
      </c>
      <c r="D212" s="2" t="s">
        <v>319</v>
      </c>
      <c r="E212" s="30">
        <v>50</v>
      </c>
      <c r="F212" s="30">
        <v>50</v>
      </c>
      <c r="G212" s="30">
        <v>50</v>
      </c>
      <c r="H212" s="69"/>
      <c r="I212" s="30">
        <v>50</v>
      </c>
      <c r="J212" s="30">
        <v>50</v>
      </c>
      <c r="K212" s="30">
        <v>50</v>
      </c>
      <c r="L212" s="56"/>
      <c r="M212" s="30">
        <v>50</v>
      </c>
      <c r="N212" s="30">
        <v>50</v>
      </c>
      <c r="O212" s="30">
        <v>50</v>
      </c>
      <c r="P212" s="25"/>
      <c r="Q212" s="30">
        <v>50</v>
      </c>
      <c r="R212" s="30">
        <v>50</v>
      </c>
      <c r="S212" s="30">
        <v>50</v>
      </c>
      <c r="T212" s="56"/>
      <c r="U212" s="30">
        <v>50</v>
      </c>
      <c r="V212" s="30">
        <v>50</v>
      </c>
      <c r="W212" s="30">
        <v>50</v>
      </c>
      <c r="X212" s="25"/>
      <c r="Y212" s="30">
        <v>50</v>
      </c>
      <c r="Z212" s="30">
        <v>50</v>
      </c>
      <c r="AA212" s="30">
        <v>50</v>
      </c>
    </row>
    <row r="213" spans="3:27" x14ac:dyDescent="0.25">
      <c r="C213" s="2" t="s">
        <v>1296</v>
      </c>
      <c r="D213" s="2" t="s">
        <v>319</v>
      </c>
      <c r="E213" s="30">
        <v>120</v>
      </c>
      <c r="F213" s="30">
        <v>120</v>
      </c>
      <c r="G213" s="30">
        <v>120</v>
      </c>
      <c r="H213" s="69"/>
      <c r="I213" s="30">
        <v>120</v>
      </c>
      <c r="J213" s="30">
        <v>120</v>
      </c>
      <c r="K213" s="30">
        <v>120</v>
      </c>
      <c r="L213" s="56"/>
      <c r="M213" s="30">
        <v>120</v>
      </c>
      <c r="N213" s="30">
        <v>120</v>
      </c>
      <c r="O213" s="30">
        <v>120</v>
      </c>
      <c r="P213" s="25"/>
      <c r="Q213" s="30">
        <v>120</v>
      </c>
      <c r="R213" s="30">
        <v>120</v>
      </c>
      <c r="S213" s="30">
        <v>120</v>
      </c>
      <c r="T213" s="56"/>
      <c r="U213" s="30">
        <v>120</v>
      </c>
      <c r="V213" s="30">
        <v>120</v>
      </c>
      <c r="W213" s="30">
        <v>120</v>
      </c>
      <c r="X213" s="25"/>
      <c r="Y213" s="30">
        <v>120</v>
      </c>
      <c r="Z213" s="30">
        <v>120</v>
      </c>
      <c r="AA213" s="30">
        <v>120</v>
      </c>
    </row>
    <row r="214" spans="3:27" x14ac:dyDescent="0.25">
      <c r="C214" s="2" t="s">
        <v>2377</v>
      </c>
      <c r="D214" s="2" t="s">
        <v>322</v>
      </c>
      <c r="E214" s="30">
        <v>30</v>
      </c>
      <c r="F214" s="30">
        <v>30</v>
      </c>
      <c r="G214" s="30">
        <v>30</v>
      </c>
      <c r="H214" s="69"/>
      <c r="I214" s="32">
        <v>12</v>
      </c>
      <c r="J214" s="32">
        <v>12</v>
      </c>
      <c r="K214" s="32">
        <v>12</v>
      </c>
      <c r="L214" s="56"/>
      <c r="M214" s="30">
        <v>30</v>
      </c>
      <c r="N214" s="30">
        <v>30</v>
      </c>
      <c r="O214" s="30">
        <v>30</v>
      </c>
      <c r="P214" s="25"/>
      <c r="Q214" s="32">
        <v>12</v>
      </c>
      <c r="R214" s="32">
        <v>12</v>
      </c>
      <c r="S214" s="32">
        <v>12</v>
      </c>
      <c r="T214" s="56"/>
      <c r="U214" s="30">
        <v>30</v>
      </c>
      <c r="V214" s="30">
        <v>30</v>
      </c>
      <c r="W214" s="30">
        <v>30</v>
      </c>
      <c r="X214" s="25"/>
      <c r="Y214" s="32">
        <v>12</v>
      </c>
      <c r="Z214" s="32">
        <v>12</v>
      </c>
      <c r="AA214" s="32">
        <v>12</v>
      </c>
    </row>
    <row r="215" spans="3:27" x14ac:dyDescent="0.25">
      <c r="C215" s="2" t="s">
        <v>2378</v>
      </c>
      <c r="D215" s="2" t="s">
        <v>1714</v>
      </c>
      <c r="E215" s="32">
        <v>20</v>
      </c>
      <c r="F215" s="32">
        <v>20</v>
      </c>
      <c r="G215" s="32">
        <v>20</v>
      </c>
      <c r="H215" s="69"/>
      <c r="I215" s="32">
        <v>10</v>
      </c>
      <c r="J215" s="32">
        <v>10</v>
      </c>
      <c r="K215" s="32">
        <v>10</v>
      </c>
      <c r="L215" s="56"/>
      <c r="M215" s="32">
        <v>20</v>
      </c>
      <c r="N215" s="32">
        <v>20</v>
      </c>
      <c r="O215" s="32">
        <v>20</v>
      </c>
      <c r="P215" s="25"/>
      <c r="Q215" s="32">
        <v>10</v>
      </c>
      <c r="R215" s="32">
        <v>10</v>
      </c>
      <c r="S215" s="32">
        <v>10</v>
      </c>
      <c r="T215" s="56"/>
      <c r="U215" s="32">
        <v>20</v>
      </c>
      <c r="V215" s="32">
        <v>20</v>
      </c>
      <c r="W215" s="32">
        <v>20</v>
      </c>
      <c r="X215" s="25"/>
      <c r="Y215" s="32">
        <v>10</v>
      </c>
      <c r="Z215" s="32">
        <v>10</v>
      </c>
      <c r="AA215" s="32">
        <v>10</v>
      </c>
    </row>
    <row r="216" spans="3:27" x14ac:dyDescent="0.25">
      <c r="C216" s="2" t="s">
        <v>2379</v>
      </c>
      <c r="D216" s="2" t="s">
        <v>322</v>
      </c>
      <c r="E216" s="30">
        <v>100</v>
      </c>
      <c r="F216" s="30">
        <v>100</v>
      </c>
      <c r="G216" s="30">
        <v>100</v>
      </c>
      <c r="H216" s="69"/>
      <c r="I216" s="30">
        <v>100</v>
      </c>
      <c r="J216" s="30">
        <v>100</v>
      </c>
      <c r="K216" s="30">
        <v>100</v>
      </c>
      <c r="L216" s="56"/>
      <c r="M216" s="30">
        <v>100</v>
      </c>
      <c r="N216" s="30">
        <v>100</v>
      </c>
      <c r="O216" s="30">
        <v>100</v>
      </c>
      <c r="P216" s="25"/>
      <c r="Q216" s="30">
        <v>100</v>
      </c>
      <c r="R216" s="30">
        <v>100</v>
      </c>
      <c r="S216" s="30">
        <v>100</v>
      </c>
      <c r="T216" s="56"/>
      <c r="U216" s="30">
        <v>100</v>
      </c>
      <c r="V216" s="30">
        <v>100</v>
      </c>
      <c r="W216" s="30">
        <v>100</v>
      </c>
      <c r="X216" s="25"/>
      <c r="Y216" s="30">
        <v>100</v>
      </c>
      <c r="Z216" s="30">
        <v>100</v>
      </c>
      <c r="AA216" s="30">
        <v>100</v>
      </c>
    </row>
    <row r="217" spans="3:27" x14ac:dyDescent="0.25">
      <c r="C217" s="18" t="s">
        <v>287</v>
      </c>
      <c r="D217" s="18" t="s">
        <v>316</v>
      </c>
      <c r="E217" s="61"/>
      <c r="F217" s="62"/>
      <c r="G217" s="63"/>
      <c r="H217" s="69"/>
      <c r="I217" s="61"/>
      <c r="J217" s="62"/>
      <c r="K217" s="63"/>
      <c r="L217" s="56"/>
      <c r="M217" s="61"/>
      <c r="N217" s="62"/>
      <c r="O217" s="63"/>
      <c r="P217" s="25"/>
      <c r="Q217" s="61"/>
      <c r="R217" s="62"/>
      <c r="S217" s="63"/>
      <c r="T217" s="56"/>
      <c r="U217" s="61"/>
      <c r="V217" s="62"/>
      <c r="W217" s="63"/>
      <c r="X217" s="25"/>
      <c r="Y217" s="61"/>
      <c r="Z217" s="62"/>
      <c r="AA217" s="63"/>
    </row>
    <row r="218" spans="3:27" x14ac:dyDescent="0.25">
      <c r="C218" s="2" t="s">
        <v>2380</v>
      </c>
      <c r="D218" s="2" t="s">
        <v>322</v>
      </c>
      <c r="E218" s="32">
        <v>10</v>
      </c>
      <c r="F218" s="32">
        <v>10</v>
      </c>
      <c r="G218" s="32">
        <v>10</v>
      </c>
      <c r="H218" s="69"/>
      <c r="I218" s="32">
        <v>10</v>
      </c>
      <c r="J218" s="32">
        <v>10</v>
      </c>
      <c r="K218" s="32">
        <v>10</v>
      </c>
      <c r="L218" s="56"/>
      <c r="M218" s="32">
        <v>10</v>
      </c>
      <c r="N218" s="32">
        <v>10</v>
      </c>
      <c r="O218" s="32">
        <v>10</v>
      </c>
      <c r="P218" s="25"/>
      <c r="Q218" s="32">
        <v>10</v>
      </c>
      <c r="R218" s="32">
        <v>10</v>
      </c>
      <c r="S218" s="32">
        <v>10</v>
      </c>
      <c r="T218" s="56"/>
      <c r="U218" s="32">
        <v>10</v>
      </c>
      <c r="V218" s="32">
        <v>10</v>
      </c>
      <c r="W218" s="32">
        <v>10</v>
      </c>
      <c r="X218" s="25"/>
      <c r="Y218" s="32">
        <v>10</v>
      </c>
      <c r="Z218" s="32">
        <v>10</v>
      </c>
      <c r="AA218" s="32">
        <v>10</v>
      </c>
    </row>
    <row r="219" spans="3:27" x14ac:dyDescent="0.25">
      <c r="C219" s="2" t="s">
        <v>1621</v>
      </c>
      <c r="D219" s="2" t="s">
        <v>319</v>
      </c>
      <c r="E219" s="32">
        <v>10</v>
      </c>
      <c r="F219" s="32">
        <v>10</v>
      </c>
      <c r="G219" s="32">
        <v>10</v>
      </c>
      <c r="H219" s="69"/>
      <c r="I219" s="32">
        <v>10</v>
      </c>
      <c r="J219" s="32">
        <v>10</v>
      </c>
      <c r="K219" s="32">
        <v>10</v>
      </c>
      <c r="L219" s="56"/>
      <c r="M219" s="32">
        <v>10</v>
      </c>
      <c r="N219" s="32">
        <v>10</v>
      </c>
      <c r="O219" s="32">
        <v>10</v>
      </c>
      <c r="P219" s="25"/>
      <c r="Q219" s="32">
        <v>10</v>
      </c>
      <c r="R219" s="32">
        <v>10</v>
      </c>
      <c r="S219" s="32">
        <v>10</v>
      </c>
      <c r="T219" s="56"/>
      <c r="U219" s="32">
        <v>10</v>
      </c>
      <c r="V219" s="32">
        <v>10</v>
      </c>
      <c r="W219" s="32">
        <v>10</v>
      </c>
      <c r="X219" s="25"/>
      <c r="Y219" s="32">
        <v>10</v>
      </c>
      <c r="Z219" s="32">
        <v>10</v>
      </c>
      <c r="AA219" s="32">
        <v>10</v>
      </c>
    </row>
    <row r="220" spans="3:27" x14ac:dyDescent="0.25">
      <c r="C220" s="2" t="s">
        <v>2381</v>
      </c>
      <c r="D220" s="2" t="s">
        <v>322</v>
      </c>
      <c r="E220" s="30">
        <v>40</v>
      </c>
      <c r="F220" s="30">
        <v>40</v>
      </c>
      <c r="G220" s="30">
        <v>40</v>
      </c>
      <c r="H220" s="69"/>
      <c r="I220" s="32">
        <v>20</v>
      </c>
      <c r="J220" s="32">
        <v>20</v>
      </c>
      <c r="K220" s="32">
        <v>20</v>
      </c>
      <c r="L220" s="56"/>
      <c r="M220" s="30">
        <v>40</v>
      </c>
      <c r="N220" s="30">
        <v>40</v>
      </c>
      <c r="O220" s="30">
        <v>40</v>
      </c>
      <c r="P220" s="25"/>
      <c r="Q220" s="32">
        <v>20</v>
      </c>
      <c r="R220" s="32">
        <v>20</v>
      </c>
      <c r="S220" s="32">
        <v>20</v>
      </c>
      <c r="T220" s="56"/>
      <c r="U220" s="30">
        <v>40</v>
      </c>
      <c r="V220" s="30">
        <v>40</v>
      </c>
      <c r="W220" s="30">
        <v>40</v>
      </c>
      <c r="X220" s="25"/>
      <c r="Y220" s="32">
        <v>20</v>
      </c>
      <c r="Z220" s="32">
        <v>20</v>
      </c>
      <c r="AA220" s="32">
        <v>20</v>
      </c>
    </row>
    <row r="221" spans="3:27" x14ac:dyDescent="0.25">
      <c r="C221" s="2" t="s">
        <v>2382</v>
      </c>
      <c r="D221" s="2" t="s">
        <v>319</v>
      </c>
      <c r="E221" s="32">
        <v>8</v>
      </c>
      <c r="F221" s="32">
        <v>8</v>
      </c>
      <c r="G221" s="32">
        <v>8</v>
      </c>
      <c r="H221" s="69"/>
      <c r="I221" s="32">
        <v>8</v>
      </c>
      <c r="J221" s="32">
        <v>8</v>
      </c>
      <c r="K221" s="32">
        <v>8</v>
      </c>
      <c r="L221" s="56"/>
      <c r="M221" s="32">
        <v>8</v>
      </c>
      <c r="N221" s="32">
        <v>8</v>
      </c>
      <c r="O221" s="32">
        <v>8</v>
      </c>
      <c r="P221" s="25"/>
      <c r="Q221" s="32">
        <v>8</v>
      </c>
      <c r="R221" s="32">
        <v>8</v>
      </c>
      <c r="S221" s="32">
        <v>8</v>
      </c>
      <c r="T221" s="56"/>
      <c r="U221" s="32">
        <v>8</v>
      </c>
      <c r="V221" s="32">
        <v>8</v>
      </c>
      <c r="W221" s="32">
        <v>8</v>
      </c>
      <c r="X221" s="25"/>
      <c r="Y221" s="32">
        <v>8</v>
      </c>
      <c r="Z221" s="32">
        <v>8</v>
      </c>
      <c r="AA221" s="32">
        <v>8</v>
      </c>
    </row>
    <row r="222" spans="3:27" x14ac:dyDescent="0.25">
      <c r="C222" s="2" t="s">
        <v>2383</v>
      </c>
      <c r="D222" s="2" t="s">
        <v>319</v>
      </c>
      <c r="E222" s="30">
        <v>40</v>
      </c>
      <c r="F222" s="30">
        <v>40</v>
      </c>
      <c r="G222" s="30">
        <v>40</v>
      </c>
      <c r="H222" s="69"/>
      <c r="I222" s="32">
        <v>20</v>
      </c>
      <c r="J222" s="32">
        <v>20</v>
      </c>
      <c r="K222" s="32">
        <v>20</v>
      </c>
      <c r="L222" s="56"/>
      <c r="M222" s="30">
        <v>40</v>
      </c>
      <c r="N222" s="30">
        <v>40</v>
      </c>
      <c r="O222" s="30">
        <v>40</v>
      </c>
      <c r="P222" s="25"/>
      <c r="Q222" s="32">
        <v>20</v>
      </c>
      <c r="R222" s="32">
        <v>20</v>
      </c>
      <c r="S222" s="32">
        <v>20</v>
      </c>
      <c r="T222" s="56"/>
      <c r="U222" s="30">
        <v>40</v>
      </c>
      <c r="V222" s="30">
        <v>40</v>
      </c>
      <c r="W222" s="30">
        <v>40</v>
      </c>
      <c r="X222" s="25"/>
      <c r="Y222" s="32">
        <v>20</v>
      </c>
      <c r="Z222" s="32">
        <v>20</v>
      </c>
      <c r="AA222" s="32">
        <v>20</v>
      </c>
    </row>
    <row r="223" spans="3:27" x14ac:dyDescent="0.25">
      <c r="C223" s="2" t="s">
        <v>2384</v>
      </c>
      <c r="D223" s="2" t="s">
        <v>322</v>
      </c>
      <c r="E223" s="32">
        <v>20</v>
      </c>
      <c r="F223" s="32">
        <v>20</v>
      </c>
      <c r="G223" s="32">
        <v>20</v>
      </c>
      <c r="H223" s="69"/>
      <c r="I223" s="32">
        <v>10</v>
      </c>
      <c r="J223" s="32">
        <v>10</v>
      </c>
      <c r="K223" s="32">
        <v>10</v>
      </c>
      <c r="L223" s="56"/>
      <c r="M223" s="32">
        <v>20</v>
      </c>
      <c r="N223" s="32">
        <v>20</v>
      </c>
      <c r="O223" s="32">
        <v>20</v>
      </c>
      <c r="P223" s="25"/>
      <c r="Q223" s="32">
        <v>10</v>
      </c>
      <c r="R223" s="32">
        <v>10</v>
      </c>
      <c r="S223" s="32">
        <v>10</v>
      </c>
      <c r="T223" s="56"/>
      <c r="U223" s="32">
        <v>20</v>
      </c>
      <c r="V223" s="32">
        <v>20</v>
      </c>
      <c r="W223" s="32">
        <v>20</v>
      </c>
      <c r="X223" s="25"/>
      <c r="Y223" s="32">
        <v>10</v>
      </c>
      <c r="Z223" s="32">
        <v>10</v>
      </c>
      <c r="AA223" s="32">
        <v>10</v>
      </c>
    </row>
    <row r="224" spans="3:27" x14ac:dyDescent="0.25">
      <c r="C224" s="18" t="s">
        <v>288</v>
      </c>
      <c r="D224" s="18" t="s">
        <v>316</v>
      </c>
      <c r="E224" s="61"/>
      <c r="F224" s="62"/>
      <c r="G224" s="63"/>
      <c r="H224" s="69"/>
      <c r="I224" s="61"/>
      <c r="J224" s="62"/>
      <c r="K224" s="63"/>
      <c r="L224" s="56"/>
      <c r="M224" s="61"/>
      <c r="N224" s="62"/>
      <c r="O224" s="63"/>
      <c r="P224" s="25"/>
      <c r="Q224" s="61"/>
      <c r="R224" s="62"/>
      <c r="S224" s="63"/>
      <c r="T224" s="56"/>
      <c r="U224" s="61"/>
      <c r="V224" s="62"/>
      <c r="W224" s="63"/>
      <c r="X224" s="25"/>
      <c r="Y224" s="61"/>
      <c r="Z224" s="62"/>
      <c r="AA224" s="63"/>
    </row>
    <row r="225" spans="3:27" x14ac:dyDescent="0.25">
      <c r="C225" s="2" t="s">
        <v>2385</v>
      </c>
      <c r="D225" s="2" t="s">
        <v>318</v>
      </c>
      <c r="E225" s="30">
        <v>30</v>
      </c>
      <c r="F225" s="30">
        <v>30</v>
      </c>
      <c r="G225" s="30">
        <v>30</v>
      </c>
      <c r="H225" s="69"/>
      <c r="I225" s="30">
        <v>30</v>
      </c>
      <c r="J225" s="30">
        <v>30</v>
      </c>
      <c r="K225" s="30">
        <v>30</v>
      </c>
      <c r="L225" s="56"/>
      <c r="M225" s="30">
        <v>30</v>
      </c>
      <c r="N225" s="30">
        <v>30</v>
      </c>
      <c r="O225" s="30">
        <v>30</v>
      </c>
      <c r="P225" s="25"/>
      <c r="Q225" s="30">
        <v>30</v>
      </c>
      <c r="R225" s="30">
        <v>30</v>
      </c>
      <c r="S225" s="30">
        <v>30</v>
      </c>
      <c r="T225" s="56"/>
      <c r="U225" s="30">
        <v>30</v>
      </c>
      <c r="V225" s="30">
        <v>30</v>
      </c>
      <c r="W225" s="30">
        <v>30</v>
      </c>
      <c r="X225" s="25"/>
      <c r="Y225" s="30">
        <v>30</v>
      </c>
      <c r="Z225" s="30">
        <v>30</v>
      </c>
      <c r="AA225" s="30">
        <v>30</v>
      </c>
    </row>
    <row r="226" spans="3:27" x14ac:dyDescent="0.25">
      <c r="C226" s="2" t="s">
        <v>2386</v>
      </c>
      <c r="D226" s="2" t="s">
        <v>318</v>
      </c>
      <c r="E226" s="32">
        <v>20</v>
      </c>
      <c r="F226" s="32">
        <v>20</v>
      </c>
      <c r="G226" s="32">
        <v>20</v>
      </c>
      <c r="H226" s="69"/>
      <c r="I226" s="32">
        <v>20</v>
      </c>
      <c r="J226" s="32">
        <v>20</v>
      </c>
      <c r="K226" s="32">
        <v>20</v>
      </c>
      <c r="L226" s="56"/>
      <c r="M226" s="32">
        <v>20</v>
      </c>
      <c r="N226" s="32">
        <v>20</v>
      </c>
      <c r="O226" s="32">
        <v>20</v>
      </c>
      <c r="P226" s="25"/>
      <c r="Q226" s="32">
        <v>20</v>
      </c>
      <c r="R226" s="32">
        <v>20</v>
      </c>
      <c r="S226" s="32">
        <v>20</v>
      </c>
      <c r="T226" s="56"/>
      <c r="U226" s="32">
        <v>20</v>
      </c>
      <c r="V226" s="32">
        <v>20</v>
      </c>
      <c r="W226" s="32">
        <v>20</v>
      </c>
      <c r="X226" s="25"/>
      <c r="Y226" s="32">
        <v>20</v>
      </c>
      <c r="Z226" s="32">
        <v>20</v>
      </c>
      <c r="AA226" s="32">
        <v>20</v>
      </c>
    </row>
    <row r="227" spans="3:27" x14ac:dyDescent="0.25">
      <c r="C227" s="2" t="s">
        <v>2387</v>
      </c>
      <c r="D227" s="2" t="s">
        <v>322</v>
      </c>
      <c r="E227" s="32">
        <v>15</v>
      </c>
      <c r="F227" s="32">
        <v>15</v>
      </c>
      <c r="G227" s="32">
        <v>15</v>
      </c>
      <c r="H227" s="69"/>
      <c r="I227" s="32">
        <v>10</v>
      </c>
      <c r="J227" s="32">
        <v>10</v>
      </c>
      <c r="K227" s="32">
        <v>10</v>
      </c>
      <c r="L227" s="56"/>
      <c r="M227" s="32">
        <v>15</v>
      </c>
      <c r="N227" s="32">
        <v>15</v>
      </c>
      <c r="O227" s="32">
        <v>15</v>
      </c>
      <c r="P227" s="25"/>
      <c r="Q227" s="32">
        <v>10</v>
      </c>
      <c r="R227" s="32">
        <v>10</v>
      </c>
      <c r="S227" s="32">
        <v>10</v>
      </c>
      <c r="T227" s="56"/>
      <c r="U227" s="32">
        <v>15</v>
      </c>
      <c r="V227" s="32">
        <v>15</v>
      </c>
      <c r="W227" s="32">
        <v>15</v>
      </c>
      <c r="X227" s="25"/>
      <c r="Y227" s="32">
        <v>10</v>
      </c>
      <c r="Z227" s="32">
        <v>10</v>
      </c>
      <c r="AA227" s="32">
        <v>10</v>
      </c>
    </row>
    <row r="228" spans="3:27" x14ac:dyDescent="0.25">
      <c r="C228" s="2" t="s">
        <v>2388</v>
      </c>
      <c r="D228" s="2" t="s">
        <v>319</v>
      </c>
      <c r="E228" s="30">
        <v>30</v>
      </c>
      <c r="F228" s="30">
        <v>30</v>
      </c>
      <c r="G228" s="30">
        <v>30</v>
      </c>
      <c r="H228" s="69"/>
      <c r="I228" s="30">
        <v>30</v>
      </c>
      <c r="J228" s="30">
        <v>30</v>
      </c>
      <c r="K228" s="30">
        <v>30</v>
      </c>
      <c r="L228" s="56"/>
      <c r="M228" s="30">
        <v>30</v>
      </c>
      <c r="N228" s="30">
        <v>30</v>
      </c>
      <c r="O228" s="30">
        <v>30</v>
      </c>
      <c r="P228" s="25"/>
      <c r="Q228" s="30">
        <v>30</v>
      </c>
      <c r="R228" s="30">
        <v>30</v>
      </c>
      <c r="S228" s="30">
        <v>30</v>
      </c>
      <c r="T228" s="56"/>
      <c r="U228" s="30">
        <v>30</v>
      </c>
      <c r="V228" s="30">
        <v>30</v>
      </c>
      <c r="W228" s="30">
        <v>30</v>
      </c>
      <c r="X228" s="25"/>
      <c r="Y228" s="30">
        <v>30</v>
      </c>
      <c r="Z228" s="30">
        <v>30</v>
      </c>
      <c r="AA228" s="30">
        <v>30</v>
      </c>
    </row>
    <row r="229" spans="3:27" x14ac:dyDescent="0.25">
      <c r="C229" s="2" t="s">
        <v>2389</v>
      </c>
      <c r="D229" s="2" t="s">
        <v>319</v>
      </c>
      <c r="E229" s="30">
        <v>30</v>
      </c>
      <c r="F229" s="30">
        <v>30</v>
      </c>
      <c r="G229" s="30">
        <v>30</v>
      </c>
      <c r="H229" s="69"/>
      <c r="I229" s="30">
        <v>30</v>
      </c>
      <c r="J229" s="30">
        <v>30</v>
      </c>
      <c r="K229" s="30">
        <v>30</v>
      </c>
      <c r="L229" s="56"/>
      <c r="M229" s="30">
        <v>30</v>
      </c>
      <c r="N229" s="30">
        <v>30</v>
      </c>
      <c r="O229" s="30">
        <v>30</v>
      </c>
      <c r="P229" s="25"/>
      <c r="Q229" s="30">
        <v>30</v>
      </c>
      <c r="R229" s="30">
        <v>30</v>
      </c>
      <c r="S229" s="30">
        <v>30</v>
      </c>
      <c r="T229" s="56"/>
      <c r="U229" s="30">
        <v>30</v>
      </c>
      <c r="V229" s="30">
        <v>30</v>
      </c>
      <c r="W229" s="30">
        <v>30</v>
      </c>
      <c r="X229" s="25"/>
      <c r="Y229" s="30">
        <v>30</v>
      </c>
      <c r="Z229" s="30">
        <v>30</v>
      </c>
      <c r="AA229" s="30">
        <v>30</v>
      </c>
    </row>
    <row r="230" spans="3:27" x14ac:dyDescent="0.25">
      <c r="C230" s="2" t="s">
        <v>2390</v>
      </c>
      <c r="D230" s="2" t="s">
        <v>319</v>
      </c>
      <c r="E230" s="30">
        <v>30</v>
      </c>
      <c r="F230" s="30">
        <v>30</v>
      </c>
      <c r="G230" s="30">
        <v>30</v>
      </c>
      <c r="H230" s="69"/>
      <c r="I230" s="30">
        <v>30</v>
      </c>
      <c r="J230" s="30">
        <v>30</v>
      </c>
      <c r="K230" s="30">
        <v>30</v>
      </c>
      <c r="L230" s="56"/>
      <c r="M230" s="30">
        <v>30</v>
      </c>
      <c r="N230" s="30">
        <v>30</v>
      </c>
      <c r="O230" s="30">
        <v>30</v>
      </c>
      <c r="P230" s="25"/>
      <c r="Q230" s="30">
        <v>30</v>
      </c>
      <c r="R230" s="30">
        <v>30</v>
      </c>
      <c r="S230" s="30">
        <v>30</v>
      </c>
      <c r="T230" s="56"/>
      <c r="U230" s="30">
        <v>30</v>
      </c>
      <c r="V230" s="30">
        <v>30</v>
      </c>
      <c r="W230" s="30">
        <v>30</v>
      </c>
      <c r="X230" s="25"/>
      <c r="Y230" s="30">
        <v>30</v>
      </c>
      <c r="Z230" s="30">
        <v>30</v>
      </c>
      <c r="AA230" s="30">
        <v>30</v>
      </c>
    </row>
    <row r="231" spans="3:27" x14ac:dyDescent="0.25">
      <c r="C231" s="2" t="s">
        <v>2391</v>
      </c>
      <c r="D231" s="2" t="s">
        <v>319</v>
      </c>
      <c r="E231" s="30">
        <v>30</v>
      </c>
      <c r="F231" s="30">
        <v>30</v>
      </c>
      <c r="G231" s="30">
        <v>30</v>
      </c>
      <c r="H231" s="69"/>
      <c r="I231" s="30">
        <v>30</v>
      </c>
      <c r="J231" s="30">
        <v>30</v>
      </c>
      <c r="K231" s="30">
        <v>30</v>
      </c>
      <c r="L231" s="56"/>
      <c r="M231" s="30">
        <v>30</v>
      </c>
      <c r="N231" s="30">
        <v>30</v>
      </c>
      <c r="O231" s="30">
        <v>30</v>
      </c>
      <c r="P231" s="25"/>
      <c r="Q231" s="30">
        <v>30</v>
      </c>
      <c r="R231" s="30">
        <v>30</v>
      </c>
      <c r="S231" s="30">
        <v>30</v>
      </c>
      <c r="T231" s="56"/>
      <c r="U231" s="30">
        <v>30</v>
      </c>
      <c r="V231" s="30">
        <v>30</v>
      </c>
      <c r="W231" s="30">
        <v>30</v>
      </c>
      <c r="X231" s="25"/>
      <c r="Y231" s="30">
        <v>30</v>
      </c>
      <c r="Z231" s="30">
        <v>30</v>
      </c>
      <c r="AA231" s="30">
        <v>30</v>
      </c>
    </row>
    <row r="232" spans="3:27" x14ac:dyDescent="0.25">
      <c r="C232" s="2" t="s">
        <v>2392</v>
      </c>
      <c r="D232" s="2" t="s">
        <v>322</v>
      </c>
      <c r="E232" s="30">
        <v>40</v>
      </c>
      <c r="F232" s="30">
        <v>40</v>
      </c>
      <c r="G232" s="30">
        <v>40</v>
      </c>
      <c r="H232" s="69"/>
      <c r="I232" s="30">
        <v>40</v>
      </c>
      <c r="J232" s="30">
        <v>40</v>
      </c>
      <c r="K232" s="30">
        <v>40</v>
      </c>
      <c r="L232" s="56"/>
      <c r="M232" s="30">
        <v>40</v>
      </c>
      <c r="N232" s="30">
        <v>40</v>
      </c>
      <c r="O232" s="30">
        <v>40</v>
      </c>
      <c r="P232" s="25"/>
      <c r="Q232" s="30">
        <v>40</v>
      </c>
      <c r="R232" s="30">
        <v>40</v>
      </c>
      <c r="S232" s="30">
        <v>40</v>
      </c>
      <c r="T232" s="56"/>
      <c r="U232" s="30">
        <v>40</v>
      </c>
      <c r="V232" s="30">
        <v>40</v>
      </c>
      <c r="W232" s="30">
        <v>40</v>
      </c>
      <c r="X232" s="25"/>
      <c r="Y232" s="30">
        <v>40</v>
      </c>
      <c r="Z232" s="30">
        <v>40</v>
      </c>
      <c r="AA232" s="30">
        <v>40</v>
      </c>
    </row>
    <row r="233" spans="3:27" x14ac:dyDescent="0.25">
      <c r="C233" s="2" t="s">
        <v>2393</v>
      </c>
      <c r="D233" s="2" t="s">
        <v>322</v>
      </c>
      <c r="E233" s="30">
        <v>30</v>
      </c>
      <c r="F233" s="30">
        <v>30</v>
      </c>
      <c r="G233" s="30">
        <v>30</v>
      </c>
      <c r="H233" s="69"/>
      <c r="I233" s="30">
        <v>30</v>
      </c>
      <c r="J233" s="30">
        <v>30</v>
      </c>
      <c r="K233" s="30">
        <v>30</v>
      </c>
      <c r="L233" s="56"/>
      <c r="M233" s="30">
        <v>30</v>
      </c>
      <c r="N233" s="30">
        <v>30</v>
      </c>
      <c r="O233" s="30">
        <v>30</v>
      </c>
      <c r="P233" s="25"/>
      <c r="Q233" s="30">
        <v>30</v>
      </c>
      <c r="R233" s="30">
        <v>30</v>
      </c>
      <c r="S233" s="30">
        <v>30</v>
      </c>
      <c r="T233" s="56"/>
      <c r="U233" s="30">
        <v>30</v>
      </c>
      <c r="V233" s="30">
        <v>30</v>
      </c>
      <c r="W233" s="30">
        <v>30</v>
      </c>
      <c r="X233" s="25"/>
      <c r="Y233" s="30">
        <v>30</v>
      </c>
      <c r="Z233" s="30">
        <v>30</v>
      </c>
      <c r="AA233" s="30">
        <v>30</v>
      </c>
    </row>
    <row r="234" spans="3:27" x14ac:dyDescent="0.25">
      <c r="C234" s="2" t="s">
        <v>2394</v>
      </c>
      <c r="D234" s="2" t="s">
        <v>322</v>
      </c>
      <c r="E234" s="32">
        <v>20</v>
      </c>
      <c r="F234" s="32">
        <v>20</v>
      </c>
      <c r="G234" s="32">
        <v>20</v>
      </c>
      <c r="H234" s="69"/>
      <c r="I234" s="32">
        <v>20</v>
      </c>
      <c r="J234" s="32">
        <v>20</v>
      </c>
      <c r="K234" s="32">
        <v>20</v>
      </c>
      <c r="L234" s="56"/>
      <c r="M234" s="32">
        <v>20</v>
      </c>
      <c r="N234" s="32">
        <v>20</v>
      </c>
      <c r="O234" s="32">
        <v>20</v>
      </c>
      <c r="P234" s="25"/>
      <c r="Q234" s="32">
        <v>20</v>
      </c>
      <c r="R234" s="32">
        <v>20</v>
      </c>
      <c r="S234" s="32">
        <v>20</v>
      </c>
      <c r="T234" s="56"/>
      <c r="U234" s="32">
        <v>20</v>
      </c>
      <c r="V234" s="32">
        <v>20</v>
      </c>
      <c r="W234" s="32">
        <v>20</v>
      </c>
      <c r="X234" s="25"/>
      <c r="Y234" s="32">
        <v>20</v>
      </c>
      <c r="Z234" s="32">
        <v>20</v>
      </c>
      <c r="AA234" s="32">
        <v>20</v>
      </c>
    </row>
    <row r="235" spans="3:27" x14ac:dyDescent="0.25">
      <c r="C235" s="2" t="s">
        <v>2395</v>
      </c>
      <c r="D235" s="2" t="s">
        <v>322</v>
      </c>
      <c r="E235" s="30">
        <v>30</v>
      </c>
      <c r="F235" s="30">
        <v>30</v>
      </c>
      <c r="G235" s="30">
        <v>30</v>
      </c>
      <c r="H235" s="69"/>
      <c r="I235" s="30">
        <v>30</v>
      </c>
      <c r="J235" s="30">
        <v>30</v>
      </c>
      <c r="K235" s="30">
        <v>30</v>
      </c>
      <c r="L235" s="56"/>
      <c r="M235" s="30">
        <v>30</v>
      </c>
      <c r="N235" s="30">
        <v>30</v>
      </c>
      <c r="O235" s="30">
        <v>30</v>
      </c>
      <c r="P235" s="25"/>
      <c r="Q235" s="30">
        <v>30</v>
      </c>
      <c r="R235" s="30">
        <v>30</v>
      </c>
      <c r="S235" s="30">
        <v>30</v>
      </c>
      <c r="T235" s="56"/>
      <c r="U235" s="30">
        <v>30</v>
      </c>
      <c r="V235" s="30">
        <v>30</v>
      </c>
      <c r="W235" s="30">
        <v>30</v>
      </c>
      <c r="X235" s="25"/>
      <c r="Y235" s="30">
        <v>30</v>
      </c>
      <c r="Z235" s="30">
        <v>30</v>
      </c>
      <c r="AA235" s="30">
        <v>30</v>
      </c>
    </row>
    <row r="236" spans="3:27" x14ac:dyDescent="0.25">
      <c r="C236" s="2" t="s">
        <v>2396</v>
      </c>
      <c r="D236" s="2" t="s">
        <v>1714</v>
      </c>
      <c r="E236" s="30">
        <v>30</v>
      </c>
      <c r="F236" s="30">
        <v>30</v>
      </c>
      <c r="G236" s="30">
        <v>30</v>
      </c>
      <c r="H236" s="69"/>
      <c r="I236" s="30">
        <v>30</v>
      </c>
      <c r="J236" s="30">
        <v>30</v>
      </c>
      <c r="K236" s="30">
        <v>30</v>
      </c>
      <c r="L236" s="56"/>
      <c r="M236" s="30">
        <v>30</v>
      </c>
      <c r="N236" s="30">
        <v>30</v>
      </c>
      <c r="O236" s="30">
        <v>30</v>
      </c>
      <c r="P236" s="25"/>
      <c r="Q236" s="30">
        <v>30</v>
      </c>
      <c r="R236" s="30">
        <v>30</v>
      </c>
      <c r="S236" s="30">
        <v>30</v>
      </c>
      <c r="T236" s="56"/>
      <c r="U236" s="30">
        <v>30</v>
      </c>
      <c r="V236" s="30">
        <v>30</v>
      </c>
      <c r="W236" s="30">
        <v>30</v>
      </c>
      <c r="X236" s="25"/>
      <c r="Y236" s="30">
        <v>30</v>
      </c>
      <c r="Z236" s="30">
        <v>30</v>
      </c>
      <c r="AA236" s="30">
        <v>30</v>
      </c>
    </row>
    <row r="237" spans="3:27" x14ac:dyDescent="0.25">
      <c r="C237" s="2" t="s">
        <v>1576</v>
      </c>
      <c r="D237" s="2" t="s">
        <v>319</v>
      </c>
      <c r="E237" s="30">
        <v>30</v>
      </c>
      <c r="F237" s="30">
        <v>30</v>
      </c>
      <c r="G237" s="30">
        <v>30</v>
      </c>
      <c r="H237" s="69"/>
      <c r="I237" s="30">
        <v>30</v>
      </c>
      <c r="J237" s="30">
        <v>30</v>
      </c>
      <c r="K237" s="30">
        <v>30</v>
      </c>
      <c r="L237" s="56"/>
      <c r="M237" s="30">
        <v>30</v>
      </c>
      <c r="N237" s="30">
        <v>30</v>
      </c>
      <c r="O237" s="30">
        <v>30</v>
      </c>
      <c r="P237" s="25"/>
      <c r="Q237" s="30">
        <v>30</v>
      </c>
      <c r="R237" s="30">
        <v>30</v>
      </c>
      <c r="S237" s="30">
        <v>30</v>
      </c>
      <c r="T237" s="56"/>
      <c r="U237" s="30">
        <v>30</v>
      </c>
      <c r="V237" s="30">
        <v>30</v>
      </c>
      <c r="W237" s="30">
        <v>30</v>
      </c>
      <c r="X237" s="25"/>
      <c r="Y237" s="30">
        <v>30</v>
      </c>
      <c r="Z237" s="30">
        <v>30</v>
      </c>
      <c r="AA237" s="30">
        <v>30</v>
      </c>
    </row>
    <row r="238" spans="3:27" x14ac:dyDescent="0.25">
      <c r="C238" s="2" t="s">
        <v>2397</v>
      </c>
      <c r="D238" s="2" t="s">
        <v>322</v>
      </c>
      <c r="E238" s="32">
        <v>10.8</v>
      </c>
      <c r="F238" s="32">
        <v>10.8</v>
      </c>
      <c r="G238" s="32">
        <v>10.8</v>
      </c>
      <c r="H238" s="69"/>
      <c r="I238" s="32">
        <v>4.2</v>
      </c>
      <c r="J238" s="32">
        <v>4.2</v>
      </c>
      <c r="K238" s="32">
        <v>4.2</v>
      </c>
      <c r="L238" s="56"/>
      <c r="M238" s="32">
        <v>10.8</v>
      </c>
      <c r="N238" s="32">
        <v>10.8</v>
      </c>
      <c r="O238" s="32">
        <v>10.8</v>
      </c>
      <c r="P238" s="25"/>
      <c r="Q238" s="32">
        <v>4.2</v>
      </c>
      <c r="R238" s="32">
        <v>4.2</v>
      </c>
      <c r="S238" s="32">
        <v>4.2</v>
      </c>
      <c r="T238" s="56"/>
      <c r="U238" s="32">
        <v>10.8</v>
      </c>
      <c r="V238" s="32">
        <v>10.8</v>
      </c>
      <c r="W238" s="32">
        <v>10.8</v>
      </c>
      <c r="X238" s="25"/>
      <c r="Y238" s="32">
        <v>4.2</v>
      </c>
      <c r="Z238" s="32">
        <v>4.2</v>
      </c>
      <c r="AA238" s="32">
        <v>4.2</v>
      </c>
    </row>
    <row r="239" spans="3:27" x14ac:dyDescent="0.25">
      <c r="C239" s="2" t="s">
        <v>2398</v>
      </c>
      <c r="D239" s="2" t="s">
        <v>319</v>
      </c>
      <c r="E239" s="30">
        <v>30</v>
      </c>
      <c r="F239" s="30">
        <v>30</v>
      </c>
      <c r="G239" s="30">
        <v>30</v>
      </c>
      <c r="H239" s="69"/>
      <c r="I239" s="30">
        <v>30</v>
      </c>
      <c r="J239" s="30">
        <v>30</v>
      </c>
      <c r="K239" s="30">
        <v>30</v>
      </c>
      <c r="L239" s="56"/>
      <c r="M239" s="30">
        <v>30</v>
      </c>
      <c r="N239" s="30">
        <v>30</v>
      </c>
      <c r="O239" s="30">
        <v>30</v>
      </c>
      <c r="P239" s="25"/>
      <c r="Q239" s="30">
        <v>30</v>
      </c>
      <c r="R239" s="30">
        <v>30</v>
      </c>
      <c r="S239" s="30">
        <v>30</v>
      </c>
      <c r="T239" s="56"/>
      <c r="U239" s="30">
        <v>30</v>
      </c>
      <c r="V239" s="30">
        <v>30</v>
      </c>
      <c r="W239" s="30">
        <v>30</v>
      </c>
      <c r="X239" s="25"/>
      <c r="Y239" s="30">
        <v>30</v>
      </c>
      <c r="Z239" s="30">
        <v>30</v>
      </c>
      <c r="AA239" s="30">
        <v>30</v>
      </c>
    </row>
    <row r="240" spans="3:27" x14ac:dyDescent="0.25">
      <c r="C240" s="2" t="s">
        <v>2399</v>
      </c>
      <c r="D240" s="2" t="s">
        <v>322</v>
      </c>
      <c r="E240" s="30">
        <v>30</v>
      </c>
      <c r="F240" s="30">
        <v>30</v>
      </c>
      <c r="G240" s="30">
        <v>30</v>
      </c>
      <c r="H240" s="69"/>
      <c r="I240" s="30">
        <v>30</v>
      </c>
      <c r="J240" s="30">
        <v>30</v>
      </c>
      <c r="K240" s="30">
        <v>30</v>
      </c>
      <c r="L240" s="56"/>
      <c r="M240" s="30">
        <v>30</v>
      </c>
      <c r="N240" s="30">
        <v>30</v>
      </c>
      <c r="O240" s="30">
        <v>30</v>
      </c>
      <c r="P240" s="25"/>
      <c r="Q240" s="30">
        <v>30</v>
      </c>
      <c r="R240" s="30">
        <v>30</v>
      </c>
      <c r="S240" s="30">
        <v>30</v>
      </c>
      <c r="T240" s="56"/>
      <c r="U240" s="30">
        <v>30</v>
      </c>
      <c r="V240" s="30">
        <v>30</v>
      </c>
      <c r="W240" s="30">
        <v>30</v>
      </c>
      <c r="X240" s="25"/>
      <c r="Y240" s="30">
        <v>30</v>
      </c>
      <c r="Z240" s="30">
        <v>30</v>
      </c>
      <c r="AA240" s="30">
        <v>30</v>
      </c>
    </row>
    <row r="241" spans="3:27" x14ac:dyDescent="0.25">
      <c r="C241" s="2" t="s">
        <v>2400</v>
      </c>
      <c r="D241" s="2" t="s">
        <v>319</v>
      </c>
      <c r="E241" s="32">
        <v>20</v>
      </c>
      <c r="F241" s="32">
        <v>20</v>
      </c>
      <c r="G241" s="32">
        <v>20</v>
      </c>
      <c r="H241" s="69"/>
      <c r="I241" s="32">
        <v>20</v>
      </c>
      <c r="J241" s="32">
        <v>20</v>
      </c>
      <c r="K241" s="32">
        <v>20</v>
      </c>
      <c r="L241" s="56"/>
      <c r="M241" s="32">
        <v>20</v>
      </c>
      <c r="N241" s="32">
        <v>20</v>
      </c>
      <c r="O241" s="32">
        <v>20</v>
      </c>
      <c r="P241" s="25"/>
      <c r="Q241" s="32">
        <v>20</v>
      </c>
      <c r="R241" s="32">
        <v>20</v>
      </c>
      <c r="S241" s="32">
        <v>20</v>
      </c>
      <c r="T241" s="56"/>
      <c r="U241" s="32">
        <v>20</v>
      </c>
      <c r="V241" s="32">
        <v>20</v>
      </c>
      <c r="W241" s="32">
        <v>20</v>
      </c>
      <c r="X241" s="25"/>
      <c r="Y241" s="32">
        <v>20</v>
      </c>
      <c r="Z241" s="32">
        <v>20</v>
      </c>
      <c r="AA241" s="32">
        <v>20</v>
      </c>
    </row>
    <row r="242" spans="3:27" x14ac:dyDescent="0.25">
      <c r="C242" s="18" t="s">
        <v>289</v>
      </c>
      <c r="D242" s="18" t="s">
        <v>316</v>
      </c>
      <c r="E242" s="61"/>
      <c r="F242" s="62"/>
      <c r="G242" s="63"/>
      <c r="H242" s="69"/>
      <c r="I242" s="61"/>
      <c r="J242" s="62"/>
      <c r="K242" s="63"/>
      <c r="L242" s="56"/>
      <c r="M242" s="61"/>
      <c r="N242" s="62"/>
      <c r="O242" s="63"/>
      <c r="P242" s="25"/>
      <c r="Q242" s="61"/>
      <c r="R242" s="62"/>
      <c r="S242" s="63"/>
      <c r="T242" s="56"/>
      <c r="U242" s="61"/>
      <c r="V242" s="62"/>
      <c r="W242" s="63"/>
      <c r="X242" s="25"/>
      <c r="Y242" s="61"/>
      <c r="Z242" s="62"/>
      <c r="AA242" s="63"/>
    </row>
    <row r="243" spans="3:27" x14ac:dyDescent="0.25">
      <c r="C243" s="2" t="s">
        <v>2401</v>
      </c>
      <c r="D243" s="2" t="s">
        <v>322</v>
      </c>
      <c r="E243" s="32">
        <v>15</v>
      </c>
      <c r="F243" s="32">
        <v>15</v>
      </c>
      <c r="G243" s="32">
        <v>15</v>
      </c>
      <c r="H243" s="69"/>
      <c r="I243" s="32">
        <v>8</v>
      </c>
      <c r="J243" s="32">
        <v>8</v>
      </c>
      <c r="K243" s="32">
        <v>8</v>
      </c>
      <c r="L243" s="56"/>
      <c r="M243" s="32">
        <v>15</v>
      </c>
      <c r="N243" s="32">
        <v>15</v>
      </c>
      <c r="O243" s="32">
        <v>15</v>
      </c>
      <c r="P243" s="25"/>
      <c r="Q243" s="32">
        <v>8</v>
      </c>
      <c r="R243" s="32">
        <v>8</v>
      </c>
      <c r="S243" s="32">
        <v>8</v>
      </c>
      <c r="T243" s="56"/>
      <c r="U243" s="32">
        <v>15</v>
      </c>
      <c r="V243" s="32">
        <v>15</v>
      </c>
      <c r="W243" s="32">
        <v>15</v>
      </c>
      <c r="X243" s="25"/>
      <c r="Y243" s="32">
        <v>8</v>
      </c>
      <c r="Z243" s="32">
        <v>8</v>
      </c>
      <c r="AA243" s="32">
        <v>8</v>
      </c>
    </row>
    <row r="244" spans="3:27" x14ac:dyDescent="0.25">
      <c r="C244" s="2" t="s">
        <v>2402</v>
      </c>
      <c r="D244" s="2" t="s">
        <v>1714</v>
      </c>
      <c r="E244" s="32">
        <v>2</v>
      </c>
      <c r="F244" s="32">
        <v>2</v>
      </c>
      <c r="G244" s="32">
        <v>2</v>
      </c>
      <c r="H244" s="69"/>
      <c r="I244" s="32">
        <v>1</v>
      </c>
      <c r="J244" s="32">
        <v>1</v>
      </c>
      <c r="K244" s="32">
        <v>1</v>
      </c>
      <c r="L244" s="56"/>
      <c r="M244" s="32">
        <v>2</v>
      </c>
      <c r="N244" s="32">
        <v>2</v>
      </c>
      <c r="O244" s="32">
        <v>2</v>
      </c>
      <c r="P244" s="25"/>
      <c r="Q244" s="32">
        <v>1</v>
      </c>
      <c r="R244" s="32">
        <v>1</v>
      </c>
      <c r="S244" s="32">
        <v>1</v>
      </c>
      <c r="T244" s="56"/>
      <c r="U244" s="32">
        <v>2</v>
      </c>
      <c r="V244" s="32">
        <v>2</v>
      </c>
      <c r="W244" s="32">
        <v>2</v>
      </c>
      <c r="X244" s="25"/>
      <c r="Y244" s="32">
        <v>1</v>
      </c>
      <c r="Z244" s="32">
        <v>1</v>
      </c>
      <c r="AA244" s="32">
        <v>1</v>
      </c>
    </row>
    <row r="245" spans="3:27" x14ac:dyDescent="0.25">
      <c r="C245" s="2" t="s">
        <v>2403</v>
      </c>
      <c r="D245" s="2" t="s">
        <v>322</v>
      </c>
      <c r="E245" s="32">
        <v>6</v>
      </c>
      <c r="F245" s="32">
        <v>6</v>
      </c>
      <c r="G245" s="32">
        <v>6</v>
      </c>
      <c r="H245" s="69"/>
      <c r="I245" s="32">
        <v>2</v>
      </c>
      <c r="J245" s="32">
        <v>2</v>
      </c>
      <c r="K245" s="32">
        <v>2</v>
      </c>
      <c r="L245" s="56"/>
      <c r="M245" s="32">
        <v>6</v>
      </c>
      <c r="N245" s="32">
        <v>6</v>
      </c>
      <c r="O245" s="32">
        <v>6</v>
      </c>
      <c r="P245" s="25"/>
      <c r="Q245" s="32">
        <v>2</v>
      </c>
      <c r="R245" s="32">
        <v>2</v>
      </c>
      <c r="S245" s="32">
        <v>2</v>
      </c>
      <c r="T245" s="56"/>
      <c r="U245" s="32">
        <v>6</v>
      </c>
      <c r="V245" s="32">
        <v>6</v>
      </c>
      <c r="W245" s="32">
        <v>6</v>
      </c>
      <c r="X245" s="25"/>
      <c r="Y245" s="32">
        <v>2</v>
      </c>
      <c r="Z245" s="32">
        <v>2</v>
      </c>
      <c r="AA245" s="32">
        <v>2</v>
      </c>
    </row>
    <row r="246" spans="3:27" x14ac:dyDescent="0.25">
      <c r="C246" s="2" t="s">
        <v>2404</v>
      </c>
      <c r="D246" s="2" t="s">
        <v>319</v>
      </c>
      <c r="E246" s="32">
        <v>20</v>
      </c>
      <c r="F246" s="32">
        <v>20</v>
      </c>
      <c r="G246" s="32">
        <v>20</v>
      </c>
      <c r="H246" s="69"/>
      <c r="I246" s="32">
        <v>10</v>
      </c>
      <c r="J246" s="32">
        <v>10</v>
      </c>
      <c r="K246" s="32">
        <v>10</v>
      </c>
      <c r="L246" s="56"/>
      <c r="M246" s="32">
        <v>20</v>
      </c>
      <c r="N246" s="32">
        <v>20</v>
      </c>
      <c r="O246" s="32">
        <v>20</v>
      </c>
      <c r="P246" s="25"/>
      <c r="Q246" s="32">
        <v>10</v>
      </c>
      <c r="R246" s="32">
        <v>10</v>
      </c>
      <c r="S246" s="32">
        <v>10</v>
      </c>
      <c r="T246" s="56"/>
      <c r="U246" s="32">
        <v>20</v>
      </c>
      <c r="V246" s="32">
        <v>20</v>
      </c>
      <c r="W246" s="32">
        <v>20</v>
      </c>
      <c r="X246" s="25"/>
      <c r="Y246" s="32">
        <v>10</v>
      </c>
      <c r="Z246" s="32">
        <v>10</v>
      </c>
      <c r="AA246" s="32">
        <v>10</v>
      </c>
    </row>
    <row r="247" spans="3:27" x14ac:dyDescent="0.25">
      <c r="C247" s="2" t="s">
        <v>2405</v>
      </c>
      <c r="D247" s="2" t="s">
        <v>322</v>
      </c>
      <c r="E247" s="32">
        <v>10</v>
      </c>
      <c r="F247" s="32">
        <v>10</v>
      </c>
      <c r="G247" s="32">
        <v>10</v>
      </c>
      <c r="H247" s="69"/>
      <c r="I247" s="32">
        <v>6</v>
      </c>
      <c r="J247" s="32">
        <v>6</v>
      </c>
      <c r="K247" s="32">
        <v>6</v>
      </c>
      <c r="L247" s="56"/>
      <c r="M247" s="32">
        <v>10</v>
      </c>
      <c r="N247" s="32">
        <v>10</v>
      </c>
      <c r="O247" s="32">
        <v>10</v>
      </c>
      <c r="P247" s="25"/>
      <c r="Q247" s="32">
        <v>6</v>
      </c>
      <c r="R247" s="32">
        <v>6</v>
      </c>
      <c r="S247" s="32">
        <v>6</v>
      </c>
      <c r="T247" s="56"/>
      <c r="U247" s="32">
        <v>10</v>
      </c>
      <c r="V247" s="32">
        <v>10</v>
      </c>
      <c r="W247" s="32">
        <v>10</v>
      </c>
      <c r="X247" s="25"/>
      <c r="Y247" s="32">
        <v>6</v>
      </c>
      <c r="Z247" s="32">
        <v>6</v>
      </c>
      <c r="AA247" s="32">
        <v>6</v>
      </c>
    </row>
    <row r="248" spans="3:27" x14ac:dyDescent="0.25">
      <c r="C248" s="18" t="s">
        <v>290</v>
      </c>
      <c r="D248" s="18" t="s">
        <v>316</v>
      </c>
      <c r="E248" s="61"/>
      <c r="F248" s="62"/>
      <c r="G248" s="63"/>
      <c r="H248" s="69"/>
      <c r="I248" s="61"/>
      <c r="J248" s="62"/>
      <c r="K248" s="63"/>
      <c r="L248" s="56"/>
      <c r="M248" s="61"/>
      <c r="N248" s="62"/>
      <c r="O248" s="63"/>
      <c r="P248" s="25"/>
      <c r="Q248" s="61"/>
      <c r="R248" s="62"/>
      <c r="S248" s="63"/>
      <c r="T248" s="56"/>
      <c r="U248" s="61"/>
      <c r="V248" s="62"/>
      <c r="W248" s="63"/>
      <c r="X248" s="25"/>
      <c r="Y248" s="61"/>
      <c r="Z248" s="62"/>
      <c r="AA248" s="63"/>
    </row>
    <row r="249" spans="3:27" x14ac:dyDescent="0.25">
      <c r="C249" s="2" t="s">
        <v>2406</v>
      </c>
      <c r="D249" s="2" t="s">
        <v>318</v>
      </c>
      <c r="E249" s="30">
        <v>35</v>
      </c>
      <c r="F249" s="30">
        <v>35</v>
      </c>
      <c r="G249" s="30">
        <v>35</v>
      </c>
      <c r="H249" s="69"/>
      <c r="I249" s="30">
        <v>35</v>
      </c>
      <c r="J249" s="30">
        <v>35</v>
      </c>
      <c r="K249" s="30">
        <v>35</v>
      </c>
      <c r="L249" s="56"/>
      <c r="M249" s="30">
        <v>35</v>
      </c>
      <c r="N249" s="30">
        <v>35</v>
      </c>
      <c r="O249" s="30">
        <v>35</v>
      </c>
      <c r="P249" s="25"/>
      <c r="Q249" s="30">
        <v>35</v>
      </c>
      <c r="R249" s="30">
        <v>35</v>
      </c>
      <c r="S249" s="30">
        <v>35</v>
      </c>
      <c r="T249" s="56"/>
      <c r="U249" s="30">
        <v>35</v>
      </c>
      <c r="V249" s="30">
        <v>35</v>
      </c>
      <c r="W249" s="30">
        <v>35</v>
      </c>
      <c r="X249" s="25"/>
      <c r="Y249" s="30">
        <v>35</v>
      </c>
      <c r="Z249" s="30">
        <v>35</v>
      </c>
      <c r="AA249" s="30">
        <v>35</v>
      </c>
    </row>
    <row r="250" spans="3:27" x14ac:dyDescent="0.25">
      <c r="C250" s="2" t="s">
        <v>2407</v>
      </c>
      <c r="D250" s="2" t="s">
        <v>319</v>
      </c>
      <c r="E250" s="32">
        <v>20</v>
      </c>
      <c r="F250" s="32">
        <v>20</v>
      </c>
      <c r="G250" s="32">
        <v>20</v>
      </c>
      <c r="H250" s="69"/>
      <c r="I250" s="32">
        <v>20</v>
      </c>
      <c r="J250" s="32">
        <v>20</v>
      </c>
      <c r="K250" s="32">
        <v>20</v>
      </c>
      <c r="L250" s="56"/>
      <c r="M250" s="32">
        <v>20</v>
      </c>
      <c r="N250" s="32">
        <v>20</v>
      </c>
      <c r="O250" s="32">
        <v>20</v>
      </c>
      <c r="P250" s="25"/>
      <c r="Q250" s="32">
        <v>20</v>
      </c>
      <c r="R250" s="32">
        <v>20</v>
      </c>
      <c r="S250" s="32">
        <v>20</v>
      </c>
      <c r="T250" s="56"/>
      <c r="U250" s="32">
        <v>20</v>
      </c>
      <c r="V250" s="32">
        <v>20</v>
      </c>
      <c r="W250" s="32">
        <v>20</v>
      </c>
      <c r="X250" s="25"/>
      <c r="Y250" s="32">
        <v>20</v>
      </c>
      <c r="Z250" s="32">
        <v>20</v>
      </c>
      <c r="AA250" s="32">
        <v>20</v>
      </c>
    </row>
    <row r="251" spans="3:27" x14ac:dyDescent="0.25">
      <c r="C251" s="2" t="s">
        <v>2408</v>
      </c>
      <c r="D251" s="2" t="s">
        <v>319</v>
      </c>
      <c r="E251" s="32">
        <v>20</v>
      </c>
      <c r="F251" s="32">
        <v>20</v>
      </c>
      <c r="G251" s="32">
        <v>20</v>
      </c>
      <c r="H251" s="69"/>
      <c r="I251" s="32">
        <v>10</v>
      </c>
      <c r="J251" s="32">
        <v>10</v>
      </c>
      <c r="K251" s="32">
        <v>10</v>
      </c>
      <c r="L251" s="56"/>
      <c r="M251" s="32">
        <v>20</v>
      </c>
      <c r="N251" s="32">
        <v>20</v>
      </c>
      <c r="O251" s="32">
        <v>20</v>
      </c>
      <c r="P251" s="25"/>
      <c r="Q251" s="32">
        <v>10</v>
      </c>
      <c r="R251" s="32">
        <v>10</v>
      </c>
      <c r="S251" s="32">
        <v>10</v>
      </c>
      <c r="T251" s="56"/>
      <c r="U251" s="32">
        <v>20</v>
      </c>
      <c r="V251" s="32">
        <v>20</v>
      </c>
      <c r="W251" s="32">
        <v>20</v>
      </c>
      <c r="X251" s="25"/>
      <c r="Y251" s="32">
        <v>10</v>
      </c>
      <c r="Z251" s="32">
        <v>10</v>
      </c>
      <c r="AA251" s="32">
        <v>10</v>
      </c>
    </row>
    <row r="252" spans="3:27" x14ac:dyDescent="0.25">
      <c r="C252" s="2" t="s">
        <v>2409</v>
      </c>
      <c r="D252" s="2" t="s">
        <v>319</v>
      </c>
      <c r="E252" s="32">
        <v>20</v>
      </c>
      <c r="F252" s="32">
        <v>20</v>
      </c>
      <c r="G252" s="32">
        <v>20</v>
      </c>
      <c r="H252" s="69"/>
      <c r="I252" s="32">
        <v>10</v>
      </c>
      <c r="J252" s="32">
        <v>10</v>
      </c>
      <c r="K252" s="32">
        <v>10</v>
      </c>
      <c r="L252" s="56"/>
      <c r="M252" s="32">
        <v>20</v>
      </c>
      <c r="N252" s="32">
        <v>20</v>
      </c>
      <c r="O252" s="32">
        <v>20</v>
      </c>
      <c r="P252" s="25"/>
      <c r="Q252" s="32">
        <v>10</v>
      </c>
      <c r="R252" s="32">
        <v>10</v>
      </c>
      <c r="S252" s="32">
        <v>10</v>
      </c>
      <c r="T252" s="56"/>
      <c r="U252" s="32">
        <v>20</v>
      </c>
      <c r="V252" s="32">
        <v>20</v>
      </c>
      <c r="W252" s="32">
        <v>20</v>
      </c>
      <c r="X252" s="25"/>
      <c r="Y252" s="32">
        <v>10</v>
      </c>
      <c r="Z252" s="32">
        <v>10</v>
      </c>
      <c r="AA252" s="32">
        <v>10</v>
      </c>
    </row>
    <row r="253" spans="3:27" x14ac:dyDescent="0.25">
      <c r="C253" s="2" t="s">
        <v>2410</v>
      </c>
      <c r="D253" s="2" t="s">
        <v>319</v>
      </c>
      <c r="E253" s="32">
        <v>10</v>
      </c>
      <c r="F253" s="32">
        <v>10</v>
      </c>
      <c r="G253" s="32">
        <v>10</v>
      </c>
      <c r="H253" s="69"/>
      <c r="I253" s="32">
        <v>5</v>
      </c>
      <c r="J253" s="32">
        <v>5</v>
      </c>
      <c r="K253" s="32">
        <v>5</v>
      </c>
      <c r="L253" s="56"/>
      <c r="M253" s="32">
        <v>10</v>
      </c>
      <c r="N253" s="32">
        <v>10</v>
      </c>
      <c r="O253" s="32">
        <v>10</v>
      </c>
      <c r="P253" s="25"/>
      <c r="Q253" s="32">
        <v>5</v>
      </c>
      <c r="R253" s="32">
        <v>5</v>
      </c>
      <c r="S253" s="32">
        <v>5</v>
      </c>
      <c r="T253" s="56"/>
      <c r="U253" s="32">
        <v>10</v>
      </c>
      <c r="V253" s="32">
        <v>10</v>
      </c>
      <c r="W253" s="32">
        <v>10</v>
      </c>
      <c r="X253" s="25"/>
      <c r="Y253" s="32">
        <v>5</v>
      </c>
      <c r="Z253" s="32">
        <v>5</v>
      </c>
      <c r="AA253" s="32">
        <v>5</v>
      </c>
    </row>
    <row r="254" spans="3:27" x14ac:dyDescent="0.25">
      <c r="C254" s="2" t="s">
        <v>2406</v>
      </c>
      <c r="D254" s="2" t="s">
        <v>319</v>
      </c>
      <c r="E254" s="32">
        <v>20</v>
      </c>
      <c r="F254" s="32">
        <v>20</v>
      </c>
      <c r="G254" s="32">
        <v>20</v>
      </c>
      <c r="H254" s="69"/>
      <c r="I254" s="32">
        <v>20</v>
      </c>
      <c r="J254" s="32">
        <v>20</v>
      </c>
      <c r="K254" s="32">
        <v>20</v>
      </c>
      <c r="L254" s="56"/>
      <c r="M254" s="32">
        <v>20</v>
      </c>
      <c r="N254" s="32">
        <v>20</v>
      </c>
      <c r="O254" s="32">
        <v>20</v>
      </c>
      <c r="P254" s="25"/>
      <c r="Q254" s="32">
        <v>20</v>
      </c>
      <c r="R254" s="32">
        <v>20</v>
      </c>
      <c r="S254" s="32">
        <v>20</v>
      </c>
      <c r="T254" s="56"/>
      <c r="U254" s="32">
        <v>20</v>
      </c>
      <c r="V254" s="32">
        <v>20</v>
      </c>
      <c r="W254" s="32">
        <v>20</v>
      </c>
      <c r="X254" s="25"/>
      <c r="Y254" s="32">
        <v>20</v>
      </c>
      <c r="Z254" s="32">
        <v>20</v>
      </c>
      <c r="AA254" s="32">
        <v>20</v>
      </c>
    </row>
    <row r="255" spans="3:27" x14ac:dyDescent="0.25">
      <c r="C255" s="2" t="s">
        <v>2411</v>
      </c>
      <c r="D255" s="2" t="s">
        <v>319</v>
      </c>
      <c r="E255" s="30">
        <v>30</v>
      </c>
      <c r="F255" s="30">
        <v>30</v>
      </c>
      <c r="G255" s="30">
        <v>30</v>
      </c>
      <c r="H255" s="69"/>
      <c r="I255" s="30">
        <v>30</v>
      </c>
      <c r="J255" s="30">
        <v>30</v>
      </c>
      <c r="K255" s="30">
        <v>30</v>
      </c>
      <c r="L255" s="56"/>
      <c r="M255" s="30">
        <v>30</v>
      </c>
      <c r="N255" s="30">
        <v>30</v>
      </c>
      <c r="O255" s="30">
        <v>30</v>
      </c>
      <c r="P255" s="25"/>
      <c r="Q255" s="30">
        <v>30</v>
      </c>
      <c r="R255" s="30">
        <v>30</v>
      </c>
      <c r="S255" s="30">
        <v>30</v>
      </c>
      <c r="T255" s="56"/>
      <c r="U255" s="30">
        <v>30</v>
      </c>
      <c r="V255" s="30">
        <v>30</v>
      </c>
      <c r="W255" s="30">
        <v>30</v>
      </c>
      <c r="X255" s="25"/>
      <c r="Y255" s="30">
        <v>30</v>
      </c>
      <c r="Z255" s="30">
        <v>30</v>
      </c>
      <c r="AA255" s="30">
        <v>30</v>
      </c>
    </row>
    <row r="256" spans="3:27" x14ac:dyDescent="0.25">
      <c r="C256" s="2" t="s">
        <v>2412</v>
      </c>
      <c r="D256" s="2" t="s">
        <v>322</v>
      </c>
      <c r="E256" s="32">
        <v>20</v>
      </c>
      <c r="F256" s="32">
        <v>20</v>
      </c>
      <c r="G256" s="32">
        <v>20</v>
      </c>
      <c r="H256" s="69"/>
      <c r="I256" s="32">
        <v>20</v>
      </c>
      <c r="J256" s="32">
        <v>20</v>
      </c>
      <c r="K256" s="32">
        <v>20</v>
      </c>
      <c r="L256" s="56"/>
      <c r="M256" s="32">
        <v>20</v>
      </c>
      <c r="N256" s="32">
        <v>20</v>
      </c>
      <c r="O256" s="32">
        <v>20</v>
      </c>
      <c r="P256" s="25"/>
      <c r="Q256" s="32">
        <v>20</v>
      </c>
      <c r="R256" s="32">
        <v>20</v>
      </c>
      <c r="S256" s="32">
        <v>20</v>
      </c>
      <c r="T256" s="56"/>
      <c r="U256" s="32">
        <v>20</v>
      </c>
      <c r="V256" s="32">
        <v>20</v>
      </c>
      <c r="W256" s="32">
        <v>20</v>
      </c>
      <c r="X256" s="25"/>
      <c r="Y256" s="32">
        <v>20</v>
      </c>
      <c r="Z256" s="32">
        <v>20</v>
      </c>
      <c r="AA256" s="32">
        <v>20</v>
      </c>
    </row>
    <row r="257" spans="3:27" x14ac:dyDescent="0.25">
      <c r="C257" s="18" t="s">
        <v>291</v>
      </c>
      <c r="D257" s="18" t="s">
        <v>316</v>
      </c>
      <c r="E257" s="61"/>
      <c r="F257" s="62"/>
      <c r="G257" s="63"/>
      <c r="H257" s="69"/>
      <c r="I257" s="61"/>
      <c r="J257" s="62"/>
      <c r="K257" s="63"/>
      <c r="L257" s="56"/>
      <c r="M257" s="61"/>
      <c r="N257" s="62"/>
      <c r="O257" s="63"/>
      <c r="P257" s="25"/>
      <c r="Q257" s="61"/>
      <c r="R257" s="62"/>
      <c r="S257" s="63"/>
      <c r="T257" s="56"/>
      <c r="U257" s="61"/>
      <c r="V257" s="62"/>
      <c r="W257" s="63"/>
      <c r="X257" s="25"/>
      <c r="Y257" s="61"/>
      <c r="Z257" s="62"/>
      <c r="AA257" s="63"/>
    </row>
    <row r="258" spans="3:27" x14ac:dyDescent="0.25">
      <c r="C258" s="2" t="s">
        <v>2413</v>
      </c>
      <c r="D258" s="2" t="s">
        <v>318</v>
      </c>
      <c r="E258" s="32">
        <v>20</v>
      </c>
      <c r="F258" s="32">
        <v>20</v>
      </c>
      <c r="G258" s="32">
        <v>20</v>
      </c>
      <c r="H258" s="69"/>
      <c r="I258" s="32">
        <v>10</v>
      </c>
      <c r="J258" s="32">
        <v>10</v>
      </c>
      <c r="K258" s="32">
        <v>10</v>
      </c>
      <c r="L258" s="56"/>
      <c r="M258" s="32">
        <v>20</v>
      </c>
      <c r="N258" s="32">
        <v>20</v>
      </c>
      <c r="O258" s="32">
        <v>20</v>
      </c>
      <c r="P258" s="25"/>
      <c r="Q258" s="32">
        <v>10</v>
      </c>
      <c r="R258" s="32">
        <v>10</v>
      </c>
      <c r="S258" s="32">
        <v>10</v>
      </c>
      <c r="T258" s="56"/>
      <c r="U258" s="32">
        <v>1.5</v>
      </c>
      <c r="V258" s="32">
        <v>0.5</v>
      </c>
      <c r="W258" s="32">
        <v>0.5</v>
      </c>
      <c r="X258" s="25"/>
      <c r="Y258" s="32">
        <v>1.5</v>
      </c>
      <c r="Z258" s="32">
        <v>0.5</v>
      </c>
      <c r="AA258" s="32">
        <v>0.5</v>
      </c>
    </row>
    <row r="259" spans="3:27" x14ac:dyDescent="0.25">
      <c r="C259" s="2" t="s">
        <v>2414</v>
      </c>
      <c r="D259" s="2" t="s">
        <v>319</v>
      </c>
      <c r="E259" s="32">
        <v>8</v>
      </c>
      <c r="F259" s="32">
        <v>8</v>
      </c>
      <c r="G259" s="32">
        <v>8</v>
      </c>
      <c r="H259" s="69"/>
      <c r="I259" s="32">
        <v>3.2</v>
      </c>
      <c r="J259" s="32">
        <v>3.2</v>
      </c>
      <c r="K259" s="32">
        <v>3.2</v>
      </c>
      <c r="L259" s="56"/>
      <c r="M259" s="32">
        <v>8</v>
      </c>
      <c r="N259" s="32">
        <v>8</v>
      </c>
      <c r="O259" s="32">
        <v>8</v>
      </c>
      <c r="P259" s="25"/>
      <c r="Q259" s="32">
        <v>3.2</v>
      </c>
      <c r="R259" s="32">
        <v>3.2</v>
      </c>
      <c r="S259" s="32">
        <v>3.2</v>
      </c>
      <c r="T259" s="56"/>
      <c r="U259" s="32">
        <v>8</v>
      </c>
      <c r="V259" s="32">
        <v>8</v>
      </c>
      <c r="W259" s="32">
        <v>8</v>
      </c>
      <c r="X259" s="25"/>
      <c r="Y259" s="32">
        <v>3.2</v>
      </c>
      <c r="Z259" s="32">
        <v>3.2</v>
      </c>
      <c r="AA259" s="32">
        <v>3.2</v>
      </c>
    </row>
    <row r="260" spans="3:27" x14ac:dyDescent="0.25">
      <c r="C260" s="2" t="s">
        <v>2415</v>
      </c>
      <c r="D260" s="2" t="s">
        <v>319</v>
      </c>
      <c r="E260" s="30">
        <v>25</v>
      </c>
      <c r="F260" s="30">
        <v>25</v>
      </c>
      <c r="G260" s="30">
        <v>25</v>
      </c>
      <c r="H260" s="69"/>
      <c r="I260" s="30">
        <v>25</v>
      </c>
      <c r="J260" s="30">
        <v>25</v>
      </c>
      <c r="K260" s="30">
        <v>25</v>
      </c>
      <c r="L260" s="56"/>
      <c r="M260" s="30">
        <v>25</v>
      </c>
      <c r="N260" s="30">
        <v>25</v>
      </c>
      <c r="O260" s="30">
        <v>25</v>
      </c>
      <c r="P260" s="25"/>
      <c r="Q260" s="30">
        <v>25</v>
      </c>
      <c r="R260" s="30">
        <v>25</v>
      </c>
      <c r="S260" s="30">
        <v>25</v>
      </c>
      <c r="T260" s="56"/>
      <c r="U260" s="32">
        <v>0.5</v>
      </c>
      <c r="V260" s="32">
        <v>0.5</v>
      </c>
      <c r="W260" s="32">
        <v>0.5</v>
      </c>
      <c r="X260" s="25"/>
      <c r="Y260" s="32">
        <v>0.5</v>
      </c>
      <c r="Z260" s="32">
        <v>0.5</v>
      </c>
      <c r="AA260" s="32">
        <v>0.5</v>
      </c>
    </row>
    <row r="261" spans="3:27" x14ac:dyDescent="0.25">
      <c r="C261" s="2" t="s">
        <v>2413</v>
      </c>
      <c r="D261" s="2" t="s">
        <v>319</v>
      </c>
      <c r="E261" s="30">
        <v>200</v>
      </c>
      <c r="F261" s="30">
        <v>200</v>
      </c>
      <c r="G261" s="30">
        <v>200</v>
      </c>
      <c r="H261" s="69"/>
      <c r="I261" s="30">
        <v>200</v>
      </c>
      <c r="J261" s="30">
        <v>200</v>
      </c>
      <c r="K261" s="30">
        <v>200</v>
      </c>
      <c r="L261" s="56"/>
      <c r="M261" s="30">
        <v>200</v>
      </c>
      <c r="N261" s="30">
        <v>200</v>
      </c>
      <c r="O261" s="30">
        <v>200</v>
      </c>
      <c r="P261" s="25"/>
      <c r="Q261" s="30">
        <v>200</v>
      </c>
      <c r="R261" s="30">
        <v>200</v>
      </c>
      <c r="S261" s="30">
        <v>200</v>
      </c>
      <c r="T261" s="56"/>
      <c r="U261" s="30">
        <v>200</v>
      </c>
      <c r="V261" s="30">
        <v>200</v>
      </c>
      <c r="W261" s="30">
        <v>200</v>
      </c>
      <c r="X261" s="25"/>
      <c r="Y261" s="30">
        <v>200</v>
      </c>
      <c r="Z261" s="30">
        <v>200</v>
      </c>
      <c r="AA261" s="30">
        <v>200</v>
      </c>
    </row>
    <row r="262" spans="3:27" x14ac:dyDescent="0.25">
      <c r="C262" s="2" t="s">
        <v>2416</v>
      </c>
      <c r="D262" s="2" t="s">
        <v>322</v>
      </c>
      <c r="E262" s="30">
        <v>30</v>
      </c>
      <c r="F262" s="30">
        <v>30</v>
      </c>
      <c r="G262" s="30">
        <v>30</v>
      </c>
      <c r="H262" s="69"/>
      <c r="I262" s="32">
        <v>15</v>
      </c>
      <c r="J262" s="32">
        <v>15</v>
      </c>
      <c r="K262" s="32">
        <v>15</v>
      </c>
      <c r="L262" s="56"/>
      <c r="M262" s="30">
        <v>30</v>
      </c>
      <c r="N262" s="30">
        <v>30</v>
      </c>
      <c r="O262" s="30">
        <v>30</v>
      </c>
      <c r="P262" s="25"/>
      <c r="Q262" s="32">
        <v>15</v>
      </c>
      <c r="R262" s="32">
        <v>15</v>
      </c>
      <c r="S262" s="32">
        <v>15</v>
      </c>
      <c r="T262" s="56"/>
      <c r="U262" s="30">
        <v>30</v>
      </c>
      <c r="V262" s="30">
        <v>30</v>
      </c>
      <c r="W262" s="30">
        <v>30</v>
      </c>
      <c r="X262" s="25"/>
      <c r="Y262" s="32">
        <v>15</v>
      </c>
      <c r="Z262" s="32">
        <v>15</v>
      </c>
      <c r="AA262" s="32">
        <v>15</v>
      </c>
    </row>
    <row r="263" spans="3:27" x14ac:dyDescent="0.25">
      <c r="C263" s="2" t="s">
        <v>1244</v>
      </c>
      <c r="D263" s="2" t="s">
        <v>322</v>
      </c>
      <c r="E263" s="32">
        <v>20</v>
      </c>
      <c r="F263" s="32">
        <v>20</v>
      </c>
      <c r="G263" s="32">
        <v>20</v>
      </c>
      <c r="H263" s="69"/>
      <c r="I263" s="32">
        <v>10</v>
      </c>
      <c r="J263" s="32">
        <v>10</v>
      </c>
      <c r="K263" s="32">
        <v>10</v>
      </c>
      <c r="L263" s="56"/>
      <c r="M263" s="32">
        <v>20</v>
      </c>
      <c r="N263" s="32">
        <v>20</v>
      </c>
      <c r="O263" s="32">
        <v>20</v>
      </c>
      <c r="P263" s="25"/>
      <c r="Q263" s="32">
        <v>10</v>
      </c>
      <c r="R263" s="32">
        <v>10</v>
      </c>
      <c r="S263" s="32">
        <v>10</v>
      </c>
      <c r="T263" s="56"/>
      <c r="U263" s="32">
        <v>20</v>
      </c>
      <c r="V263" s="32">
        <v>20</v>
      </c>
      <c r="W263" s="32">
        <v>20</v>
      </c>
      <c r="X263" s="25"/>
      <c r="Y263" s="32">
        <v>10</v>
      </c>
      <c r="Z263" s="32">
        <v>10</v>
      </c>
      <c r="AA263" s="32">
        <v>10</v>
      </c>
    </row>
    <row r="264" spans="3:27" x14ac:dyDescent="0.25">
      <c r="C264" s="2" t="s">
        <v>2417</v>
      </c>
      <c r="D264" s="2" t="s">
        <v>1714</v>
      </c>
      <c r="E264" s="30">
        <v>25</v>
      </c>
      <c r="F264" s="30">
        <v>25</v>
      </c>
      <c r="G264" s="30">
        <v>25</v>
      </c>
      <c r="H264" s="69"/>
      <c r="I264" s="32">
        <v>12.5</v>
      </c>
      <c r="J264" s="32">
        <v>12.5</v>
      </c>
      <c r="K264" s="32">
        <v>12.5</v>
      </c>
      <c r="L264" s="56"/>
      <c r="M264" s="30">
        <v>25</v>
      </c>
      <c r="N264" s="30">
        <v>25</v>
      </c>
      <c r="O264" s="30">
        <v>25</v>
      </c>
      <c r="P264" s="25"/>
      <c r="Q264" s="32">
        <v>12.5</v>
      </c>
      <c r="R264" s="32">
        <v>12.5</v>
      </c>
      <c r="S264" s="32">
        <v>12.5</v>
      </c>
      <c r="T264" s="56"/>
      <c r="U264" s="30">
        <v>25</v>
      </c>
      <c r="V264" s="30">
        <v>25</v>
      </c>
      <c r="W264" s="30">
        <v>25</v>
      </c>
      <c r="X264" s="25"/>
      <c r="Y264" s="32">
        <v>12.5</v>
      </c>
      <c r="Z264" s="32">
        <v>12.5</v>
      </c>
      <c r="AA264" s="32">
        <v>12.5</v>
      </c>
    </row>
    <row r="265" spans="3:27" x14ac:dyDescent="0.25">
      <c r="C265" s="2" t="s">
        <v>2418</v>
      </c>
      <c r="D265" s="2" t="s">
        <v>322</v>
      </c>
      <c r="E265" s="32">
        <v>20</v>
      </c>
      <c r="F265" s="32">
        <v>20</v>
      </c>
      <c r="G265" s="32">
        <v>20</v>
      </c>
      <c r="H265" s="69"/>
      <c r="I265" s="32">
        <v>10</v>
      </c>
      <c r="J265" s="32">
        <v>10</v>
      </c>
      <c r="K265" s="32">
        <v>10</v>
      </c>
      <c r="L265" s="56"/>
      <c r="M265" s="32">
        <v>20</v>
      </c>
      <c r="N265" s="32">
        <v>20</v>
      </c>
      <c r="O265" s="32">
        <v>20</v>
      </c>
      <c r="P265" s="25"/>
      <c r="Q265" s="32">
        <v>10</v>
      </c>
      <c r="R265" s="32">
        <v>10</v>
      </c>
      <c r="S265" s="32">
        <v>10</v>
      </c>
      <c r="T265" s="56"/>
      <c r="U265" s="32">
        <v>20</v>
      </c>
      <c r="V265" s="32">
        <v>20</v>
      </c>
      <c r="W265" s="32">
        <v>20</v>
      </c>
      <c r="X265" s="25"/>
      <c r="Y265" s="32">
        <v>10</v>
      </c>
      <c r="Z265" s="32">
        <v>10</v>
      </c>
      <c r="AA265" s="32">
        <v>10</v>
      </c>
    </row>
    <row r="266" spans="3:27" x14ac:dyDescent="0.25">
      <c r="C266" s="18" t="s">
        <v>27</v>
      </c>
      <c r="D266" s="18" t="s">
        <v>316</v>
      </c>
      <c r="E266" s="61"/>
      <c r="F266" s="62"/>
      <c r="G266" s="63"/>
      <c r="H266" s="69"/>
      <c r="I266" s="61"/>
      <c r="J266" s="62"/>
      <c r="K266" s="63"/>
      <c r="L266" s="56"/>
      <c r="M266" s="61"/>
      <c r="N266" s="62"/>
      <c r="O266" s="63"/>
      <c r="P266" s="25"/>
      <c r="Q266" s="61"/>
      <c r="R266" s="62"/>
      <c r="S266" s="63"/>
      <c r="T266" s="56"/>
      <c r="U266" s="61"/>
      <c r="V266" s="62"/>
      <c r="W266" s="63"/>
      <c r="X266" s="25"/>
      <c r="Y266" s="61"/>
      <c r="Z266" s="62"/>
      <c r="AA266" s="63"/>
    </row>
    <row r="267" spans="3:27" x14ac:dyDescent="0.25">
      <c r="C267" s="2" t="s">
        <v>2419</v>
      </c>
      <c r="D267" s="2" t="s">
        <v>319</v>
      </c>
      <c r="E267" s="32">
        <v>7</v>
      </c>
      <c r="F267" s="32">
        <v>7</v>
      </c>
      <c r="G267" s="32">
        <v>7</v>
      </c>
      <c r="H267" s="69"/>
      <c r="I267" s="32">
        <v>3.2</v>
      </c>
      <c r="J267" s="32">
        <v>3.2</v>
      </c>
      <c r="K267" s="32">
        <v>3.2</v>
      </c>
      <c r="L267" s="56"/>
      <c r="M267" s="32">
        <v>7</v>
      </c>
      <c r="N267" s="32">
        <v>7</v>
      </c>
      <c r="O267" s="32">
        <v>7</v>
      </c>
      <c r="P267" s="25"/>
      <c r="Q267" s="32">
        <v>3.2</v>
      </c>
      <c r="R267" s="32">
        <v>3.2</v>
      </c>
      <c r="S267" s="32">
        <v>3.2</v>
      </c>
      <c r="T267" s="56"/>
      <c r="U267" s="32">
        <v>7</v>
      </c>
      <c r="V267" s="32">
        <v>7</v>
      </c>
      <c r="W267" s="32">
        <v>7</v>
      </c>
      <c r="X267" s="25"/>
      <c r="Y267" s="32">
        <v>3.2</v>
      </c>
      <c r="Z267" s="32">
        <v>3.2</v>
      </c>
      <c r="AA267" s="32">
        <v>3.2</v>
      </c>
    </row>
    <row r="268" spans="3:27" x14ac:dyDescent="0.25">
      <c r="C268" s="2" t="s">
        <v>2420</v>
      </c>
      <c r="D268" s="2" t="s">
        <v>319</v>
      </c>
      <c r="E268" s="32">
        <v>6</v>
      </c>
      <c r="F268" s="32">
        <v>6</v>
      </c>
      <c r="G268" s="32">
        <v>6</v>
      </c>
      <c r="H268" s="69"/>
      <c r="I268" s="32">
        <v>3</v>
      </c>
      <c r="J268" s="32">
        <v>3</v>
      </c>
      <c r="K268" s="32">
        <v>3</v>
      </c>
      <c r="L268" s="56"/>
      <c r="M268" s="32">
        <v>6</v>
      </c>
      <c r="N268" s="32">
        <v>6</v>
      </c>
      <c r="O268" s="32">
        <v>6</v>
      </c>
      <c r="P268" s="25"/>
      <c r="Q268" s="32">
        <v>3</v>
      </c>
      <c r="R268" s="32">
        <v>3</v>
      </c>
      <c r="S268" s="32">
        <v>3</v>
      </c>
      <c r="T268" s="56"/>
      <c r="U268" s="32">
        <v>6</v>
      </c>
      <c r="V268" s="32">
        <v>6</v>
      </c>
      <c r="W268" s="32">
        <v>6</v>
      </c>
      <c r="X268" s="25"/>
      <c r="Y268" s="32">
        <v>3</v>
      </c>
      <c r="Z268" s="32">
        <v>3</v>
      </c>
      <c r="AA268" s="32">
        <v>3</v>
      </c>
    </row>
    <row r="269" spans="3:27" x14ac:dyDescent="0.25">
      <c r="C269" s="2" t="s">
        <v>2421</v>
      </c>
      <c r="D269" s="2" t="s">
        <v>319</v>
      </c>
      <c r="E269" s="30">
        <v>50</v>
      </c>
      <c r="F269" s="30">
        <v>50</v>
      </c>
      <c r="G269" s="30">
        <v>50</v>
      </c>
      <c r="H269" s="69"/>
      <c r="I269" s="30">
        <v>50</v>
      </c>
      <c r="J269" s="30">
        <v>50</v>
      </c>
      <c r="K269" s="30">
        <v>50</v>
      </c>
      <c r="L269" s="56"/>
      <c r="M269" s="30">
        <v>50</v>
      </c>
      <c r="N269" s="30">
        <v>50</v>
      </c>
      <c r="O269" s="30">
        <v>50</v>
      </c>
      <c r="P269" s="25"/>
      <c r="Q269" s="30">
        <v>50</v>
      </c>
      <c r="R269" s="30">
        <v>50</v>
      </c>
      <c r="S269" s="30">
        <v>50</v>
      </c>
      <c r="T269" s="56"/>
      <c r="U269" s="30">
        <v>50</v>
      </c>
      <c r="V269" s="30">
        <v>50</v>
      </c>
      <c r="W269" s="30">
        <v>50</v>
      </c>
      <c r="X269" s="25"/>
      <c r="Y269" s="30">
        <v>50</v>
      </c>
      <c r="Z269" s="30">
        <v>50</v>
      </c>
      <c r="AA269" s="30">
        <v>50</v>
      </c>
    </row>
    <row r="270" spans="3:27" x14ac:dyDescent="0.25">
      <c r="C270" s="2" t="s">
        <v>2422</v>
      </c>
      <c r="D270" s="2" t="s">
        <v>322</v>
      </c>
      <c r="E270" s="32">
        <v>8</v>
      </c>
      <c r="F270" s="32">
        <v>8</v>
      </c>
      <c r="G270" s="32">
        <v>8</v>
      </c>
      <c r="H270" s="69"/>
      <c r="I270" s="32">
        <v>3.2</v>
      </c>
      <c r="J270" s="32">
        <v>3.2</v>
      </c>
      <c r="K270" s="32">
        <v>3.2</v>
      </c>
      <c r="L270" s="56"/>
      <c r="M270" s="32">
        <v>8</v>
      </c>
      <c r="N270" s="32">
        <v>8</v>
      </c>
      <c r="O270" s="32">
        <v>8</v>
      </c>
      <c r="P270" s="25"/>
      <c r="Q270" s="32">
        <v>3.2</v>
      </c>
      <c r="R270" s="32">
        <v>3.2</v>
      </c>
      <c r="S270" s="32">
        <v>3.2</v>
      </c>
      <c r="T270" s="56"/>
      <c r="U270" s="32">
        <v>8</v>
      </c>
      <c r="V270" s="32">
        <v>8</v>
      </c>
      <c r="W270" s="32">
        <v>8</v>
      </c>
      <c r="X270" s="25"/>
      <c r="Y270" s="32">
        <v>3.2</v>
      </c>
      <c r="Z270" s="32">
        <v>3.2</v>
      </c>
      <c r="AA270" s="32">
        <v>3.2</v>
      </c>
    </row>
    <row r="271" spans="3:27" x14ac:dyDescent="0.25">
      <c r="C271" s="2" t="s">
        <v>2423</v>
      </c>
      <c r="D271" s="2" t="s">
        <v>319</v>
      </c>
      <c r="E271" s="32">
        <v>20</v>
      </c>
      <c r="F271" s="32">
        <v>20</v>
      </c>
      <c r="G271" s="32">
        <v>20</v>
      </c>
      <c r="H271" s="69"/>
      <c r="I271" s="32">
        <v>15</v>
      </c>
      <c r="J271" s="32">
        <v>15</v>
      </c>
      <c r="K271" s="32">
        <v>15</v>
      </c>
      <c r="L271" s="56"/>
      <c r="M271" s="32">
        <v>20</v>
      </c>
      <c r="N271" s="32">
        <v>20</v>
      </c>
      <c r="O271" s="32">
        <v>20</v>
      </c>
      <c r="P271" s="25"/>
      <c r="Q271" s="32">
        <v>15</v>
      </c>
      <c r="R271" s="32">
        <v>15</v>
      </c>
      <c r="S271" s="32">
        <v>15</v>
      </c>
      <c r="T271" s="56"/>
      <c r="U271" s="32">
        <v>20</v>
      </c>
      <c r="V271" s="32">
        <v>20</v>
      </c>
      <c r="W271" s="32">
        <v>20</v>
      </c>
      <c r="X271" s="25"/>
      <c r="Y271" s="32">
        <v>15</v>
      </c>
      <c r="Z271" s="32">
        <v>15</v>
      </c>
      <c r="AA271" s="32">
        <v>15</v>
      </c>
    </row>
    <row r="272" spans="3:27" x14ac:dyDescent="0.25">
      <c r="C272" s="18" t="s">
        <v>292</v>
      </c>
      <c r="D272" s="18" t="s">
        <v>316</v>
      </c>
      <c r="E272" s="61"/>
      <c r="F272" s="62"/>
      <c r="G272" s="63"/>
      <c r="H272" s="69"/>
      <c r="I272" s="61"/>
      <c r="J272" s="62"/>
      <c r="K272" s="63"/>
      <c r="L272" s="56"/>
      <c r="M272" s="61"/>
      <c r="N272" s="62"/>
      <c r="O272" s="63"/>
      <c r="P272" s="25"/>
      <c r="Q272" s="61"/>
      <c r="R272" s="62"/>
      <c r="S272" s="63"/>
      <c r="T272" s="56"/>
      <c r="U272" s="61"/>
      <c r="V272" s="62"/>
      <c r="W272" s="63"/>
      <c r="X272" s="25"/>
      <c r="Y272" s="61"/>
      <c r="Z272" s="62"/>
      <c r="AA272" s="63"/>
    </row>
    <row r="273" spans="3:27" x14ac:dyDescent="0.25">
      <c r="C273" s="2" t="s">
        <v>484</v>
      </c>
      <c r="D273" s="2" t="s">
        <v>319</v>
      </c>
      <c r="E273" s="30">
        <v>25</v>
      </c>
      <c r="F273" s="30">
        <v>25</v>
      </c>
      <c r="G273" s="30">
        <v>25</v>
      </c>
      <c r="H273" s="69"/>
      <c r="I273" s="32">
        <v>15</v>
      </c>
      <c r="J273" s="32">
        <v>15</v>
      </c>
      <c r="K273" s="32">
        <v>15</v>
      </c>
      <c r="L273" s="56"/>
      <c r="M273" s="30">
        <v>25</v>
      </c>
      <c r="N273" s="30">
        <v>25</v>
      </c>
      <c r="O273" s="30">
        <v>25</v>
      </c>
      <c r="P273" s="25"/>
      <c r="Q273" s="32">
        <v>15</v>
      </c>
      <c r="R273" s="32">
        <v>15</v>
      </c>
      <c r="S273" s="32">
        <v>15</v>
      </c>
      <c r="T273" s="56"/>
      <c r="U273" s="30">
        <v>25</v>
      </c>
      <c r="V273" s="30">
        <v>25</v>
      </c>
      <c r="W273" s="30">
        <v>25</v>
      </c>
      <c r="X273" s="25"/>
      <c r="Y273" s="32">
        <v>15</v>
      </c>
      <c r="Z273" s="32">
        <v>15</v>
      </c>
      <c r="AA273" s="32">
        <v>15</v>
      </c>
    </row>
    <row r="274" spans="3:27" x14ac:dyDescent="0.25">
      <c r="C274" s="2" t="s">
        <v>2424</v>
      </c>
      <c r="D274" s="2" t="s">
        <v>322</v>
      </c>
      <c r="E274" s="30">
        <v>25</v>
      </c>
      <c r="F274" s="30">
        <v>25</v>
      </c>
      <c r="G274" s="30">
        <v>25</v>
      </c>
      <c r="H274" s="69"/>
      <c r="I274" s="30">
        <v>22</v>
      </c>
      <c r="J274" s="30">
        <v>22</v>
      </c>
      <c r="K274" s="30">
        <v>22</v>
      </c>
      <c r="L274" s="56"/>
      <c r="M274" s="30">
        <v>25</v>
      </c>
      <c r="N274" s="30">
        <v>25</v>
      </c>
      <c r="O274" s="30">
        <v>25</v>
      </c>
      <c r="P274" s="25"/>
      <c r="Q274" s="30">
        <v>22</v>
      </c>
      <c r="R274" s="30">
        <v>22</v>
      </c>
      <c r="S274" s="30">
        <v>22</v>
      </c>
      <c r="T274" s="56"/>
      <c r="U274" s="30">
        <v>25</v>
      </c>
      <c r="V274" s="30">
        <v>25</v>
      </c>
      <c r="W274" s="30">
        <v>25</v>
      </c>
      <c r="X274" s="25"/>
      <c r="Y274" s="30">
        <v>22</v>
      </c>
      <c r="Z274" s="30">
        <v>22</v>
      </c>
      <c r="AA274" s="30">
        <v>22</v>
      </c>
    </row>
    <row r="275" spans="3:27" x14ac:dyDescent="0.25">
      <c r="C275" s="2" t="s">
        <v>2425</v>
      </c>
      <c r="D275" s="2" t="s">
        <v>1714</v>
      </c>
      <c r="E275" s="32">
        <v>20</v>
      </c>
      <c r="F275" s="32">
        <v>20</v>
      </c>
      <c r="G275" s="32">
        <v>20</v>
      </c>
      <c r="H275" s="69"/>
      <c r="I275" s="32">
        <v>20</v>
      </c>
      <c r="J275" s="32">
        <v>20</v>
      </c>
      <c r="K275" s="32">
        <v>20</v>
      </c>
      <c r="L275" s="56"/>
      <c r="M275" s="32">
        <v>20</v>
      </c>
      <c r="N275" s="32">
        <v>20</v>
      </c>
      <c r="O275" s="32">
        <v>20</v>
      </c>
      <c r="P275" s="25"/>
      <c r="Q275" s="32">
        <v>20</v>
      </c>
      <c r="R275" s="32">
        <v>20</v>
      </c>
      <c r="S275" s="32">
        <v>20</v>
      </c>
      <c r="T275" s="56"/>
      <c r="U275" s="32">
        <v>20</v>
      </c>
      <c r="V275" s="32">
        <v>20</v>
      </c>
      <c r="W275" s="32">
        <v>20</v>
      </c>
      <c r="X275" s="25"/>
      <c r="Y275" s="32">
        <v>20</v>
      </c>
      <c r="Z275" s="32">
        <v>20</v>
      </c>
      <c r="AA275" s="32">
        <v>20</v>
      </c>
    </row>
    <row r="276" spans="3:27" x14ac:dyDescent="0.25">
      <c r="C276" s="2" t="s">
        <v>2426</v>
      </c>
      <c r="D276" s="2" t="s">
        <v>322</v>
      </c>
      <c r="E276" s="30">
        <v>40</v>
      </c>
      <c r="F276" s="30">
        <v>40</v>
      </c>
      <c r="G276" s="30">
        <v>40</v>
      </c>
      <c r="H276" s="69"/>
      <c r="I276" s="32">
        <v>20</v>
      </c>
      <c r="J276" s="32">
        <v>20</v>
      </c>
      <c r="K276" s="32">
        <v>20</v>
      </c>
      <c r="L276" s="56"/>
      <c r="M276" s="30">
        <v>40</v>
      </c>
      <c r="N276" s="30">
        <v>40</v>
      </c>
      <c r="O276" s="30">
        <v>40</v>
      </c>
      <c r="P276" s="25"/>
      <c r="Q276" s="32">
        <v>20</v>
      </c>
      <c r="R276" s="32">
        <v>20</v>
      </c>
      <c r="S276" s="32">
        <v>20</v>
      </c>
      <c r="T276" s="56"/>
      <c r="U276" s="30">
        <v>40</v>
      </c>
      <c r="V276" s="30">
        <v>40</v>
      </c>
      <c r="W276" s="30">
        <v>40</v>
      </c>
      <c r="X276" s="25"/>
      <c r="Y276" s="32">
        <v>20</v>
      </c>
      <c r="Z276" s="32">
        <v>20</v>
      </c>
      <c r="AA276" s="32">
        <v>20</v>
      </c>
    </row>
    <row r="277" spans="3:27" x14ac:dyDescent="0.25">
      <c r="C277" s="18" t="s">
        <v>293</v>
      </c>
      <c r="D277" s="18" t="s">
        <v>316</v>
      </c>
      <c r="E277" s="61"/>
      <c r="F277" s="62"/>
      <c r="G277" s="63"/>
      <c r="H277" s="69"/>
      <c r="I277" s="61"/>
      <c r="J277" s="62"/>
      <c r="K277" s="63"/>
      <c r="L277" s="56"/>
      <c r="M277" s="61"/>
      <c r="N277" s="62"/>
      <c r="O277" s="63"/>
      <c r="P277" s="25"/>
      <c r="Q277" s="61"/>
      <c r="R277" s="62"/>
      <c r="S277" s="63"/>
      <c r="T277" s="56"/>
      <c r="U277" s="61"/>
      <c r="V277" s="62"/>
      <c r="W277" s="63"/>
      <c r="X277" s="25"/>
      <c r="Y277" s="61"/>
      <c r="Z277" s="62"/>
      <c r="AA277" s="63"/>
    </row>
    <row r="278" spans="3:27" x14ac:dyDescent="0.25">
      <c r="C278" s="2" t="s">
        <v>2427</v>
      </c>
      <c r="D278" s="2" t="s">
        <v>318</v>
      </c>
      <c r="E278" s="30">
        <v>35</v>
      </c>
      <c r="F278" s="30">
        <v>35</v>
      </c>
      <c r="G278" s="30">
        <v>35</v>
      </c>
      <c r="H278" s="69"/>
      <c r="I278" s="30">
        <v>35</v>
      </c>
      <c r="J278" s="30">
        <v>35</v>
      </c>
      <c r="K278" s="30">
        <v>35</v>
      </c>
      <c r="L278" s="56"/>
      <c r="M278" s="30">
        <v>35</v>
      </c>
      <c r="N278" s="30">
        <v>35</v>
      </c>
      <c r="O278" s="30">
        <v>35</v>
      </c>
      <c r="P278" s="25"/>
      <c r="Q278" s="30">
        <v>35</v>
      </c>
      <c r="R278" s="30">
        <v>35</v>
      </c>
      <c r="S278" s="30">
        <v>35</v>
      </c>
      <c r="T278" s="56"/>
      <c r="U278" s="30">
        <v>35</v>
      </c>
      <c r="V278" s="30">
        <v>35</v>
      </c>
      <c r="W278" s="30">
        <v>35</v>
      </c>
      <c r="X278" s="25"/>
      <c r="Y278" s="30">
        <v>35</v>
      </c>
      <c r="Z278" s="30">
        <v>35</v>
      </c>
      <c r="AA278" s="30">
        <v>35</v>
      </c>
    </row>
    <row r="279" spans="3:27" x14ac:dyDescent="0.25">
      <c r="C279" s="2" t="s">
        <v>2428</v>
      </c>
      <c r="D279" s="2" t="s">
        <v>319</v>
      </c>
      <c r="E279" s="32">
        <v>10</v>
      </c>
      <c r="F279" s="32">
        <v>10</v>
      </c>
      <c r="G279" s="32">
        <v>10</v>
      </c>
      <c r="H279" s="69"/>
      <c r="I279" s="32">
        <v>10</v>
      </c>
      <c r="J279" s="32">
        <v>10</v>
      </c>
      <c r="K279" s="32">
        <v>10</v>
      </c>
      <c r="L279" s="56"/>
      <c r="M279" s="32">
        <v>10</v>
      </c>
      <c r="N279" s="32">
        <v>10</v>
      </c>
      <c r="O279" s="32">
        <v>10</v>
      </c>
      <c r="P279" s="25"/>
      <c r="Q279" s="32">
        <v>10</v>
      </c>
      <c r="R279" s="32">
        <v>10</v>
      </c>
      <c r="S279" s="32">
        <v>10</v>
      </c>
      <c r="T279" s="56"/>
      <c r="U279" s="32">
        <v>10</v>
      </c>
      <c r="V279" s="32">
        <v>10</v>
      </c>
      <c r="W279" s="32">
        <v>10</v>
      </c>
      <c r="X279" s="25"/>
      <c r="Y279" s="32">
        <v>10</v>
      </c>
      <c r="Z279" s="32">
        <v>10</v>
      </c>
      <c r="AA279" s="32">
        <v>10</v>
      </c>
    </row>
    <row r="280" spans="3:27" x14ac:dyDescent="0.25">
      <c r="C280" s="2" t="s">
        <v>1088</v>
      </c>
      <c r="D280" s="2" t="s">
        <v>322</v>
      </c>
      <c r="E280" s="30">
        <v>30</v>
      </c>
      <c r="F280" s="30">
        <v>30</v>
      </c>
      <c r="G280" s="30">
        <v>30</v>
      </c>
      <c r="H280" s="69"/>
      <c r="I280" s="30">
        <v>30</v>
      </c>
      <c r="J280" s="30">
        <v>30</v>
      </c>
      <c r="K280" s="30">
        <v>30</v>
      </c>
      <c r="L280" s="56"/>
      <c r="M280" s="30">
        <v>30</v>
      </c>
      <c r="N280" s="30">
        <v>30</v>
      </c>
      <c r="O280" s="30">
        <v>30</v>
      </c>
      <c r="P280" s="25"/>
      <c r="Q280" s="30">
        <v>30</v>
      </c>
      <c r="R280" s="30">
        <v>30</v>
      </c>
      <c r="S280" s="30">
        <v>30</v>
      </c>
      <c r="T280" s="56"/>
      <c r="U280" s="30">
        <v>30</v>
      </c>
      <c r="V280" s="30">
        <v>30</v>
      </c>
      <c r="W280" s="30">
        <v>30</v>
      </c>
      <c r="X280" s="25"/>
      <c r="Y280" s="30">
        <v>30</v>
      </c>
      <c r="Z280" s="30">
        <v>30</v>
      </c>
      <c r="AA280" s="30">
        <v>30</v>
      </c>
    </row>
    <row r="281" spans="3:27" x14ac:dyDescent="0.25">
      <c r="C281" s="2" t="s">
        <v>2429</v>
      </c>
      <c r="D281" s="2" t="s">
        <v>319</v>
      </c>
      <c r="E281" s="32">
        <v>10</v>
      </c>
      <c r="F281" s="32">
        <v>10</v>
      </c>
      <c r="G281" s="32">
        <v>10</v>
      </c>
      <c r="H281" s="69"/>
      <c r="I281" s="32">
        <v>10</v>
      </c>
      <c r="J281" s="32">
        <v>10</v>
      </c>
      <c r="K281" s="32">
        <v>10</v>
      </c>
      <c r="L281" s="56"/>
      <c r="M281" s="32">
        <v>10</v>
      </c>
      <c r="N281" s="32">
        <v>10</v>
      </c>
      <c r="O281" s="32">
        <v>10</v>
      </c>
      <c r="P281" s="25"/>
      <c r="Q281" s="32">
        <v>10</v>
      </c>
      <c r="R281" s="32">
        <v>10</v>
      </c>
      <c r="S281" s="32">
        <v>10</v>
      </c>
      <c r="T281" s="56"/>
      <c r="U281" s="32">
        <v>10</v>
      </c>
      <c r="V281" s="32">
        <v>10</v>
      </c>
      <c r="W281" s="32">
        <v>10</v>
      </c>
      <c r="X281" s="25"/>
      <c r="Y281" s="32">
        <v>10</v>
      </c>
      <c r="Z281" s="32">
        <v>10</v>
      </c>
      <c r="AA281" s="32">
        <v>10</v>
      </c>
    </row>
    <row r="282" spans="3:27" x14ac:dyDescent="0.25">
      <c r="C282" s="2" t="s">
        <v>2430</v>
      </c>
      <c r="D282" s="2" t="s">
        <v>319</v>
      </c>
      <c r="E282" s="30">
        <v>30</v>
      </c>
      <c r="F282" s="30">
        <v>30</v>
      </c>
      <c r="G282" s="30">
        <v>30</v>
      </c>
      <c r="H282" s="69"/>
      <c r="I282" s="32">
        <v>15</v>
      </c>
      <c r="J282" s="32">
        <v>15</v>
      </c>
      <c r="K282" s="32">
        <v>15</v>
      </c>
      <c r="L282" s="56"/>
      <c r="M282" s="30">
        <v>30</v>
      </c>
      <c r="N282" s="30">
        <v>30</v>
      </c>
      <c r="O282" s="30">
        <v>30</v>
      </c>
      <c r="P282" s="25"/>
      <c r="Q282" s="32">
        <v>15</v>
      </c>
      <c r="R282" s="32">
        <v>15</v>
      </c>
      <c r="S282" s="32">
        <v>15</v>
      </c>
      <c r="T282" s="56"/>
      <c r="U282" s="30">
        <v>30</v>
      </c>
      <c r="V282" s="30">
        <v>30</v>
      </c>
      <c r="W282" s="30">
        <v>30</v>
      </c>
      <c r="X282" s="25"/>
      <c r="Y282" s="32">
        <v>15</v>
      </c>
      <c r="Z282" s="32">
        <v>15</v>
      </c>
      <c r="AA282" s="32">
        <v>15</v>
      </c>
    </row>
    <row r="283" spans="3:27" x14ac:dyDescent="0.25">
      <c r="C283" s="2" t="s">
        <v>2431</v>
      </c>
      <c r="D283" s="2" t="s">
        <v>319</v>
      </c>
      <c r="E283" s="30">
        <v>30</v>
      </c>
      <c r="F283" s="30">
        <v>30</v>
      </c>
      <c r="G283" s="30">
        <v>30</v>
      </c>
      <c r="H283" s="69"/>
      <c r="I283" s="30">
        <v>30</v>
      </c>
      <c r="J283" s="30">
        <v>30</v>
      </c>
      <c r="K283" s="30">
        <v>30</v>
      </c>
      <c r="L283" s="56"/>
      <c r="M283" s="30">
        <v>30</v>
      </c>
      <c r="N283" s="30">
        <v>30</v>
      </c>
      <c r="O283" s="30">
        <v>30</v>
      </c>
      <c r="P283" s="25"/>
      <c r="Q283" s="30">
        <v>30</v>
      </c>
      <c r="R283" s="30">
        <v>30</v>
      </c>
      <c r="S283" s="30">
        <v>30</v>
      </c>
      <c r="T283" s="56"/>
      <c r="U283" s="30">
        <v>30</v>
      </c>
      <c r="V283" s="30">
        <v>30</v>
      </c>
      <c r="W283" s="30">
        <v>30</v>
      </c>
      <c r="X283" s="25"/>
      <c r="Y283" s="30">
        <v>30</v>
      </c>
      <c r="Z283" s="30">
        <v>30</v>
      </c>
      <c r="AA283" s="30">
        <v>30</v>
      </c>
    </row>
    <row r="284" spans="3:27" x14ac:dyDescent="0.25">
      <c r="C284" s="2" t="s">
        <v>2432</v>
      </c>
      <c r="D284" s="2" t="s">
        <v>322</v>
      </c>
      <c r="E284" s="32">
        <v>20</v>
      </c>
      <c r="F284" s="32">
        <v>20</v>
      </c>
      <c r="G284" s="32">
        <v>20</v>
      </c>
      <c r="H284" s="69"/>
      <c r="I284" s="32">
        <v>20</v>
      </c>
      <c r="J284" s="32">
        <v>20</v>
      </c>
      <c r="K284" s="32">
        <v>20</v>
      </c>
      <c r="L284" s="56"/>
      <c r="M284" s="32">
        <v>20</v>
      </c>
      <c r="N284" s="32">
        <v>20</v>
      </c>
      <c r="O284" s="32">
        <v>20</v>
      </c>
      <c r="P284" s="25"/>
      <c r="Q284" s="32">
        <v>20</v>
      </c>
      <c r="R284" s="32">
        <v>20</v>
      </c>
      <c r="S284" s="32">
        <v>20</v>
      </c>
      <c r="T284" s="56"/>
      <c r="U284" s="32">
        <v>20</v>
      </c>
      <c r="V284" s="32">
        <v>20</v>
      </c>
      <c r="W284" s="32">
        <v>20</v>
      </c>
      <c r="X284" s="25"/>
      <c r="Y284" s="32">
        <v>20</v>
      </c>
      <c r="Z284" s="32">
        <v>20</v>
      </c>
      <c r="AA284" s="32">
        <v>20</v>
      </c>
    </row>
    <row r="285" spans="3:27" x14ac:dyDescent="0.25">
      <c r="C285" s="2" t="s">
        <v>2427</v>
      </c>
      <c r="D285" s="2" t="s">
        <v>319</v>
      </c>
      <c r="E285" s="30">
        <v>30</v>
      </c>
      <c r="F285" s="30">
        <v>30</v>
      </c>
      <c r="G285" s="30">
        <v>30</v>
      </c>
      <c r="H285" s="69"/>
      <c r="I285" s="30">
        <v>30</v>
      </c>
      <c r="J285" s="30">
        <v>30</v>
      </c>
      <c r="K285" s="30">
        <v>30</v>
      </c>
      <c r="L285" s="56"/>
      <c r="M285" s="30">
        <v>30</v>
      </c>
      <c r="N285" s="30">
        <v>30</v>
      </c>
      <c r="O285" s="30">
        <v>30</v>
      </c>
      <c r="P285" s="25"/>
      <c r="Q285" s="30">
        <v>30</v>
      </c>
      <c r="R285" s="30">
        <v>30</v>
      </c>
      <c r="S285" s="30">
        <v>30</v>
      </c>
      <c r="T285" s="56"/>
      <c r="U285" s="30">
        <v>30</v>
      </c>
      <c r="V285" s="30">
        <v>30</v>
      </c>
      <c r="W285" s="30">
        <v>30</v>
      </c>
      <c r="X285" s="25"/>
      <c r="Y285" s="30">
        <v>30</v>
      </c>
      <c r="Z285" s="30">
        <v>30</v>
      </c>
      <c r="AA285" s="30">
        <v>30</v>
      </c>
    </row>
    <row r="286" spans="3:27" x14ac:dyDescent="0.25">
      <c r="C286" s="2" t="s">
        <v>2433</v>
      </c>
      <c r="D286" s="2" t="s">
        <v>319</v>
      </c>
      <c r="E286" s="30">
        <v>30</v>
      </c>
      <c r="F286" s="30">
        <v>30</v>
      </c>
      <c r="G286" s="30">
        <v>30</v>
      </c>
      <c r="H286" s="69"/>
      <c r="I286" s="30">
        <v>30</v>
      </c>
      <c r="J286" s="30">
        <v>30</v>
      </c>
      <c r="K286" s="30">
        <v>30</v>
      </c>
      <c r="L286" s="56"/>
      <c r="M286" s="30">
        <v>30</v>
      </c>
      <c r="N286" s="30">
        <v>30</v>
      </c>
      <c r="O286" s="30">
        <v>30</v>
      </c>
      <c r="P286" s="25"/>
      <c r="Q286" s="30">
        <v>30</v>
      </c>
      <c r="R286" s="30">
        <v>30</v>
      </c>
      <c r="S286" s="30">
        <v>30</v>
      </c>
      <c r="T286" s="56"/>
      <c r="U286" s="30">
        <v>30</v>
      </c>
      <c r="V286" s="30">
        <v>30</v>
      </c>
      <c r="W286" s="30">
        <v>30</v>
      </c>
      <c r="X286" s="25"/>
      <c r="Y286" s="30">
        <v>30</v>
      </c>
      <c r="Z286" s="30">
        <v>30</v>
      </c>
      <c r="AA286" s="30">
        <v>30</v>
      </c>
    </row>
    <row r="287" spans="3:27" x14ac:dyDescent="0.25">
      <c r="C287" s="18" t="s">
        <v>294</v>
      </c>
      <c r="D287" s="18" t="s">
        <v>316</v>
      </c>
      <c r="E287" s="61"/>
      <c r="F287" s="62"/>
      <c r="G287" s="63"/>
      <c r="H287" s="69"/>
      <c r="I287" s="61"/>
      <c r="J287" s="62"/>
      <c r="K287" s="63"/>
      <c r="L287" s="56"/>
      <c r="M287" s="61"/>
      <c r="N287" s="62"/>
      <c r="O287" s="63"/>
      <c r="P287" s="25"/>
      <c r="Q287" s="61"/>
      <c r="R287" s="62"/>
      <c r="S287" s="63"/>
      <c r="T287" s="56"/>
      <c r="U287" s="61"/>
      <c r="V287" s="62"/>
      <c r="W287" s="63"/>
      <c r="X287" s="25"/>
      <c r="Y287" s="61"/>
      <c r="Z287" s="62"/>
      <c r="AA287" s="63"/>
    </row>
    <row r="288" spans="3:27" x14ac:dyDescent="0.25">
      <c r="C288" s="2" t="s">
        <v>2434</v>
      </c>
      <c r="D288" s="2" t="s">
        <v>318</v>
      </c>
      <c r="E288" s="30">
        <v>50</v>
      </c>
      <c r="F288" s="30">
        <v>50</v>
      </c>
      <c r="G288" s="30">
        <v>50</v>
      </c>
      <c r="H288" s="69"/>
      <c r="I288" s="30">
        <v>50</v>
      </c>
      <c r="J288" s="30">
        <v>50</v>
      </c>
      <c r="K288" s="30">
        <v>50</v>
      </c>
      <c r="L288" s="56"/>
      <c r="M288" s="30">
        <v>50</v>
      </c>
      <c r="N288" s="30">
        <v>50</v>
      </c>
      <c r="O288" s="30">
        <v>50</v>
      </c>
      <c r="P288" s="25"/>
      <c r="Q288" s="30">
        <v>50</v>
      </c>
      <c r="R288" s="30">
        <v>50</v>
      </c>
      <c r="S288" s="30">
        <v>50</v>
      </c>
      <c r="T288" s="56"/>
      <c r="U288" s="30">
        <v>50</v>
      </c>
      <c r="V288" s="30">
        <v>50</v>
      </c>
      <c r="W288" s="30">
        <v>50</v>
      </c>
      <c r="X288" s="25"/>
      <c r="Y288" s="30">
        <v>50</v>
      </c>
      <c r="Z288" s="30">
        <v>50</v>
      </c>
      <c r="AA288" s="30">
        <v>50</v>
      </c>
    </row>
    <row r="289" spans="3:27" x14ac:dyDescent="0.25">
      <c r="C289" s="2" t="s">
        <v>2435</v>
      </c>
      <c r="D289" s="2" t="s">
        <v>319</v>
      </c>
      <c r="E289" s="30">
        <v>180</v>
      </c>
      <c r="F289" s="30">
        <v>180</v>
      </c>
      <c r="G289" s="30">
        <v>180</v>
      </c>
      <c r="H289" s="69"/>
      <c r="I289" s="30">
        <v>180</v>
      </c>
      <c r="J289" s="30">
        <v>180</v>
      </c>
      <c r="K289" s="30">
        <v>180</v>
      </c>
      <c r="L289" s="56"/>
      <c r="M289" s="30">
        <v>180</v>
      </c>
      <c r="N289" s="30">
        <v>180</v>
      </c>
      <c r="O289" s="30">
        <v>180</v>
      </c>
      <c r="P289" s="25"/>
      <c r="Q289" s="30">
        <v>180</v>
      </c>
      <c r="R289" s="30">
        <v>180</v>
      </c>
      <c r="S289" s="30">
        <v>180</v>
      </c>
      <c r="T289" s="56"/>
      <c r="U289" s="30">
        <v>180</v>
      </c>
      <c r="V289" s="30">
        <v>180</v>
      </c>
      <c r="W289" s="30">
        <v>180</v>
      </c>
      <c r="X289" s="25"/>
      <c r="Y289" s="30">
        <v>180</v>
      </c>
      <c r="Z289" s="30">
        <v>180</v>
      </c>
      <c r="AA289" s="30">
        <v>180</v>
      </c>
    </row>
    <row r="290" spans="3:27" x14ac:dyDescent="0.25">
      <c r="C290" s="2" t="s">
        <v>2436</v>
      </c>
      <c r="D290" s="2" t="s">
        <v>322</v>
      </c>
      <c r="E290" s="30">
        <v>200</v>
      </c>
      <c r="F290" s="30">
        <v>200</v>
      </c>
      <c r="G290" s="30">
        <v>200</v>
      </c>
      <c r="H290" s="69"/>
      <c r="I290" s="30">
        <v>200</v>
      </c>
      <c r="J290" s="30">
        <v>200</v>
      </c>
      <c r="K290" s="30">
        <v>200</v>
      </c>
      <c r="L290" s="56"/>
      <c r="M290" s="30">
        <v>200</v>
      </c>
      <c r="N290" s="30">
        <v>200</v>
      </c>
      <c r="O290" s="30">
        <v>200</v>
      </c>
      <c r="P290" s="25"/>
      <c r="Q290" s="30">
        <v>200</v>
      </c>
      <c r="R290" s="30">
        <v>200</v>
      </c>
      <c r="S290" s="30">
        <v>200</v>
      </c>
      <c r="T290" s="56"/>
      <c r="U290" s="30">
        <v>200</v>
      </c>
      <c r="V290" s="30">
        <v>200</v>
      </c>
      <c r="W290" s="30">
        <v>200</v>
      </c>
      <c r="X290" s="25"/>
      <c r="Y290" s="30">
        <v>200</v>
      </c>
      <c r="Z290" s="30">
        <v>200</v>
      </c>
      <c r="AA290" s="30">
        <v>200</v>
      </c>
    </row>
    <row r="291" spans="3:27" x14ac:dyDescent="0.25">
      <c r="C291" s="2" t="s">
        <v>2437</v>
      </c>
      <c r="D291" s="2" t="s">
        <v>319</v>
      </c>
      <c r="E291" s="30">
        <v>150</v>
      </c>
      <c r="F291" s="30">
        <v>150</v>
      </c>
      <c r="G291" s="30">
        <v>150</v>
      </c>
      <c r="H291" s="69"/>
      <c r="I291" s="30">
        <v>100</v>
      </c>
      <c r="J291" s="30">
        <v>100</v>
      </c>
      <c r="K291" s="30">
        <v>100</v>
      </c>
      <c r="L291" s="56"/>
      <c r="M291" s="30">
        <v>150</v>
      </c>
      <c r="N291" s="30">
        <v>150</v>
      </c>
      <c r="O291" s="30">
        <v>150</v>
      </c>
      <c r="P291" s="25"/>
      <c r="Q291" s="30">
        <v>100</v>
      </c>
      <c r="R291" s="30">
        <v>100</v>
      </c>
      <c r="S291" s="30">
        <v>100</v>
      </c>
      <c r="T291" s="56"/>
      <c r="U291" s="30">
        <v>150</v>
      </c>
      <c r="V291" s="30">
        <v>150</v>
      </c>
      <c r="W291" s="30">
        <v>150</v>
      </c>
      <c r="X291" s="25"/>
      <c r="Y291" s="30">
        <v>100</v>
      </c>
      <c r="Z291" s="30">
        <v>100</v>
      </c>
      <c r="AA291" s="30">
        <v>100</v>
      </c>
    </row>
    <row r="292" spans="3:27" x14ac:dyDescent="0.25">
      <c r="C292" s="2" t="s">
        <v>2438</v>
      </c>
      <c r="D292" s="2" t="s">
        <v>322</v>
      </c>
      <c r="E292" s="30">
        <v>80</v>
      </c>
      <c r="F292" s="30">
        <v>80</v>
      </c>
      <c r="G292" s="30">
        <v>80</v>
      </c>
      <c r="H292" s="69"/>
      <c r="I292" s="30">
        <v>60</v>
      </c>
      <c r="J292" s="30">
        <v>60</v>
      </c>
      <c r="K292" s="30">
        <v>60</v>
      </c>
      <c r="L292" s="56"/>
      <c r="M292" s="30">
        <v>80</v>
      </c>
      <c r="N292" s="30">
        <v>80</v>
      </c>
      <c r="O292" s="30">
        <v>80</v>
      </c>
      <c r="P292" s="25"/>
      <c r="Q292" s="30">
        <v>60</v>
      </c>
      <c r="R292" s="30">
        <v>60</v>
      </c>
      <c r="S292" s="30">
        <v>60</v>
      </c>
      <c r="T292" s="56"/>
      <c r="U292" s="30">
        <v>80</v>
      </c>
      <c r="V292" s="30">
        <v>80</v>
      </c>
      <c r="W292" s="30">
        <v>80</v>
      </c>
      <c r="X292" s="25"/>
      <c r="Y292" s="30">
        <v>60</v>
      </c>
      <c r="Z292" s="30">
        <v>60</v>
      </c>
      <c r="AA292" s="30">
        <v>60</v>
      </c>
    </row>
    <row r="293" spans="3:27" x14ac:dyDescent="0.25">
      <c r="C293" s="2" t="s">
        <v>2439</v>
      </c>
      <c r="D293" s="2" t="s">
        <v>319</v>
      </c>
      <c r="E293" s="30">
        <v>40</v>
      </c>
      <c r="F293" s="30">
        <v>35</v>
      </c>
      <c r="G293" s="30">
        <v>35</v>
      </c>
      <c r="H293" s="69"/>
      <c r="I293" s="30">
        <v>40</v>
      </c>
      <c r="J293" s="30">
        <v>35</v>
      </c>
      <c r="K293" s="30">
        <v>35</v>
      </c>
      <c r="L293" s="56"/>
      <c r="M293" s="30">
        <v>40</v>
      </c>
      <c r="N293" s="30">
        <v>35</v>
      </c>
      <c r="O293" s="30">
        <v>35</v>
      </c>
      <c r="P293" s="25"/>
      <c r="Q293" s="30">
        <v>40</v>
      </c>
      <c r="R293" s="30">
        <v>35</v>
      </c>
      <c r="S293" s="30">
        <v>35</v>
      </c>
      <c r="T293" s="56"/>
      <c r="U293" s="30">
        <v>40</v>
      </c>
      <c r="V293" s="30">
        <v>35</v>
      </c>
      <c r="W293" s="30">
        <v>35</v>
      </c>
      <c r="X293" s="25"/>
      <c r="Y293" s="30">
        <v>40</v>
      </c>
      <c r="Z293" s="30">
        <v>35</v>
      </c>
      <c r="AA293" s="30">
        <v>35</v>
      </c>
    </row>
    <row r="294" spans="3:27" x14ac:dyDescent="0.25">
      <c r="C294" s="2" t="s">
        <v>2434</v>
      </c>
      <c r="D294" s="2" t="s">
        <v>319</v>
      </c>
      <c r="E294" s="30">
        <v>40</v>
      </c>
      <c r="F294" s="30">
        <v>40</v>
      </c>
      <c r="G294" s="30">
        <v>40</v>
      </c>
      <c r="H294" s="69"/>
      <c r="I294" s="30">
        <v>40</v>
      </c>
      <c r="J294" s="30">
        <v>40</v>
      </c>
      <c r="K294" s="30">
        <v>40</v>
      </c>
      <c r="L294" s="56"/>
      <c r="M294" s="30">
        <v>40</v>
      </c>
      <c r="N294" s="30">
        <v>40</v>
      </c>
      <c r="O294" s="30">
        <v>40</v>
      </c>
      <c r="P294" s="25"/>
      <c r="Q294" s="30">
        <v>40</v>
      </c>
      <c r="R294" s="30">
        <v>40</v>
      </c>
      <c r="S294" s="30">
        <v>40</v>
      </c>
      <c r="T294" s="56"/>
      <c r="U294" s="30">
        <v>40</v>
      </c>
      <c r="V294" s="30">
        <v>40</v>
      </c>
      <c r="W294" s="30">
        <v>40</v>
      </c>
      <c r="X294" s="25"/>
      <c r="Y294" s="30">
        <v>40</v>
      </c>
      <c r="Z294" s="30">
        <v>40</v>
      </c>
      <c r="AA294" s="30">
        <v>40</v>
      </c>
    </row>
    <row r="295" spans="3:27" x14ac:dyDescent="0.25">
      <c r="C295" s="18" t="s">
        <v>295</v>
      </c>
      <c r="D295" s="18" t="s">
        <v>316</v>
      </c>
      <c r="E295" s="61"/>
      <c r="F295" s="62"/>
      <c r="G295" s="63"/>
      <c r="H295" s="69"/>
      <c r="I295" s="61"/>
      <c r="J295" s="62"/>
      <c r="K295" s="63"/>
      <c r="L295" s="56"/>
      <c r="M295" s="61"/>
      <c r="N295" s="62"/>
      <c r="O295" s="63"/>
      <c r="P295" s="25"/>
      <c r="Q295" s="61"/>
      <c r="R295" s="62"/>
      <c r="S295" s="63"/>
      <c r="T295" s="56"/>
      <c r="U295" s="61"/>
      <c r="V295" s="62"/>
      <c r="W295" s="63"/>
      <c r="X295" s="25"/>
      <c r="Y295" s="61"/>
      <c r="Z295" s="62"/>
      <c r="AA295" s="63"/>
    </row>
    <row r="296" spans="3:27" x14ac:dyDescent="0.25">
      <c r="C296" s="2" t="s">
        <v>2440</v>
      </c>
      <c r="D296" s="2" t="s">
        <v>319</v>
      </c>
      <c r="E296" s="32">
        <v>0</v>
      </c>
      <c r="F296" s="32">
        <v>0</v>
      </c>
      <c r="G296" s="32">
        <v>0</v>
      </c>
      <c r="H296" s="69"/>
      <c r="I296" s="32">
        <v>0</v>
      </c>
      <c r="J296" s="32">
        <v>0</v>
      </c>
      <c r="K296" s="32">
        <v>0</v>
      </c>
      <c r="L296" s="56"/>
      <c r="M296" s="32">
        <v>0</v>
      </c>
      <c r="N296" s="32">
        <v>0</v>
      </c>
      <c r="O296" s="32">
        <v>0</v>
      </c>
      <c r="P296" s="25"/>
      <c r="Q296" s="32">
        <v>0</v>
      </c>
      <c r="R296" s="32">
        <v>0</v>
      </c>
      <c r="S296" s="32">
        <v>0</v>
      </c>
      <c r="T296" s="56"/>
      <c r="U296" s="32">
        <v>0</v>
      </c>
      <c r="V296" s="32">
        <v>0</v>
      </c>
      <c r="W296" s="32">
        <v>0</v>
      </c>
      <c r="X296" s="25"/>
      <c r="Y296" s="32">
        <v>0</v>
      </c>
      <c r="Z296" s="32">
        <v>0</v>
      </c>
      <c r="AA296" s="32">
        <v>0</v>
      </c>
    </row>
    <row r="297" spans="3:27" x14ac:dyDescent="0.25">
      <c r="C297" s="2" t="s">
        <v>2441</v>
      </c>
      <c r="D297" s="2" t="s">
        <v>319</v>
      </c>
      <c r="E297" s="32">
        <v>20</v>
      </c>
      <c r="F297" s="32">
        <v>20</v>
      </c>
      <c r="G297" s="32">
        <v>20</v>
      </c>
      <c r="H297" s="69"/>
      <c r="I297" s="32">
        <v>10</v>
      </c>
      <c r="J297" s="32">
        <v>10</v>
      </c>
      <c r="K297" s="32">
        <v>10</v>
      </c>
      <c r="L297" s="56"/>
      <c r="M297" s="32">
        <v>20</v>
      </c>
      <c r="N297" s="32">
        <v>20</v>
      </c>
      <c r="O297" s="32">
        <v>20</v>
      </c>
      <c r="P297" s="25"/>
      <c r="Q297" s="32">
        <v>10</v>
      </c>
      <c r="R297" s="32">
        <v>10</v>
      </c>
      <c r="S297" s="32">
        <v>10</v>
      </c>
      <c r="T297" s="56"/>
      <c r="U297" s="32">
        <v>20</v>
      </c>
      <c r="V297" s="32">
        <v>20</v>
      </c>
      <c r="W297" s="32">
        <v>20</v>
      </c>
      <c r="X297" s="25"/>
      <c r="Y297" s="32">
        <v>10</v>
      </c>
      <c r="Z297" s="32">
        <v>10</v>
      </c>
      <c r="AA297" s="32">
        <v>10</v>
      </c>
    </row>
    <row r="298" spans="3:27" x14ac:dyDescent="0.25">
      <c r="C298" s="2" t="s">
        <v>2442</v>
      </c>
      <c r="D298" s="2" t="s">
        <v>322</v>
      </c>
      <c r="E298" s="30">
        <v>30</v>
      </c>
      <c r="F298" s="32">
        <v>20</v>
      </c>
      <c r="G298" s="32">
        <v>10</v>
      </c>
      <c r="H298" s="69"/>
      <c r="I298" s="30">
        <v>30</v>
      </c>
      <c r="J298" s="32">
        <v>20</v>
      </c>
      <c r="K298" s="32">
        <v>10</v>
      </c>
      <c r="L298" s="56"/>
      <c r="M298" s="30">
        <v>30</v>
      </c>
      <c r="N298" s="32">
        <v>20</v>
      </c>
      <c r="O298" s="32">
        <v>10</v>
      </c>
      <c r="P298" s="25"/>
      <c r="Q298" s="30">
        <v>30</v>
      </c>
      <c r="R298" s="32">
        <v>20</v>
      </c>
      <c r="S298" s="32">
        <v>10</v>
      </c>
      <c r="T298" s="56"/>
      <c r="U298" s="30">
        <v>30</v>
      </c>
      <c r="V298" s="32">
        <v>20</v>
      </c>
      <c r="W298" s="32">
        <v>10</v>
      </c>
      <c r="X298" s="25"/>
      <c r="Y298" s="30">
        <v>30</v>
      </c>
      <c r="Z298" s="32">
        <v>20</v>
      </c>
      <c r="AA298" s="32">
        <v>10</v>
      </c>
    </row>
    <row r="299" spans="3:27" x14ac:dyDescent="0.25">
      <c r="C299" s="18" t="s">
        <v>296</v>
      </c>
      <c r="D299" s="18" t="s">
        <v>316</v>
      </c>
      <c r="E299" s="61"/>
      <c r="F299" s="62"/>
      <c r="G299" s="63"/>
      <c r="H299" s="69"/>
      <c r="I299" s="61"/>
      <c r="J299" s="62"/>
      <c r="K299" s="63"/>
      <c r="L299" s="56"/>
      <c r="M299" s="61"/>
      <c r="N299" s="62"/>
      <c r="O299" s="63"/>
      <c r="P299" s="25"/>
      <c r="Q299" s="61"/>
      <c r="R299" s="62"/>
      <c r="S299" s="63"/>
      <c r="T299" s="56"/>
      <c r="U299" s="61"/>
      <c r="V299" s="62"/>
      <c r="W299" s="63"/>
      <c r="X299" s="25"/>
      <c r="Y299" s="61"/>
      <c r="Z299" s="62"/>
      <c r="AA299" s="63"/>
    </row>
    <row r="300" spans="3:27" x14ac:dyDescent="0.25">
      <c r="C300" s="2" t="s">
        <v>2443</v>
      </c>
      <c r="D300" s="2" t="s">
        <v>319</v>
      </c>
      <c r="E300" s="32">
        <v>15</v>
      </c>
      <c r="F300" s="32">
        <v>15</v>
      </c>
      <c r="G300" s="32">
        <v>15</v>
      </c>
      <c r="H300" s="69"/>
      <c r="I300" s="32">
        <v>15</v>
      </c>
      <c r="J300" s="32">
        <v>15</v>
      </c>
      <c r="K300" s="32">
        <v>15</v>
      </c>
      <c r="L300" s="56"/>
      <c r="M300" s="32">
        <v>15</v>
      </c>
      <c r="N300" s="32">
        <v>15</v>
      </c>
      <c r="O300" s="32">
        <v>15</v>
      </c>
      <c r="P300" s="25"/>
      <c r="Q300" s="32">
        <v>15</v>
      </c>
      <c r="R300" s="32">
        <v>15</v>
      </c>
      <c r="S300" s="32">
        <v>15</v>
      </c>
      <c r="T300" s="56"/>
      <c r="U300" s="32">
        <v>15</v>
      </c>
      <c r="V300" s="32">
        <v>15</v>
      </c>
      <c r="W300" s="32">
        <v>15</v>
      </c>
      <c r="X300" s="25"/>
      <c r="Y300" s="32">
        <v>15</v>
      </c>
      <c r="Z300" s="32">
        <v>15</v>
      </c>
      <c r="AA300" s="32">
        <v>15</v>
      </c>
    </row>
    <row r="301" spans="3:27" x14ac:dyDescent="0.25">
      <c r="C301" s="2" t="s">
        <v>2444</v>
      </c>
      <c r="D301" s="2" t="s">
        <v>322</v>
      </c>
      <c r="E301" s="32">
        <v>17.28</v>
      </c>
      <c r="F301" s="32">
        <v>17.28</v>
      </c>
      <c r="G301" s="32">
        <v>17.28</v>
      </c>
      <c r="H301" s="69"/>
      <c r="I301" s="32">
        <v>17.28</v>
      </c>
      <c r="J301" s="32">
        <v>17.28</v>
      </c>
      <c r="K301" s="32">
        <v>17.28</v>
      </c>
      <c r="L301" s="56"/>
      <c r="M301" s="32">
        <v>17.28</v>
      </c>
      <c r="N301" s="32">
        <v>17.28</v>
      </c>
      <c r="O301" s="32">
        <v>17.28</v>
      </c>
      <c r="P301" s="25"/>
      <c r="Q301" s="32">
        <v>17.28</v>
      </c>
      <c r="R301" s="32">
        <v>17.28</v>
      </c>
      <c r="S301" s="32">
        <v>17.28</v>
      </c>
      <c r="T301" s="56"/>
      <c r="U301" s="32">
        <v>17.28</v>
      </c>
      <c r="V301" s="32">
        <v>17.28</v>
      </c>
      <c r="W301" s="32">
        <v>17.28</v>
      </c>
      <c r="X301" s="25"/>
      <c r="Y301" s="32">
        <v>17.28</v>
      </c>
      <c r="Z301" s="32">
        <v>17.28</v>
      </c>
      <c r="AA301" s="32">
        <v>17.28</v>
      </c>
    </row>
    <row r="302" spans="3:27" x14ac:dyDescent="0.25">
      <c r="C302" s="2" t="s">
        <v>2445</v>
      </c>
      <c r="D302" s="2" t="s">
        <v>322</v>
      </c>
      <c r="E302" s="32">
        <v>14</v>
      </c>
      <c r="F302" s="32">
        <v>14</v>
      </c>
      <c r="G302" s="32">
        <v>14</v>
      </c>
      <c r="H302" s="69"/>
      <c r="I302" s="32">
        <v>14</v>
      </c>
      <c r="J302" s="32">
        <v>14</v>
      </c>
      <c r="K302" s="32">
        <v>14</v>
      </c>
      <c r="L302" s="56"/>
      <c r="M302" s="32">
        <v>14</v>
      </c>
      <c r="N302" s="32">
        <v>14</v>
      </c>
      <c r="O302" s="32">
        <v>14</v>
      </c>
      <c r="P302" s="25"/>
      <c r="Q302" s="32">
        <v>14</v>
      </c>
      <c r="R302" s="32">
        <v>14</v>
      </c>
      <c r="S302" s="32">
        <v>14</v>
      </c>
      <c r="T302" s="56"/>
      <c r="U302" s="32">
        <v>14</v>
      </c>
      <c r="V302" s="32">
        <v>14</v>
      </c>
      <c r="W302" s="32">
        <v>14</v>
      </c>
      <c r="X302" s="25"/>
      <c r="Y302" s="32">
        <v>14</v>
      </c>
      <c r="Z302" s="32">
        <v>14</v>
      </c>
      <c r="AA302" s="32">
        <v>14</v>
      </c>
    </row>
    <row r="303" spans="3:27" x14ac:dyDescent="0.25">
      <c r="C303" s="2" t="s">
        <v>2446</v>
      </c>
      <c r="D303" s="2" t="s">
        <v>1714</v>
      </c>
      <c r="E303" s="32">
        <v>8</v>
      </c>
      <c r="F303" s="32">
        <v>8</v>
      </c>
      <c r="G303" s="32">
        <v>8</v>
      </c>
      <c r="H303" s="69"/>
      <c r="I303" s="32">
        <v>8</v>
      </c>
      <c r="J303" s="32">
        <v>8</v>
      </c>
      <c r="K303" s="32">
        <v>8</v>
      </c>
      <c r="L303" s="56"/>
      <c r="M303" s="32">
        <v>8</v>
      </c>
      <c r="N303" s="32">
        <v>8</v>
      </c>
      <c r="O303" s="32">
        <v>8</v>
      </c>
      <c r="P303" s="25"/>
      <c r="Q303" s="32">
        <v>8</v>
      </c>
      <c r="R303" s="32">
        <v>8</v>
      </c>
      <c r="S303" s="32">
        <v>8</v>
      </c>
      <c r="T303" s="56"/>
      <c r="U303" s="32">
        <v>8</v>
      </c>
      <c r="V303" s="32">
        <v>8</v>
      </c>
      <c r="W303" s="32">
        <v>8</v>
      </c>
      <c r="X303" s="25"/>
      <c r="Y303" s="32">
        <v>8</v>
      </c>
      <c r="Z303" s="32">
        <v>8</v>
      </c>
      <c r="AA303" s="32">
        <v>8</v>
      </c>
    </row>
    <row r="304" spans="3:27" x14ac:dyDescent="0.25">
      <c r="C304" s="2" t="s">
        <v>2447</v>
      </c>
      <c r="D304" s="2" t="s">
        <v>322</v>
      </c>
      <c r="E304" s="30">
        <v>21.9</v>
      </c>
      <c r="F304" s="30">
        <v>21.9</v>
      </c>
      <c r="G304" s="30">
        <v>21.9</v>
      </c>
      <c r="H304" s="69"/>
      <c r="I304" s="30">
        <v>21.9</v>
      </c>
      <c r="J304" s="30">
        <v>21.9</v>
      </c>
      <c r="K304" s="30">
        <v>21.9</v>
      </c>
      <c r="L304" s="56"/>
      <c r="M304" s="30">
        <v>21.9</v>
      </c>
      <c r="N304" s="30">
        <v>21.9</v>
      </c>
      <c r="O304" s="30">
        <v>21.9</v>
      </c>
      <c r="P304" s="25"/>
      <c r="Q304" s="30">
        <v>21.9</v>
      </c>
      <c r="R304" s="30">
        <v>21.9</v>
      </c>
      <c r="S304" s="30">
        <v>21.9</v>
      </c>
      <c r="T304" s="56"/>
      <c r="U304" s="30">
        <v>21.9</v>
      </c>
      <c r="V304" s="30">
        <v>21.9</v>
      </c>
      <c r="W304" s="30">
        <v>21.9</v>
      </c>
      <c r="X304" s="25"/>
      <c r="Y304" s="30">
        <v>21.9</v>
      </c>
      <c r="Z304" s="30">
        <v>21.9</v>
      </c>
      <c r="AA304" s="30">
        <v>21.9</v>
      </c>
    </row>
    <row r="305" spans="3:27" x14ac:dyDescent="0.25">
      <c r="C305" s="18" t="s">
        <v>297</v>
      </c>
      <c r="D305" s="18" t="s">
        <v>316</v>
      </c>
      <c r="E305" s="61"/>
      <c r="F305" s="62"/>
      <c r="G305" s="63"/>
      <c r="H305" s="69"/>
      <c r="I305" s="61"/>
      <c r="J305" s="62"/>
      <c r="K305" s="63"/>
      <c r="L305" s="56"/>
      <c r="M305" s="61"/>
      <c r="N305" s="62"/>
      <c r="O305" s="63"/>
      <c r="P305" s="25"/>
      <c r="Q305" s="61"/>
      <c r="R305" s="62"/>
      <c r="S305" s="63"/>
      <c r="T305" s="56"/>
      <c r="U305" s="61"/>
      <c r="V305" s="62"/>
      <c r="W305" s="63"/>
      <c r="X305" s="25"/>
      <c r="Y305" s="61"/>
      <c r="Z305" s="62"/>
      <c r="AA305" s="63"/>
    </row>
    <row r="306" spans="3:27" x14ac:dyDescent="0.25">
      <c r="C306" s="2" t="s">
        <v>2448</v>
      </c>
      <c r="D306" s="2" t="s">
        <v>318</v>
      </c>
      <c r="E306" s="30">
        <v>30</v>
      </c>
      <c r="F306" s="30">
        <v>30</v>
      </c>
      <c r="G306" s="30">
        <v>30</v>
      </c>
      <c r="H306" s="69"/>
      <c r="I306" s="32">
        <v>20</v>
      </c>
      <c r="J306" s="32">
        <v>20</v>
      </c>
      <c r="K306" s="32">
        <v>20</v>
      </c>
      <c r="L306" s="56"/>
      <c r="M306" s="30">
        <v>30</v>
      </c>
      <c r="N306" s="30">
        <v>30</v>
      </c>
      <c r="O306" s="30">
        <v>30</v>
      </c>
      <c r="P306" s="25"/>
      <c r="Q306" s="32">
        <v>20</v>
      </c>
      <c r="R306" s="32">
        <v>20</v>
      </c>
      <c r="S306" s="32">
        <v>20</v>
      </c>
      <c r="T306" s="56"/>
      <c r="U306" s="30">
        <v>30</v>
      </c>
      <c r="V306" s="30">
        <v>30</v>
      </c>
      <c r="W306" s="30">
        <v>30</v>
      </c>
      <c r="X306" s="25"/>
      <c r="Y306" s="32">
        <v>20</v>
      </c>
      <c r="Z306" s="32">
        <v>20</v>
      </c>
      <c r="AA306" s="32">
        <v>20</v>
      </c>
    </row>
    <row r="307" spans="3:27" x14ac:dyDescent="0.25">
      <c r="C307" s="2" t="s">
        <v>2449</v>
      </c>
      <c r="D307" s="2" t="s">
        <v>322</v>
      </c>
      <c r="E307" s="32">
        <v>12</v>
      </c>
      <c r="F307" s="32">
        <v>12</v>
      </c>
      <c r="G307" s="32">
        <v>12</v>
      </c>
      <c r="H307" s="69"/>
      <c r="I307" s="32">
        <v>12</v>
      </c>
      <c r="J307" s="32">
        <v>12</v>
      </c>
      <c r="K307" s="32">
        <v>12</v>
      </c>
      <c r="L307" s="56"/>
      <c r="M307" s="32">
        <v>12</v>
      </c>
      <c r="N307" s="32">
        <v>12</v>
      </c>
      <c r="O307" s="32">
        <v>12</v>
      </c>
      <c r="P307" s="25"/>
      <c r="Q307" s="32">
        <v>12</v>
      </c>
      <c r="R307" s="32">
        <v>12</v>
      </c>
      <c r="S307" s="32">
        <v>12</v>
      </c>
      <c r="T307" s="56"/>
      <c r="U307" s="32">
        <v>12</v>
      </c>
      <c r="V307" s="32">
        <v>12</v>
      </c>
      <c r="W307" s="32">
        <v>12</v>
      </c>
      <c r="X307" s="25"/>
      <c r="Y307" s="32">
        <v>12</v>
      </c>
      <c r="Z307" s="32">
        <v>12</v>
      </c>
      <c r="AA307" s="32">
        <v>12</v>
      </c>
    </row>
    <row r="308" spans="3:27" x14ac:dyDescent="0.25">
      <c r="C308" s="2" t="s">
        <v>2450</v>
      </c>
      <c r="D308" s="2" t="s">
        <v>1714</v>
      </c>
      <c r="E308" s="32">
        <v>10</v>
      </c>
      <c r="F308" s="32">
        <v>10</v>
      </c>
      <c r="G308" s="32">
        <v>10</v>
      </c>
      <c r="H308" s="69"/>
      <c r="I308" s="32">
        <v>7</v>
      </c>
      <c r="J308" s="32">
        <v>7</v>
      </c>
      <c r="K308" s="32">
        <v>7</v>
      </c>
      <c r="L308" s="56"/>
      <c r="M308" s="32">
        <v>10</v>
      </c>
      <c r="N308" s="32">
        <v>10</v>
      </c>
      <c r="O308" s="32">
        <v>10</v>
      </c>
      <c r="P308" s="25"/>
      <c r="Q308" s="32">
        <v>7</v>
      </c>
      <c r="R308" s="32">
        <v>7</v>
      </c>
      <c r="S308" s="32">
        <v>7</v>
      </c>
      <c r="T308" s="56"/>
      <c r="U308" s="32">
        <v>10</v>
      </c>
      <c r="V308" s="32">
        <v>10</v>
      </c>
      <c r="W308" s="32">
        <v>10</v>
      </c>
      <c r="X308" s="25"/>
      <c r="Y308" s="32">
        <v>7</v>
      </c>
      <c r="Z308" s="32">
        <v>7</v>
      </c>
      <c r="AA308" s="32">
        <v>7</v>
      </c>
    </row>
    <row r="309" spans="3:27" x14ac:dyDescent="0.25">
      <c r="C309" s="2" t="s">
        <v>2451</v>
      </c>
      <c r="D309" s="2" t="s">
        <v>319</v>
      </c>
      <c r="E309" s="32">
        <v>8</v>
      </c>
      <c r="F309" s="32">
        <v>8</v>
      </c>
      <c r="G309" s="32">
        <v>8</v>
      </c>
      <c r="H309" s="69"/>
      <c r="I309" s="32">
        <v>4</v>
      </c>
      <c r="J309" s="32">
        <v>4</v>
      </c>
      <c r="K309" s="32">
        <v>4</v>
      </c>
      <c r="L309" s="56"/>
      <c r="M309" s="32">
        <v>8</v>
      </c>
      <c r="N309" s="32">
        <v>8</v>
      </c>
      <c r="O309" s="32">
        <v>8</v>
      </c>
      <c r="P309" s="25"/>
      <c r="Q309" s="32">
        <v>4</v>
      </c>
      <c r="R309" s="32">
        <v>4</v>
      </c>
      <c r="S309" s="32">
        <v>4</v>
      </c>
      <c r="T309" s="56"/>
      <c r="U309" s="32">
        <v>8</v>
      </c>
      <c r="V309" s="32">
        <v>8</v>
      </c>
      <c r="W309" s="32">
        <v>8</v>
      </c>
      <c r="X309" s="25"/>
      <c r="Y309" s="32">
        <v>4</v>
      </c>
      <c r="Z309" s="32">
        <v>4</v>
      </c>
      <c r="AA309" s="32">
        <v>4</v>
      </c>
    </row>
    <row r="310" spans="3:27" x14ac:dyDescent="0.25">
      <c r="C310" s="2" t="s">
        <v>2452</v>
      </c>
      <c r="D310" s="2" t="s">
        <v>322</v>
      </c>
      <c r="E310" s="30">
        <v>50</v>
      </c>
      <c r="F310" s="30">
        <v>40</v>
      </c>
      <c r="G310" s="30">
        <v>40</v>
      </c>
      <c r="H310" s="69"/>
      <c r="I310" s="30">
        <v>50</v>
      </c>
      <c r="J310" s="30">
        <v>30</v>
      </c>
      <c r="K310" s="30">
        <v>30</v>
      </c>
      <c r="L310" s="56"/>
      <c r="M310" s="30">
        <v>50</v>
      </c>
      <c r="N310" s="30">
        <v>40</v>
      </c>
      <c r="O310" s="30">
        <v>40</v>
      </c>
      <c r="P310" s="25"/>
      <c r="Q310" s="30">
        <v>50</v>
      </c>
      <c r="R310" s="30">
        <v>30</v>
      </c>
      <c r="S310" s="30">
        <v>30</v>
      </c>
      <c r="T310" s="56"/>
      <c r="U310" s="30">
        <v>50</v>
      </c>
      <c r="V310" s="30">
        <v>40</v>
      </c>
      <c r="W310" s="30">
        <v>40</v>
      </c>
      <c r="X310" s="25"/>
      <c r="Y310" s="30">
        <v>50</v>
      </c>
      <c r="Z310" s="30">
        <v>30</v>
      </c>
      <c r="AA310" s="30">
        <v>30</v>
      </c>
    </row>
    <row r="311" spans="3:27" x14ac:dyDescent="0.25">
      <c r="C311" s="2" t="s">
        <v>2453</v>
      </c>
      <c r="D311" s="2" t="s">
        <v>319</v>
      </c>
      <c r="E311" s="32">
        <v>20</v>
      </c>
      <c r="F311" s="32">
        <v>20</v>
      </c>
      <c r="G311" s="32">
        <v>20</v>
      </c>
      <c r="H311" s="69"/>
      <c r="I311" s="32">
        <v>15</v>
      </c>
      <c r="J311" s="32">
        <v>15</v>
      </c>
      <c r="K311" s="32">
        <v>15</v>
      </c>
      <c r="L311" s="56"/>
      <c r="M311" s="32">
        <v>20</v>
      </c>
      <c r="N311" s="32">
        <v>20</v>
      </c>
      <c r="O311" s="32">
        <v>20</v>
      </c>
      <c r="P311" s="25"/>
      <c r="Q311" s="32">
        <v>15</v>
      </c>
      <c r="R311" s="32">
        <v>15</v>
      </c>
      <c r="S311" s="32">
        <v>15</v>
      </c>
      <c r="T311" s="56"/>
      <c r="U311" s="32">
        <v>20</v>
      </c>
      <c r="V311" s="32">
        <v>20</v>
      </c>
      <c r="W311" s="32">
        <v>20</v>
      </c>
      <c r="X311" s="25"/>
      <c r="Y311" s="32">
        <v>15</v>
      </c>
      <c r="Z311" s="32">
        <v>15</v>
      </c>
      <c r="AA311" s="32">
        <v>15</v>
      </c>
    </row>
    <row r="312" spans="3:27" x14ac:dyDescent="0.25">
      <c r="C312" s="2" t="s">
        <v>483</v>
      </c>
      <c r="D312" s="2" t="s">
        <v>319</v>
      </c>
      <c r="E312" s="32">
        <v>8</v>
      </c>
      <c r="F312" s="32">
        <v>8</v>
      </c>
      <c r="G312" s="32">
        <v>8</v>
      </c>
      <c r="H312" s="69"/>
      <c r="I312" s="32">
        <v>4</v>
      </c>
      <c r="J312" s="32">
        <v>4</v>
      </c>
      <c r="K312" s="32">
        <v>4</v>
      </c>
      <c r="L312" s="56"/>
      <c r="M312" s="32">
        <v>8</v>
      </c>
      <c r="N312" s="32">
        <v>8</v>
      </c>
      <c r="O312" s="32">
        <v>8</v>
      </c>
      <c r="P312" s="25"/>
      <c r="Q312" s="32">
        <v>4</v>
      </c>
      <c r="R312" s="32">
        <v>4</v>
      </c>
      <c r="S312" s="32">
        <v>4</v>
      </c>
      <c r="T312" s="56"/>
      <c r="U312" s="32">
        <v>8</v>
      </c>
      <c r="V312" s="32">
        <v>8</v>
      </c>
      <c r="W312" s="32">
        <v>8</v>
      </c>
      <c r="X312" s="25"/>
      <c r="Y312" s="32">
        <v>4</v>
      </c>
      <c r="Z312" s="32">
        <v>4</v>
      </c>
      <c r="AA312" s="32">
        <v>4</v>
      </c>
    </row>
    <row r="313" spans="3:27" x14ac:dyDescent="0.25">
      <c r="C313" s="2" t="s">
        <v>2448</v>
      </c>
      <c r="D313" s="2" t="s">
        <v>319</v>
      </c>
      <c r="E313" s="32">
        <v>20</v>
      </c>
      <c r="F313" s="32">
        <v>20</v>
      </c>
      <c r="G313" s="32">
        <v>20</v>
      </c>
      <c r="H313" s="69"/>
      <c r="I313" s="32">
        <v>20</v>
      </c>
      <c r="J313" s="32">
        <v>20</v>
      </c>
      <c r="K313" s="32">
        <v>20</v>
      </c>
      <c r="L313" s="56"/>
      <c r="M313" s="32">
        <v>20</v>
      </c>
      <c r="N313" s="32">
        <v>20</v>
      </c>
      <c r="O313" s="32">
        <v>20</v>
      </c>
      <c r="P313" s="25"/>
      <c r="Q313" s="32">
        <v>20</v>
      </c>
      <c r="R313" s="32">
        <v>20</v>
      </c>
      <c r="S313" s="32">
        <v>20</v>
      </c>
      <c r="T313" s="56"/>
      <c r="U313" s="32">
        <v>20</v>
      </c>
      <c r="V313" s="32">
        <v>20</v>
      </c>
      <c r="W313" s="32">
        <v>20</v>
      </c>
      <c r="X313" s="25"/>
      <c r="Y313" s="32">
        <v>20</v>
      </c>
      <c r="Z313" s="32">
        <v>20</v>
      </c>
      <c r="AA313" s="32">
        <v>20</v>
      </c>
    </row>
    <row r="314" spans="3:27" x14ac:dyDescent="0.25">
      <c r="D314" s="43" t="s">
        <v>2584</v>
      </c>
      <c r="E314" s="17">
        <f>AVERAGE(E62:E65,E68,E72:E73,E77:E78,E81:E86,E89:E92,E97,E99,E102,E104,E109:E110,E113,E117,E119:E125,E127:E129,E131:E132,E134:E135,E137,E141,E143:E145,E147,E149:E151,E154:E155,E157,E164,E168:E170,E172:E173,E175:E177,E181,E183:E184,E187:E189,E191,E198,E200,E202,E209:E214,E216,E218,E221,E223,E227:E228,E231:E236,E238:E239,E243,E249:E250,E254:E255,E260,E262,E264,E267,E269:E270,E274:E276,E280,E283:E286,E289:E293,E297:E298,E300:E302,E304,E306,E308,E310)</f>
        <v>39.70384</v>
      </c>
      <c r="F314" s="17">
        <f t="shared" ref="F314:G314" si="6">AVERAGE(F62:F65,F68,F72:F73,F77:F78,F81:F86,F89:F92,F97,F99,F102,F104,F109:F110,F113,F117,F119:F125,F127:F129,F131:F132,F134:F135,F137,F141,F143:F145,F147,F149:F151,F154:F155,F157,F164,F168:F170,F172:F173,F175:F177,F181,F183:F184,F187:F189,F191,F198,F200,F202,F209:F214,F216,F218,F221,F223,F227:F228,F231:F236,F238:F239,F243,F249:F250,F254:F255,F260,F262,F264,F267,F269:F270,F274:F276,F280,F283:F286,F289:F293,F297:F298,F300:F302,F304,F306,F308,F310)</f>
        <v>39.103839999999998</v>
      </c>
      <c r="G314" s="17">
        <f t="shared" si="6"/>
        <v>39.02384</v>
      </c>
      <c r="H314" s="69"/>
      <c r="I314" s="17">
        <f>AVERAGE(I62:I65,I68,I72:I73,I77:I78,I81:I86,I89:I92,I97,I99,I102,I104,I109:I110,I113,I117,I119:I125,I127:I129,I131:I132,I134:I135,I137,I141,I143:I145,I147,I149:I151,I154:I155,I157,I164,I168:I170,I172:I173,I175:I177,I181,I183:I184,I187:I189,I191,I200,I202,I209:I214,I216,I218,I221,I223,I227:I228,I231:I236,I238:I239,I243,I249:I250,I254:I255,I260,I262,I264,I267,I269:I270,I274:I276,I280,I283:I286,I289:I293,I297:I298,I300:I302,I304,I306,I308,I310)</f>
        <v>35.505483870967737</v>
      </c>
      <c r="J314" s="17">
        <f t="shared" ref="J314:K314" si="7">AVERAGE(J62:J65,J68,J72:J73,J77:J78,J81:J86,J89:J92,J97,J99,J102,J104,J109:J110,J113,J117,J119:J125,J127:J129,J131:J132,J134:J135,J137,J141,J143:J145,J147,J149:J151,J154:J155,J157,J164,J168:J170,J172:J173,J175:J177,J181,J183:J184,J187:J189,J191,J200,J202,J209:J214,J216,J218,J221,J223,J227:J228,J231:J236,J238:J239,J243,J249:J250,J254:J255,J260,J262,J264,J267,J269:J270,J274:J276,J280,J283:J286,J289:J293,J297:J298,J300:J302,J304,J306,J308,J310)</f>
        <v>34.803870967741929</v>
      </c>
      <c r="K314" s="17">
        <f t="shared" si="7"/>
        <v>34.723225806451609</v>
      </c>
      <c r="L314" s="56"/>
      <c r="M314" s="17">
        <f t="shared" ref="M314:O314" si="8">AVERAGE(M62:M65,M68,M72:M73,M77:M78,M81:M86,M89:M92,M97,M99,M102,M104,M109:M110,M113,M117,M119:M125,M127:M129,M131:M132,M134:M135,M137,M141,M143:M145,M147,M149:M151,M154:M155,M157,M164,M168:M170,M172:M173,M175:M177,M181,M183:M184,M187:M189,M191,M198,M200,M202,M209:M214,M216,M218,M221,M223,M227:M228,M231:M236,M238:M239,M243,M249:M250,M254:M255,M260,M262,M264,M267,M269:M270,M274:M276,M280,M283:M286,M289:M293,M297:M298,M300:M302,M304,M306,M308,M310)</f>
        <v>39.70384</v>
      </c>
      <c r="N314" s="17">
        <f t="shared" si="8"/>
        <v>39.103839999999998</v>
      </c>
      <c r="O314" s="17">
        <f t="shared" si="8"/>
        <v>39.02384</v>
      </c>
      <c r="P314" s="25"/>
      <c r="Q314" s="17">
        <f t="shared" ref="Q314:S314" si="9">AVERAGE(Q62:Q65,Q68,Q72:Q73,Q77:Q78,Q81:Q86,Q89:Q92,Q97,Q99,Q102,Q104,Q109:Q110,Q113,Q117,Q119:Q125,Q127:Q129,Q131:Q132,Q134:Q135,Q137,Q141,Q143:Q145,Q147,Q149:Q151,Q154:Q155,Q157,Q164,Q168:Q170,Q172:Q173,Q175:Q177,Q181,Q183:Q184,Q187:Q189,Q191,Q200,Q202,Q209:Q214,Q216,Q218,Q221,Q223,Q227:Q228,Q231:Q236,Q238:Q239,Q243,Q249:Q250,Q254:Q255,Q260,Q262,Q264,Q267,Q269:Q270,Q274:Q276,Q280,Q283:Q286,Q289:Q293,Q297:Q298,Q300:Q302,Q304,Q306,Q308,Q310)</f>
        <v>35.505483870967737</v>
      </c>
      <c r="R314" s="17">
        <f t="shared" si="9"/>
        <v>34.803870967741929</v>
      </c>
      <c r="S314" s="17">
        <f t="shared" si="9"/>
        <v>34.723225806451609</v>
      </c>
      <c r="T314" s="56"/>
      <c r="U314" s="17">
        <f>AVERAGE(U62:U65,U68,U72:U73,U77:U78,U81:U86,U89:U92,U97,U99,U102,U104,U109:U110,U113,U117,U119:U125,U127:U129,U131:U132,U134:U135,U137,U141,U143:U145,U147,U149:U151,U154:U155,U157,U164,U168:U170,U172:U173,U175:U177,U181,U183:U184,U187:U189,U191,U198,U200,U202,U209:U214,U216,U218,U221,U223,U227:U228,U231:U236,U238:U239,U243,U249:U250,U254:U255,U258,U260,U262,U264,U267,U269:U270,U274:U276,U280,U283:U286,U289:U293,U297:U298,U300:U302,U304,U306,U308,U310)</f>
        <v>39.206190476190471</v>
      </c>
      <c r="V314" s="17">
        <f t="shared" ref="V314:W314" si="10">AVERAGE(V62:V65,V68,V72:V73,V77:V78,V81:V86,V89:V92,V97,V99,V102,V104,V109:V110,V113,V117,V119:V125,V127:V129,V131:V132,V134:V135,V137,V141,V143:V145,V147,V149:V151,V154:V155,V157,V164,V168:V170,V172:V173,V175:V177,V181,V183:V184,V187:V189,V191,V198,V200,V202,V209:V214,V216,V218,V221,V223,V227:V228,V231:V236,V238:V239,V243,V249:V250,V254:V255,V258,V260,V262,V264,V267,V269:V270,V274:V276,V280,V283:V286,V289:V293,V297:V298,V300:V302,V304,V306,V308,V310)</f>
        <v>38.60301587301587</v>
      </c>
      <c r="W314" s="17">
        <f t="shared" si="10"/>
        <v>38.523650793650788</v>
      </c>
      <c r="X314" s="25"/>
      <c r="Y314" s="17">
        <f>AVERAGE(Y62:Y65,Y68,Y72:Y73,Y77:Y78,Y81:Y86,Y89:Y92,Y97,Y99,Y102,Y104,Y109:Y110,Y113,Y117,Y119:Y125,Y127:Y129,Y131:Y132,Y134:Y135,Y137,Y141,Y143:Y145,Y147,Y149:Y151,Y154:Y155,Y157,Y164,Y168:Y170,Y172:Y173,Y175:Y177,Y181,Y183:Y184,Y187:Y189,Y191,Y200,Y202,Y209:Y214,Y216,Y218,Y221,Y223,Y227:Y228,Y231:Y236,Y238:Y239,Y243,Y249:Y250,Y254:Y255,Y258,Y260,Y262,Y264,Y267,Y269:Y270,Y274:Y276,Y280,Y283:Y286,Y289:Y293,Y297:Y298,Y300:Y302,Y304,Y306,Y308,Y310)</f>
        <v>35.037439999999997</v>
      </c>
      <c r="Z314" s="17">
        <f t="shared" ref="Z314:AA314" si="11">AVERAGE(Z62:Z65,Z68,Z72:Z73,Z77:Z78,Z81:Z86,Z89:Z92,Z97,Z99,Z102,Z104,Z109:Z110,Z113,Z117,Z119:Z125,Z127:Z129,Z131:Z132,Z134:Z135,Z137,Z141,Z143:Z145,Z147,Z149:Z151,Z154:Z155,Z157,Z164,Z168:Z170,Z172:Z173,Z175:Z177,Z181,Z183:Z184,Z187:Z189,Z191,Z200,Z202,Z209:Z214,Z216,Z218,Z221,Z223,Z227:Z228,Z231:Z236,Z238:Z239,Z243,Z249:Z250,Z254:Z255,Z258,Z260,Z262,Z264,Z267,Z269:Z270,Z274:Z276,Z280,Z283:Z286,Z289:Z293,Z297:Z298,Z300:Z302,Z304,Z306,Z308,Z310)</f>
        <v>34.333439999999996</v>
      </c>
      <c r="AA314" s="17">
        <f t="shared" si="11"/>
        <v>34.253439999999998</v>
      </c>
    </row>
    <row r="315" spans="3:27" x14ac:dyDescent="0.25">
      <c r="D315" s="46"/>
      <c r="E315" s="42"/>
      <c r="F315" s="42"/>
      <c r="G315" s="42"/>
      <c r="H315" s="69"/>
      <c r="I315" s="42"/>
      <c r="J315" s="42"/>
      <c r="K315" s="42"/>
      <c r="L315" s="56"/>
      <c r="M315" s="42"/>
      <c r="N315" s="42"/>
      <c r="O315" s="42"/>
      <c r="P315" s="25"/>
      <c r="Q315" s="42"/>
      <c r="R315" s="42"/>
      <c r="S315" s="42"/>
      <c r="T315" s="56"/>
      <c r="U315" s="42"/>
      <c r="V315" s="42"/>
      <c r="W315" s="42"/>
      <c r="X315" s="25"/>
      <c r="Y315" s="42"/>
      <c r="Z315" s="42"/>
      <c r="AA315" s="42"/>
    </row>
    <row r="316" spans="3:27" x14ac:dyDescent="0.25">
      <c r="D316" s="46"/>
      <c r="E316" s="42"/>
      <c r="F316" s="42"/>
      <c r="G316" s="42"/>
      <c r="H316" s="69"/>
      <c r="I316" s="42"/>
      <c r="J316" s="42"/>
      <c r="K316" s="42"/>
      <c r="L316" s="56"/>
      <c r="M316" s="42"/>
      <c r="N316" s="42"/>
      <c r="O316" s="42"/>
      <c r="P316" s="25"/>
      <c r="Q316" s="42"/>
      <c r="R316" s="42"/>
      <c r="S316" s="42"/>
      <c r="T316" s="56"/>
      <c r="U316" s="42"/>
      <c r="V316" s="42"/>
      <c r="W316" s="42"/>
      <c r="X316" s="25"/>
      <c r="Y316" s="42"/>
      <c r="Z316" s="42"/>
      <c r="AA316" s="42"/>
    </row>
    <row r="317" spans="3:27" x14ac:dyDescent="0.25">
      <c r="C317" s="18" t="s">
        <v>2454</v>
      </c>
      <c r="D317" s="18" t="s">
        <v>472</v>
      </c>
      <c r="E317" s="61"/>
      <c r="F317" s="62"/>
      <c r="G317" s="63"/>
      <c r="H317" s="69"/>
      <c r="I317" s="61"/>
      <c r="J317" s="62"/>
      <c r="K317" s="63"/>
      <c r="L317" s="56"/>
      <c r="M317" s="61"/>
      <c r="N317" s="62"/>
      <c r="O317" s="63"/>
      <c r="P317" s="25"/>
      <c r="Q317" s="61"/>
      <c r="R317" s="62"/>
      <c r="S317" s="63"/>
      <c r="T317" s="56"/>
      <c r="U317" s="61"/>
      <c r="V317" s="62"/>
      <c r="W317" s="63"/>
      <c r="X317" s="25"/>
      <c r="Y317" s="61"/>
      <c r="Z317" s="62"/>
      <c r="AA317" s="63"/>
    </row>
    <row r="318" spans="3:27" x14ac:dyDescent="0.25">
      <c r="C318" s="18"/>
      <c r="D318" s="18"/>
      <c r="E318" s="17" t="s">
        <v>2559</v>
      </c>
      <c r="F318" s="17" t="s">
        <v>2559</v>
      </c>
      <c r="G318" s="17" t="s">
        <v>2559</v>
      </c>
      <c r="H318" s="69"/>
      <c r="I318" s="17" t="s">
        <v>2559</v>
      </c>
      <c r="J318" s="17" t="s">
        <v>2559</v>
      </c>
      <c r="K318" s="17" t="s">
        <v>2559</v>
      </c>
      <c r="L318" s="56"/>
      <c r="M318" s="17" t="s">
        <v>2559</v>
      </c>
      <c r="N318" s="17" t="s">
        <v>2559</v>
      </c>
      <c r="O318" s="17" t="s">
        <v>2559</v>
      </c>
      <c r="P318" s="25"/>
      <c r="Q318" s="17" t="s">
        <v>2559</v>
      </c>
      <c r="R318" s="17" t="s">
        <v>2559</v>
      </c>
      <c r="S318" s="17" t="s">
        <v>2559</v>
      </c>
      <c r="T318" s="56"/>
      <c r="U318" s="17" t="s">
        <v>2559</v>
      </c>
      <c r="V318" s="17" t="s">
        <v>2559</v>
      </c>
      <c r="W318" s="17" t="s">
        <v>2559</v>
      </c>
      <c r="X318" s="25"/>
      <c r="Y318" s="17" t="s">
        <v>2559</v>
      </c>
      <c r="Z318" s="17" t="s">
        <v>2559</v>
      </c>
      <c r="AA318" s="17" t="s">
        <v>2559</v>
      </c>
    </row>
    <row r="319" spans="3:27" x14ac:dyDescent="0.25">
      <c r="C319" s="2" t="s">
        <v>2454</v>
      </c>
      <c r="D319" s="2" t="s">
        <v>318</v>
      </c>
      <c r="E319" s="17" t="s">
        <v>2559</v>
      </c>
      <c r="F319" s="17" t="s">
        <v>2559</v>
      </c>
      <c r="G319" s="17" t="s">
        <v>2559</v>
      </c>
      <c r="H319" s="69"/>
      <c r="I319" s="17" t="s">
        <v>2559</v>
      </c>
      <c r="J319" s="17" t="s">
        <v>2559</v>
      </c>
      <c r="K319" s="17" t="s">
        <v>2559</v>
      </c>
      <c r="L319" s="56"/>
      <c r="M319" s="17" t="s">
        <v>2559</v>
      </c>
      <c r="N319" s="17" t="s">
        <v>2559</v>
      </c>
      <c r="O319" s="17" t="s">
        <v>2559</v>
      </c>
      <c r="P319" s="25"/>
      <c r="Q319" s="17" t="s">
        <v>2559</v>
      </c>
      <c r="R319" s="17" t="s">
        <v>2559</v>
      </c>
      <c r="S319" s="17" t="s">
        <v>2559</v>
      </c>
      <c r="T319" s="56"/>
      <c r="U319" s="17" t="s">
        <v>2559</v>
      </c>
      <c r="V319" s="17" t="s">
        <v>2559</v>
      </c>
      <c r="W319" s="17" t="s">
        <v>2559</v>
      </c>
      <c r="X319" s="25"/>
      <c r="Y319" s="17" t="s">
        <v>2559</v>
      </c>
      <c r="Z319" s="17" t="s">
        <v>2559</v>
      </c>
      <c r="AA319" s="17" t="s">
        <v>2561</v>
      </c>
    </row>
    <row r="320" spans="3:27" x14ac:dyDescent="0.25">
      <c r="C320" s="18" t="s">
        <v>2455</v>
      </c>
      <c r="D320" s="18" t="s">
        <v>472</v>
      </c>
      <c r="E320" s="61"/>
      <c r="F320" s="62"/>
      <c r="G320" s="63"/>
      <c r="H320" s="69"/>
      <c r="I320" s="61"/>
      <c r="J320" s="62"/>
      <c r="K320" s="63"/>
      <c r="L320" s="56"/>
      <c r="M320" s="61"/>
      <c r="N320" s="62"/>
      <c r="O320" s="63"/>
      <c r="P320" s="25"/>
      <c r="Q320" s="61"/>
      <c r="R320" s="62"/>
      <c r="S320" s="63"/>
      <c r="T320" s="56"/>
      <c r="U320" s="61"/>
      <c r="V320" s="62"/>
      <c r="W320" s="63"/>
      <c r="X320" s="25"/>
      <c r="Y320" s="61"/>
      <c r="Z320" s="62"/>
      <c r="AA320" s="63"/>
    </row>
    <row r="321" spans="3:27" x14ac:dyDescent="0.25">
      <c r="C321" s="18"/>
      <c r="D321" s="18" t="s">
        <v>2562</v>
      </c>
      <c r="E321" s="32">
        <v>11.25</v>
      </c>
      <c r="F321" s="32">
        <v>6.75</v>
      </c>
      <c r="G321" s="32">
        <v>6.75</v>
      </c>
      <c r="H321" s="69"/>
      <c r="I321" s="32">
        <v>11.25</v>
      </c>
      <c r="J321" s="32">
        <v>6.75</v>
      </c>
      <c r="K321" s="32">
        <v>6.75</v>
      </c>
      <c r="L321" s="56"/>
      <c r="M321" s="32">
        <v>11.25</v>
      </c>
      <c r="N321" s="32">
        <v>6.75</v>
      </c>
      <c r="O321" s="32">
        <v>6.75</v>
      </c>
      <c r="P321" s="25"/>
      <c r="Q321" s="32">
        <v>11.25</v>
      </c>
      <c r="R321" s="32">
        <v>6.75</v>
      </c>
      <c r="S321" s="32">
        <v>6.75</v>
      </c>
      <c r="T321" s="56"/>
      <c r="U321" s="32">
        <v>11.25</v>
      </c>
      <c r="V321" s="32">
        <v>6.75</v>
      </c>
      <c r="W321" s="32">
        <v>6.75</v>
      </c>
      <c r="X321" s="25"/>
      <c r="Y321" s="32">
        <v>11.25</v>
      </c>
      <c r="Z321" s="32">
        <v>6.75</v>
      </c>
      <c r="AA321" s="32">
        <v>6.75</v>
      </c>
    </row>
    <row r="322" spans="3:27" x14ac:dyDescent="0.25">
      <c r="C322" s="18"/>
      <c r="D322" s="18" t="s">
        <v>2563</v>
      </c>
      <c r="E322" s="32">
        <v>11.25</v>
      </c>
      <c r="F322" s="32">
        <v>6.75</v>
      </c>
      <c r="G322" s="32">
        <v>6.75</v>
      </c>
      <c r="H322" s="69"/>
      <c r="I322" s="32">
        <v>11.25</v>
      </c>
      <c r="J322" s="32">
        <v>6.75</v>
      </c>
      <c r="K322" s="32">
        <v>6.75</v>
      </c>
      <c r="L322" s="56"/>
      <c r="M322" s="32">
        <v>11.25</v>
      </c>
      <c r="N322" s="32">
        <v>6.75</v>
      </c>
      <c r="O322" s="32">
        <v>6.75</v>
      </c>
      <c r="P322" s="25"/>
      <c r="Q322" s="32">
        <v>11.25</v>
      </c>
      <c r="R322" s="32">
        <v>6.75</v>
      </c>
      <c r="S322" s="32">
        <v>6.75</v>
      </c>
      <c r="T322" s="56"/>
      <c r="U322" s="32">
        <v>11.25</v>
      </c>
      <c r="V322" s="32">
        <v>6.75</v>
      </c>
      <c r="W322" s="32">
        <v>6.75</v>
      </c>
      <c r="X322" s="25"/>
      <c r="Y322" s="32">
        <v>11.25</v>
      </c>
      <c r="Z322" s="32">
        <v>6.75</v>
      </c>
      <c r="AA322" s="32">
        <v>6.75</v>
      </c>
    </row>
    <row r="323" spans="3:27" x14ac:dyDescent="0.25">
      <c r="C323" s="18"/>
      <c r="D323" s="18" t="s">
        <v>2566</v>
      </c>
      <c r="E323" s="32">
        <v>11.25</v>
      </c>
      <c r="F323" s="32">
        <v>6.75</v>
      </c>
      <c r="G323" s="32">
        <v>6.75</v>
      </c>
      <c r="H323" s="69"/>
      <c r="I323" s="32">
        <v>11.25</v>
      </c>
      <c r="J323" s="32">
        <v>6.75</v>
      </c>
      <c r="K323" s="32">
        <v>6.75</v>
      </c>
      <c r="L323" s="56"/>
      <c r="M323" s="32">
        <v>11.25</v>
      </c>
      <c r="N323" s="32">
        <v>6.75</v>
      </c>
      <c r="O323" s="32">
        <v>6.75</v>
      </c>
      <c r="P323" s="25"/>
      <c r="Q323" s="32">
        <v>11.25</v>
      </c>
      <c r="R323" s="32">
        <v>6.75</v>
      </c>
      <c r="S323" s="32">
        <v>6.75</v>
      </c>
      <c r="T323" s="56"/>
      <c r="U323" s="32">
        <v>11.25</v>
      </c>
      <c r="V323" s="32">
        <v>6.75</v>
      </c>
      <c r="W323" s="32">
        <v>6.75</v>
      </c>
      <c r="X323" s="25"/>
      <c r="Y323" s="32">
        <v>11.25</v>
      </c>
      <c r="Z323" s="32">
        <v>6.75</v>
      </c>
      <c r="AA323" s="32">
        <v>6.75</v>
      </c>
    </row>
    <row r="324" spans="3:27" x14ac:dyDescent="0.25">
      <c r="C324" s="18"/>
      <c r="D324" s="18" t="s">
        <v>2565</v>
      </c>
      <c r="E324" s="32">
        <v>11.25</v>
      </c>
      <c r="F324" s="32">
        <v>6.75</v>
      </c>
      <c r="G324" s="32">
        <v>6.75</v>
      </c>
      <c r="H324" s="69"/>
      <c r="I324" s="32">
        <v>11.25</v>
      </c>
      <c r="J324" s="32">
        <v>6.75</v>
      </c>
      <c r="K324" s="32">
        <v>6.75</v>
      </c>
      <c r="L324" s="56"/>
      <c r="M324" s="32">
        <v>11.25</v>
      </c>
      <c r="N324" s="32">
        <v>6.75</v>
      </c>
      <c r="O324" s="32">
        <v>6.75</v>
      </c>
      <c r="P324" s="25"/>
      <c r="Q324" s="32">
        <v>11.25</v>
      </c>
      <c r="R324" s="32">
        <v>6.75</v>
      </c>
      <c r="S324" s="32">
        <v>6.75</v>
      </c>
      <c r="T324" s="56"/>
      <c r="U324" s="32">
        <v>11.25</v>
      </c>
      <c r="V324" s="32">
        <v>6.75</v>
      </c>
      <c r="W324" s="32">
        <v>6.75</v>
      </c>
      <c r="X324" s="25"/>
      <c r="Y324" s="32">
        <v>11.25</v>
      </c>
      <c r="Z324" s="32">
        <v>6.75</v>
      </c>
      <c r="AA324" s="32">
        <v>6.75</v>
      </c>
    </row>
    <row r="325" spans="3:27" x14ac:dyDescent="0.25">
      <c r="C325" s="2" t="s">
        <v>2455</v>
      </c>
      <c r="D325" s="2" t="s">
        <v>318</v>
      </c>
      <c r="E325" s="17" t="s">
        <v>2559</v>
      </c>
      <c r="F325" s="17" t="s">
        <v>2559</v>
      </c>
      <c r="G325" s="17" t="s">
        <v>2559</v>
      </c>
      <c r="H325" s="69"/>
      <c r="I325" s="17" t="s">
        <v>2559</v>
      </c>
      <c r="J325" s="17" t="s">
        <v>2559</v>
      </c>
      <c r="K325" s="17" t="s">
        <v>2559</v>
      </c>
      <c r="L325" s="56"/>
      <c r="M325" s="17" t="s">
        <v>2559</v>
      </c>
      <c r="N325" s="17" t="s">
        <v>2559</v>
      </c>
      <c r="O325" s="17" t="s">
        <v>2559</v>
      </c>
      <c r="P325" s="25"/>
      <c r="Q325" s="17" t="s">
        <v>2559</v>
      </c>
      <c r="R325" s="17" t="s">
        <v>2559</v>
      </c>
      <c r="S325" s="17" t="s">
        <v>2559</v>
      </c>
      <c r="T325" s="56"/>
      <c r="U325" s="17" t="s">
        <v>2559</v>
      </c>
      <c r="V325" s="17" t="s">
        <v>2559</v>
      </c>
      <c r="W325" s="17" t="s">
        <v>2559</v>
      </c>
      <c r="X325" s="25"/>
      <c r="Y325" s="17" t="s">
        <v>2559</v>
      </c>
      <c r="Z325" s="17" t="s">
        <v>2559</v>
      </c>
      <c r="AA325" s="17" t="s">
        <v>2559</v>
      </c>
    </row>
    <row r="326" spans="3:27" x14ac:dyDescent="0.25">
      <c r="C326" s="18" t="s">
        <v>1441</v>
      </c>
      <c r="D326" s="18" t="s">
        <v>472</v>
      </c>
      <c r="E326" s="61"/>
      <c r="F326" s="62"/>
      <c r="G326" s="63"/>
      <c r="H326" s="69"/>
      <c r="I326" s="61"/>
      <c r="J326" s="62"/>
      <c r="K326" s="63"/>
      <c r="L326" s="56"/>
      <c r="M326" s="61"/>
      <c r="N326" s="62"/>
      <c r="O326" s="63"/>
      <c r="P326" s="25"/>
      <c r="Q326" s="61"/>
      <c r="R326" s="62"/>
      <c r="S326" s="63"/>
      <c r="T326" s="56"/>
      <c r="U326" s="61"/>
      <c r="V326" s="62"/>
      <c r="W326" s="63"/>
      <c r="X326" s="25"/>
      <c r="Y326" s="61"/>
      <c r="Z326" s="62"/>
      <c r="AA326" s="63"/>
    </row>
    <row r="327" spans="3:27" x14ac:dyDescent="0.25">
      <c r="C327" s="18"/>
      <c r="D327" s="18"/>
      <c r="E327" s="17" t="s">
        <v>2559</v>
      </c>
      <c r="F327" s="17" t="s">
        <v>2559</v>
      </c>
      <c r="G327" s="17" t="s">
        <v>2559</v>
      </c>
      <c r="H327" s="69"/>
      <c r="I327" s="17" t="s">
        <v>2559</v>
      </c>
      <c r="J327" s="17" t="s">
        <v>2559</v>
      </c>
      <c r="K327" s="17" t="s">
        <v>2559</v>
      </c>
      <c r="L327" s="56"/>
      <c r="M327" s="17" t="s">
        <v>2559</v>
      </c>
      <c r="N327" s="17" t="s">
        <v>2559</v>
      </c>
      <c r="O327" s="17" t="s">
        <v>2559</v>
      </c>
      <c r="P327" s="25"/>
      <c r="Q327" s="17" t="s">
        <v>2559</v>
      </c>
      <c r="R327" s="17" t="s">
        <v>2559</v>
      </c>
      <c r="S327" s="17" t="s">
        <v>2559</v>
      </c>
      <c r="T327" s="56"/>
      <c r="U327" s="17" t="s">
        <v>2559</v>
      </c>
      <c r="V327" s="17" t="s">
        <v>2559</v>
      </c>
      <c r="W327" s="17" t="s">
        <v>2559</v>
      </c>
      <c r="X327" s="25"/>
      <c r="Y327" s="17" t="s">
        <v>2559</v>
      </c>
      <c r="Z327" s="17" t="s">
        <v>2559</v>
      </c>
      <c r="AA327" s="17" t="s">
        <v>2559</v>
      </c>
    </row>
    <row r="328" spans="3:27" x14ac:dyDescent="0.25">
      <c r="C328" s="2" t="s">
        <v>1441</v>
      </c>
      <c r="D328" s="2" t="s">
        <v>318</v>
      </c>
      <c r="E328" s="17" t="s">
        <v>2559</v>
      </c>
      <c r="F328" s="17" t="s">
        <v>2559</v>
      </c>
      <c r="G328" s="17" t="s">
        <v>2559</v>
      </c>
      <c r="H328" s="69"/>
      <c r="I328" s="17" t="s">
        <v>2559</v>
      </c>
      <c r="J328" s="17" t="s">
        <v>2559</v>
      </c>
      <c r="K328" s="17" t="s">
        <v>2559</v>
      </c>
      <c r="L328" s="56"/>
      <c r="M328" s="17" t="s">
        <v>2559</v>
      </c>
      <c r="N328" s="17" t="s">
        <v>2559</v>
      </c>
      <c r="O328" s="17" t="s">
        <v>2559</v>
      </c>
      <c r="P328" s="25"/>
      <c r="Q328" s="17" t="s">
        <v>2559</v>
      </c>
      <c r="R328" s="17" t="s">
        <v>2559</v>
      </c>
      <c r="S328" s="17" t="s">
        <v>2559</v>
      </c>
      <c r="T328" s="56"/>
      <c r="U328" s="17" t="s">
        <v>2559</v>
      </c>
      <c r="V328" s="17" t="s">
        <v>2559</v>
      </c>
      <c r="W328" s="17" t="s">
        <v>2559</v>
      </c>
      <c r="X328" s="25"/>
      <c r="Y328" s="17" t="s">
        <v>2559</v>
      </c>
      <c r="Z328" s="17" t="s">
        <v>2559</v>
      </c>
      <c r="AA328" s="17" t="s">
        <v>2559</v>
      </c>
    </row>
    <row r="329" spans="3:27" x14ac:dyDescent="0.25">
      <c r="C329" s="18" t="s">
        <v>2456</v>
      </c>
      <c r="D329" s="18" t="s">
        <v>472</v>
      </c>
      <c r="E329" s="61"/>
      <c r="F329" s="62"/>
      <c r="G329" s="63"/>
      <c r="H329" s="69"/>
      <c r="I329" s="61"/>
      <c r="J329" s="62"/>
      <c r="K329" s="63"/>
      <c r="L329" s="56"/>
      <c r="M329" s="61"/>
      <c r="N329" s="62"/>
      <c r="O329" s="63"/>
      <c r="P329" s="25"/>
      <c r="Q329" s="61"/>
      <c r="R329" s="62"/>
      <c r="S329" s="63"/>
      <c r="T329" s="56"/>
      <c r="U329" s="61"/>
      <c r="V329" s="62"/>
      <c r="W329" s="63"/>
      <c r="X329" s="25"/>
      <c r="Y329" s="61"/>
      <c r="Z329" s="62"/>
      <c r="AA329" s="63"/>
    </row>
    <row r="330" spans="3:27" x14ac:dyDescent="0.25">
      <c r="C330" s="18"/>
      <c r="D330" s="18" t="s">
        <v>2562</v>
      </c>
      <c r="E330" s="30">
        <v>30</v>
      </c>
      <c r="F330" s="30">
        <v>30</v>
      </c>
      <c r="G330" s="30">
        <v>30</v>
      </c>
      <c r="H330" s="69"/>
      <c r="I330" s="30">
        <v>30</v>
      </c>
      <c r="J330" s="30">
        <v>30</v>
      </c>
      <c r="K330" s="30">
        <v>30</v>
      </c>
      <c r="L330" s="56"/>
      <c r="M330" s="30">
        <v>30</v>
      </c>
      <c r="N330" s="30">
        <v>30</v>
      </c>
      <c r="O330" s="30">
        <v>30</v>
      </c>
      <c r="P330" s="25"/>
      <c r="Q330" s="30">
        <v>30</v>
      </c>
      <c r="R330" s="30">
        <v>30</v>
      </c>
      <c r="S330" s="30">
        <v>30</v>
      </c>
      <c r="T330" s="56"/>
      <c r="U330" s="30">
        <v>30</v>
      </c>
      <c r="V330" s="30">
        <v>30</v>
      </c>
      <c r="W330" s="30">
        <v>30</v>
      </c>
      <c r="X330" s="25"/>
      <c r="Y330" s="30">
        <v>30</v>
      </c>
      <c r="Z330" s="30">
        <v>30</v>
      </c>
      <c r="AA330" s="30">
        <v>30</v>
      </c>
    </row>
    <row r="331" spans="3:27" x14ac:dyDescent="0.25">
      <c r="C331" s="18"/>
      <c r="D331" s="18" t="s">
        <v>2566</v>
      </c>
      <c r="E331" s="30">
        <v>30</v>
      </c>
      <c r="F331" s="30">
        <v>30</v>
      </c>
      <c r="G331" s="30">
        <v>30</v>
      </c>
      <c r="H331" s="69"/>
      <c r="I331" s="30">
        <v>30</v>
      </c>
      <c r="J331" s="30">
        <v>30</v>
      </c>
      <c r="K331" s="30">
        <v>30</v>
      </c>
      <c r="L331" s="56"/>
      <c r="M331" s="30">
        <v>30</v>
      </c>
      <c r="N331" s="30">
        <v>30</v>
      </c>
      <c r="O331" s="30">
        <v>30</v>
      </c>
      <c r="P331" s="25"/>
      <c r="Q331" s="30">
        <v>30</v>
      </c>
      <c r="R331" s="30">
        <v>30</v>
      </c>
      <c r="S331" s="30">
        <v>30</v>
      </c>
      <c r="T331" s="56"/>
      <c r="U331" s="30">
        <v>30</v>
      </c>
      <c r="V331" s="30">
        <v>30</v>
      </c>
      <c r="W331" s="30">
        <v>30</v>
      </c>
      <c r="X331" s="25"/>
      <c r="Y331" s="30">
        <v>30</v>
      </c>
      <c r="Z331" s="30">
        <v>30</v>
      </c>
      <c r="AA331" s="30">
        <v>30</v>
      </c>
    </row>
    <row r="332" spans="3:27" x14ac:dyDescent="0.25">
      <c r="C332" s="18"/>
      <c r="D332" s="18" t="s">
        <v>2563</v>
      </c>
      <c r="E332" s="30">
        <v>30</v>
      </c>
      <c r="F332" s="30">
        <v>30</v>
      </c>
      <c r="G332" s="30">
        <v>30</v>
      </c>
      <c r="H332" s="69"/>
      <c r="I332" s="30">
        <v>30</v>
      </c>
      <c r="J332" s="30">
        <v>30</v>
      </c>
      <c r="K332" s="30">
        <v>30</v>
      </c>
      <c r="L332" s="56"/>
      <c r="M332" s="30">
        <v>30</v>
      </c>
      <c r="N332" s="30">
        <v>30</v>
      </c>
      <c r="O332" s="30">
        <v>30</v>
      </c>
      <c r="P332" s="25"/>
      <c r="Q332" s="30">
        <v>30</v>
      </c>
      <c r="R332" s="30">
        <v>30</v>
      </c>
      <c r="S332" s="30">
        <v>30</v>
      </c>
      <c r="T332" s="56"/>
      <c r="U332" s="30">
        <v>30</v>
      </c>
      <c r="V332" s="30">
        <v>30</v>
      </c>
      <c r="W332" s="30">
        <v>30</v>
      </c>
      <c r="X332" s="25"/>
      <c r="Y332" s="30">
        <v>30</v>
      </c>
      <c r="Z332" s="30">
        <v>30</v>
      </c>
      <c r="AA332" s="30">
        <v>30</v>
      </c>
    </row>
    <row r="333" spans="3:27" x14ac:dyDescent="0.25">
      <c r="C333" s="18"/>
      <c r="D333" s="18" t="s">
        <v>2565</v>
      </c>
      <c r="E333" s="30">
        <v>30</v>
      </c>
      <c r="F333" s="30">
        <v>30</v>
      </c>
      <c r="G333" s="30">
        <v>30</v>
      </c>
      <c r="H333" s="69"/>
      <c r="I333" s="30">
        <v>30</v>
      </c>
      <c r="J333" s="30">
        <v>30</v>
      </c>
      <c r="K333" s="30">
        <v>30</v>
      </c>
      <c r="L333" s="56"/>
      <c r="M333" s="30">
        <v>30</v>
      </c>
      <c r="N333" s="30">
        <v>30</v>
      </c>
      <c r="O333" s="30">
        <v>30</v>
      </c>
      <c r="P333" s="25"/>
      <c r="Q333" s="30">
        <v>30</v>
      </c>
      <c r="R333" s="30">
        <v>30</v>
      </c>
      <c r="S333" s="30">
        <v>30</v>
      </c>
      <c r="T333" s="56"/>
      <c r="U333" s="30">
        <v>30</v>
      </c>
      <c r="V333" s="30">
        <v>30</v>
      </c>
      <c r="W333" s="30">
        <v>30</v>
      </c>
      <c r="X333" s="25"/>
      <c r="Y333" s="30">
        <v>30</v>
      </c>
      <c r="Z333" s="30">
        <v>30</v>
      </c>
      <c r="AA333" s="30">
        <v>30</v>
      </c>
    </row>
    <row r="334" spans="3:27" x14ac:dyDescent="0.25">
      <c r="C334" s="2" t="s">
        <v>2456</v>
      </c>
      <c r="D334" s="2" t="s">
        <v>318</v>
      </c>
      <c r="E334" s="17" t="s">
        <v>2559</v>
      </c>
      <c r="F334" s="17" t="s">
        <v>2559</v>
      </c>
      <c r="G334" s="17" t="s">
        <v>2559</v>
      </c>
      <c r="H334" s="69"/>
      <c r="I334" s="17" t="s">
        <v>2559</v>
      </c>
      <c r="J334" s="17" t="s">
        <v>2559</v>
      </c>
      <c r="K334" s="17" t="s">
        <v>2559</v>
      </c>
      <c r="L334" s="56"/>
      <c r="M334" s="17" t="s">
        <v>2559</v>
      </c>
      <c r="N334" s="17" t="s">
        <v>2559</v>
      </c>
      <c r="O334" s="17" t="s">
        <v>2559</v>
      </c>
      <c r="P334" s="25"/>
      <c r="Q334" s="17" t="s">
        <v>2559</v>
      </c>
      <c r="R334" s="17" t="s">
        <v>2559</v>
      </c>
      <c r="S334" s="17" t="s">
        <v>2559</v>
      </c>
      <c r="T334" s="56"/>
      <c r="U334" s="17" t="s">
        <v>2559</v>
      </c>
      <c r="V334" s="17" t="s">
        <v>2559</v>
      </c>
      <c r="W334" s="17" t="s">
        <v>2559</v>
      </c>
      <c r="X334" s="25"/>
      <c r="Y334" s="17" t="s">
        <v>2559</v>
      </c>
      <c r="Z334" s="17" t="s">
        <v>2559</v>
      </c>
      <c r="AA334" s="17" t="s">
        <v>2559</v>
      </c>
    </row>
    <row r="335" spans="3:27" x14ac:dyDescent="0.25">
      <c r="D335" s="43" t="s">
        <v>2584</v>
      </c>
      <c r="E335" s="17">
        <f>AVERAGE(E321:E324,E330:E333)</f>
        <v>20.625</v>
      </c>
      <c r="F335" s="17">
        <f t="shared" ref="F335:G335" si="12">AVERAGE(F321:F324,F330:F333)</f>
        <v>18.375</v>
      </c>
      <c r="G335" s="17">
        <f t="shared" si="12"/>
        <v>18.375</v>
      </c>
      <c r="H335" s="69"/>
      <c r="I335" s="17">
        <f t="shared" ref="I335:K335" si="13">AVERAGE(I321:I324,I330:I333)</f>
        <v>20.625</v>
      </c>
      <c r="J335" s="17">
        <f t="shared" si="13"/>
        <v>18.375</v>
      </c>
      <c r="K335" s="17">
        <f t="shared" si="13"/>
        <v>18.375</v>
      </c>
      <c r="L335" s="56"/>
      <c r="M335" s="17">
        <f t="shared" ref="M335:O335" si="14">AVERAGE(M321:M324,M330:M333)</f>
        <v>20.625</v>
      </c>
      <c r="N335" s="17">
        <f t="shared" si="14"/>
        <v>18.375</v>
      </c>
      <c r="O335" s="17">
        <f t="shared" si="14"/>
        <v>18.375</v>
      </c>
      <c r="P335" s="25"/>
      <c r="Q335" s="17">
        <f t="shared" ref="Q335:S335" si="15">AVERAGE(Q321:Q324,Q330:Q333)</f>
        <v>20.625</v>
      </c>
      <c r="R335" s="17">
        <f t="shared" si="15"/>
        <v>18.375</v>
      </c>
      <c r="S335" s="17">
        <f t="shared" si="15"/>
        <v>18.375</v>
      </c>
      <c r="T335" s="56"/>
      <c r="U335" s="17">
        <f t="shared" ref="U335:W335" si="16">AVERAGE(U321:U324,U330:U333)</f>
        <v>20.625</v>
      </c>
      <c r="V335" s="17">
        <f t="shared" si="16"/>
        <v>18.375</v>
      </c>
      <c r="W335" s="17">
        <f t="shared" si="16"/>
        <v>18.375</v>
      </c>
      <c r="X335" s="25"/>
      <c r="Y335" s="17">
        <f t="shared" ref="Y335:AA335" si="17">AVERAGE(Y321:Y324,Y330:Y333)</f>
        <v>20.625</v>
      </c>
      <c r="Z335" s="17">
        <f t="shared" si="17"/>
        <v>18.375</v>
      </c>
      <c r="AA335" s="17">
        <f t="shared" si="17"/>
        <v>18.375</v>
      </c>
    </row>
    <row r="336" spans="3:27" x14ac:dyDescent="0.25"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</row>
    <row r="337" spans="5:27" x14ac:dyDescent="0.25"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</row>
    <row r="338" spans="5:27" x14ac:dyDescent="0.25"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</row>
    <row r="339" spans="5:27" x14ac:dyDescent="0.25"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</row>
    <row r="340" spans="5:27" x14ac:dyDescent="0.25"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</row>
    <row r="341" spans="5:27" x14ac:dyDescent="0.25"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</row>
    <row r="342" spans="5:27" x14ac:dyDescent="0.25"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</row>
    <row r="343" spans="5:27" x14ac:dyDescent="0.25"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</row>
    <row r="344" spans="5:27" x14ac:dyDescent="0.25"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</row>
    <row r="345" spans="5:27" x14ac:dyDescent="0.25"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</row>
    <row r="346" spans="5:27" x14ac:dyDescent="0.25"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</row>
    <row r="347" spans="5:27" x14ac:dyDescent="0.25"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</row>
    <row r="348" spans="5:27" x14ac:dyDescent="0.25"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</row>
    <row r="349" spans="5:27" x14ac:dyDescent="0.25"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</row>
    <row r="350" spans="5:27" x14ac:dyDescent="0.25"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</row>
    <row r="351" spans="5:27" x14ac:dyDescent="0.25"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</row>
    <row r="352" spans="5:27" x14ac:dyDescent="0.25"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</row>
    <row r="353" spans="5:27" x14ac:dyDescent="0.25"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</row>
    <row r="354" spans="5:27" x14ac:dyDescent="0.25"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</row>
    <row r="355" spans="5:27" x14ac:dyDescent="0.25"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</row>
    <row r="356" spans="5:27" x14ac:dyDescent="0.25"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</row>
    <row r="357" spans="5:27" x14ac:dyDescent="0.25"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</row>
    <row r="358" spans="5:27" x14ac:dyDescent="0.25"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</row>
    <row r="359" spans="5:27" x14ac:dyDescent="0.25"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</row>
    <row r="360" spans="5:27" x14ac:dyDescent="0.25"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</row>
    <row r="361" spans="5:27" x14ac:dyDescent="0.25"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</row>
    <row r="362" spans="5:27" x14ac:dyDescent="0.25"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</row>
    <row r="363" spans="5:27" x14ac:dyDescent="0.25"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</row>
    <row r="364" spans="5:27" x14ac:dyDescent="0.25"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</row>
    <row r="365" spans="5:27" x14ac:dyDescent="0.25"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</row>
    <row r="366" spans="5:27" x14ac:dyDescent="0.25"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</row>
    <row r="367" spans="5:27" x14ac:dyDescent="0.25"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</row>
    <row r="368" spans="5:27" x14ac:dyDescent="0.25"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</row>
    <row r="369" spans="5:27" x14ac:dyDescent="0.25"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</row>
    <row r="370" spans="5:27" x14ac:dyDescent="0.25"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</row>
    <row r="371" spans="5:27" x14ac:dyDescent="0.25"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</row>
    <row r="372" spans="5:27" x14ac:dyDescent="0.25"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</row>
    <row r="373" spans="5:27" x14ac:dyDescent="0.25"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</row>
    <row r="374" spans="5:27" x14ac:dyDescent="0.25"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</row>
    <row r="375" spans="5:27" x14ac:dyDescent="0.25"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</row>
    <row r="376" spans="5:27" x14ac:dyDescent="0.25"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</row>
    <row r="377" spans="5:27" x14ac:dyDescent="0.25"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</row>
    <row r="378" spans="5:27" x14ac:dyDescent="0.25"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</row>
  </sheetData>
  <mergeCells count="251">
    <mergeCell ref="Y305:AA305"/>
    <mergeCell ref="E305:G305"/>
    <mergeCell ref="I305:K305"/>
    <mergeCell ref="M305:O305"/>
    <mergeCell ref="Q305:S305"/>
    <mergeCell ref="U305:W305"/>
    <mergeCell ref="Y295:AA295"/>
    <mergeCell ref="E299:G299"/>
    <mergeCell ref="I299:K299"/>
    <mergeCell ref="M299:O299"/>
    <mergeCell ref="Q299:S299"/>
    <mergeCell ref="U299:W299"/>
    <mergeCell ref="Y299:AA299"/>
    <mergeCell ref="E295:G295"/>
    <mergeCell ref="I295:K295"/>
    <mergeCell ref="M295:O295"/>
    <mergeCell ref="Q295:S295"/>
    <mergeCell ref="U295:W295"/>
    <mergeCell ref="H59:H335"/>
    <mergeCell ref="Y277:AA277"/>
    <mergeCell ref="E287:G287"/>
    <mergeCell ref="I287:K287"/>
    <mergeCell ref="M287:O287"/>
    <mergeCell ref="Q287:S287"/>
    <mergeCell ref="Y287:AA287"/>
    <mergeCell ref="E277:G277"/>
    <mergeCell ref="I277:K277"/>
    <mergeCell ref="M277:O277"/>
    <mergeCell ref="Q277:S277"/>
    <mergeCell ref="U277:W277"/>
    <mergeCell ref="Y266:AA266"/>
    <mergeCell ref="E272:G272"/>
    <mergeCell ref="I272:K272"/>
    <mergeCell ref="M272:O272"/>
    <mergeCell ref="Q272:S272"/>
    <mergeCell ref="U272:W272"/>
    <mergeCell ref="Y272:AA272"/>
    <mergeCell ref="E266:G266"/>
    <mergeCell ref="I266:K266"/>
    <mergeCell ref="M266:O266"/>
    <mergeCell ref="Q266:S266"/>
    <mergeCell ref="U266:W266"/>
    <mergeCell ref="Y248:AA248"/>
    <mergeCell ref="E257:G257"/>
    <mergeCell ref="I257:K257"/>
    <mergeCell ref="M257:O257"/>
    <mergeCell ref="Q257:S257"/>
    <mergeCell ref="U257:W257"/>
    <mergeCell ref="Y257:AA257"/>
    <mergeCell ref="E248:G248"/>
    <mergeCell ref="I248:K248"/>
    <mergeCell ref="M248:O248"/>
    <mergeCell ref="Q248:S248"/>
    <mergeCell ref="U248:W248"/>
    <mergeCell ref="Y224:AA224"/>
    <mergeCell ref="E242:G242"/>
    <mergeCell ref="I242:K242"/>
    <mergeCell ref="M242:O242"/>
    <mergeCell ref="Q242:S242"/>
    <mergeCell ref="U242:W242"/>
    <mergeCell ref="Y242:AA242"/>
    <mergeCell ref="E224:G224"/>
    <mergeCell ref="I224:K224"/>
    <mergeCell ref="M224:O224"/>
    <mergeCell ref="Q224:S224"/>
    <mergeCell ref="U224:W224"/>
    <mergeCell ref="Y207:AA207"/>
    <mergeCell ref="E217:G217"/>
    <mergeCell ref="I217:K217"/>
    <mergeCell ref="M217:O217"/>
    <mergeCell ref="Q217:S217"/>
    <mergeCell ref="U217:W217"/>
    <mergeCell ref="Y217:AA217"/>
    <mergeCell ref="E207:G207"/>
    <mergeCell ref="I207:K207"/>
    <mergeCell ref="M207:O207"/>
    <mergeCell ref="Q207:S207"/>
    <mergeCell ref="U207:W207"/>
    <mergeCell ref="Y190:AA190"/>
    <mergeCell ref="E199:G199"/>
    <mergeCell ref="I199:K199"/>
    <mergeCell ref="M199:O199"/>
    <mergeCell ref="Q199:S199"/>
    <mergeCell ref="U199:W199"/>
    <mergeCell ref="Y199:AA199"/>
    <mergeCell ref="E190:G190"/>
    <mergeCell ref="I190:K190"/>
    <mergeCell ref="M190:O190"/>
    <mergeCell ref="Q190:S190"/>
    <mergeCell ref="U190:W190"/>
    <mergeCell ref="Y179:AA179"/>
    <mergeCell ref="E186:G186"/>
    <mergeCell ref="I186:K186"/>
    <mergeCell ref="M186:O186"/>
    <mergeCell ref="Q186:S186"/>
    <mergeCell ref="U186:W186"/>
    <mergeCell ref="Y186:AA186"/>
    <mergeCell ref="E179:G179"/>
    <mergeCell ref="I179:K179"/>
    <mergeCell ref="M179:O179"/>
    <mergeCell ref="Q179:S179"/>
    <mergeCell ref="U179:W179"/>
    <mergeCell ref="Y166:AA166"/>
    <mergeCell ref="E174:G174"/>
    <mergeCell ref="I174:K174"/>
    <mergeCell ref="M174:O174"/>
    <mergeCell ref="Q174:S174"/>
    <mergeCell ref="U174:W174"/>
    <mergeCell ref="Y174:AA174"/>
    <mergeCell ref="E166:G166"/>
    <mergeCell ref="I166:K166"/>
    <mergeCell ref="M166:O166"/>
    <mergeCell ref="Q166:S166"/>
    <mergeCell ref="U166:W166"/>
    <mergeCell ref="Y153:AA153"/>
    <mergeCell ref="E159:G159"/>
    <mergeCell ref="I159:K159"/>
    <mergeCell ref="M159:O159"/>
    <mergeCell ref="Q159:S159"/>
    <mergeCell ref="U159:W159"/>
    <mergeCell ref="Y159:AA159"/>
    <mergeCell ref="E153:G153"/>
    <mergeCell ref="I153:K153"/>
    <mergeCell ref="M153:O153"/>
    <mergeCell ref="Q153:S153"/>
    <mergeCell ref="U153:W153"/>
    <mergeCell ref="Y126:AA126"/>
    <mergeCell ref="E138:G138"/>
    <mergeCell ref="I138:K138"/>
    <mergeCell ref="M138:O138"/>
    <mergeCell ref="Q138:S138"/>
    <mergeCell ref="U138:W138"/>
    <mergeCell ref="Y138:AA138"/>
    <mergeCell ref="E126:G126"/>
    <mergeCell ref="I126:K126"/>
    <mergeCell ref="M126:O126"/>
    <mergeCell ref="Q126:S126"/>
    <mergeCell ref="U126:W126"/>
    <mergeCell ref="Y76:AA76"/>
    <mergeCell ref="E87:G87"/>
    <mergeCell ref="I87:K87"/>
    <mergeCell ref="M87:O87"/>
    <mergeCell ref="Q87:S87"/>
    <mergeCell ref="U87:W87"/>
    <mergeCell ref="Y87:AA87"/>
    <mergeCell ref="Y106:AA106"/>
    <mergeCell ref="E118:G118"/>
    <mergeCell ref="I118:K118"/>
    <mergeCell ref="M118:O118"/>
    <mergeCell ref="Q118:S118"/>
    <mergeCell ref="U118:W118"/>
    <mergeCell ref="Y118:AA118"/>
    <mergeCell ref="E106:G106"/>
    <mergeCell ref="I106:K106"/>
    <mergeCell ref="M106:O106"/>
    <mergeCell ref="Q106:S106"/>
    <mergeCell ref="U106:W106"/>
    <mergeCell ref="Y95:AA95"/>
    <mergeCell ref="E101:G101"/>
    <mergeCell ref="I101:K101"/>
    <mergeCell ref="M101:O101"/>
    <mergeCell ref="Q101:S101"/>
    <mergeCell ref="U101:W101"/>
    <mergeCell ref="Y101:AA101"/>
    <mergeCell ref="E95:G95"/>
    <mergeCell ref="I95:K95"/>
    <mergeCell ref="M95:O95"/>
    <mergeCell ref="Q95:S95"/>
    <mergeCell ref="U95:W95"/>
    <mergeCell ref="Y61:AA61"/>
    <mergeCell ref="E67:G67"/>
    <mergeCell ref="I67:K67"/>
    <mergeCell ref="M67:O67"/>
    <mergeCell ref="Q67:S67"/>
    <mergeCell ref="U67:W67"/>
    <mergeCell ref="Y67:AA67"/>
    <mergeCell ref="E61:G61"/>
    <mergeCell ref="I61:K61"/>
    <mergeCell ref="M61:O61"/>
    <mergeCell ref="Q61:S61"/>
    <mergeCell ref="U61:W61"/>
    <mergeCell ref="Y59:AA59"/>
    <mergeCell ref="I59:K59"/>
    <mergeCell ref="M59:O59"/>
    <mergeCell ref="Q59:S59"/>
    <mergeCell ref="U59:W59"/>
    <mergeCell ref="U58:AA58"/>
    <mergeCell ref="U9:AA9"/>
    <mergeCell ref="E10:G10"/>
    <mergeCell ref="H10:H12"/>
    <mergeCell ref="I10:K10"/>
    <mergeCell ref="M10:O10"/>
    <mergeCell ref="P10:P12"/>
    <mergeCell ref="U10:W10"/>
    <mergeCell ref="X10:X12"/>
    <mergeCell ref="Y10:AA10"/>
    <mergeCell ref="Q10:S10"/>
    <mergeCell ref="E9:K9"/>
    <mergeCell ref="L9:L12"/>
    <mergeCell ref="M9:S9"/>
    <mergeCell ref="T16:T50"/>
    <mergeCell ref="X17:X50"/>
    <mergeCell ref="U17:W17"/>
    <mergeCell ref="Y17:AA17"/>
    <mergeCell ref="U16:AA16"/>
    <mergeCell ref="Y329:AA329"/>
    <mergeCell ref="Y326:AA326"/>
    <mergeCell ref="Y320:AA320"/>
    <mergeCell ref="Y317:AA317"/>
    <mergeCell ref="U329:W329"/>
    <mergeCell ref="U326:W326"/>
    <mergeCell ref="U320:W320"/>
    <mergeCell ref="U317:W317"/>
    <mergeCell ref="Q329:S329"/>
    <mergeCell ref="Q326:S326"/>
    <mergeCell ref="Q320:S320"/>
    <mergeCell ref="Q317:S317"/>
    <mergeCell ref="A16:C18"/>
    <mergeCell ref="E16:K16"/>
    <mergeCell ref="M16:S16"/>
    <mergeCell ref="P17:P50"/>
    <mergeCell ref="M329:O329"/>
    <mergeCell ref="M326:O326"/>
    <mergeCell ref="M320:O320"/>
    <mergeCell ref="M317:O317"/>
    <mergeCell ref="I329:K329"/>
    <mergeCell ref="Q17:S17"/>
    <mergeCell ref="H17:H50"/>
    <mergeCell ref="L16:L50"/>
    <mergeCell ref="I326:K326"/>
    <mergeCell ref="I320:K320"/>
    <mergeCell ref="I317:K317"/>
    <mergeCell ref="A58:C60"/>
    <mergeCell ref="E58:K58"/>
    <mergeCell ref="M58:S58"/>
    <mergeCell ref="E59:G59"/>
    <mergeCell ref="E17:G17"/>
    <mergeCell ref="I17:K17"/>
    <mergeCell ref="M17:O17"/>
    <mergeCell ref="Q76:S76"/>
    <mergeCell ref="E3:V3"/>
    <mergeCell ref="T9:T12"/>
    <mergeCell ref="E329:G329"/>
    <mergeCell ref="E326:G326"/>
    <mergeCell ref="E320:G320"/>
    <mergeCell ref="E317:G317"/>
    <mergeCell ref="E76:G76"/>
    <mergeCell ref="I76:K76"/>
    <mergeCell ref="M76:O76"/>
    <mergeCell ref="U76:W76"/>
    <mergeCell ref="U287:W287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4"/>
  <sheetViews>
    <sheetView topLeftCell="A16" zoomScale="80" zoomScaleNormal="80" workbookViewId="0">
      <selection activeCell="J36" sqref="J36:K36"/>
    </sheetView>
  </sheetViews>
  <sheetFormatPr defaultRowHeight="15" x14ac:dyDescent="0.25"/>
  <cols>
    <col min="1" max="1" width="3.7109375" customWidth="1"/>
    <col min="2" max="2" width="4" customWidth="1"/>
    <col min="3" max="3" width="16.42578125" customWidth="1"/>
    <col min="4" max="4" width="19.85546875" customWidth="1"/>
  </cols>
  <sheetData>
    <row r="1" spans="1:22" x14ac:dyDescent="0.25"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3" spans="1:22" x14ac:dyDescent="0.25">
      <c r="E3" s="60" t="s">
        <v>2583</v>
      </c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</row>
    <row r="5" spans="1:22" x14ac:dyDescent="0.25"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</row>
    <row r="6" spans="1:22" x14ac:dyDescent="0.25">
      <c r="B6" s="1"/>
      <c r="C6" t="s">
        <v>0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1:22" x14ac:dyDescent="0.25"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</row>
    <row r="8" spans="1:22" x14ac:dyDescent="0.25">
      <c r="E8" s="67" t="s">
        <v>6</v>
      </c>
      <c r="F8" s="67"/>
      <c r="G8" s="67"/>
      <c r="H8" s="67"/>
      <c r="I8" s="67"/>
      <c r="J8" s="67"/>
      <c r="K8" s="67"/>
      <c r="L8" s="64"/>
      <c r="M8" s="67" t="s">
        <v>8</v>
      </c>
      <c r="N8" s="67"/>
      <c r="O8" s="67"/>
      <c r="P8" s="67"/>
      <c r="Q8" s="67"/>
      <c r="R8" s="67"/>
      <c r="S8" s="67"/>
    </row>
    <row r="9" spans="1:22" x14ac:dyDescent="0.25">
      <c r="E9" s="67" t="s">
        <v>4</v>
      </c>
      <c r="F9" s="67"/>
      <c r="G9" s="67"/>
      <c r="H9" s="68"/>
      <c r="I9" s="67" t="s">
        <v>5</v>
      </c>
      <c r="J9" s="67"/>
      <c r="K9" s="67"/>
      <c r="L9" s="65"/>
      <c r="M9" s="67" t="s">
        <v>4</v>
      </c>
      <c r="N9" s="67"/>
      <c r="O9" s="67"/>
      <c r="P9" s="68"/>
      <c r="Q9" s="67" t="s">
        <v>5</v>
      </c>
      <c r="R9" s="67"/>
      <c r="S9" s="67"/>
    </row>
    <row r="10" spans="1:22" ht="60" x14ac:dyDescent="0.25">
      <c r="E10" s="23" t="s">
        <v>1</v>
      </c>
      <c r="F10" s="23" t="s">
        <v>2</v>
      </c>
      <c r="G10" s="23" t="s">
        <v>3</v>
      </c>
      <c r="H10" s="69"/>
      <c r="I10" s="23" t="s">
        <v>1</v>
      </c>
      <c r="J10" s="17" t="s">
        <v>2</v>
      </c>
      <c r="K10" s="23" t="s">
        <v>3</v>
      </c>
      <c r="L10" s="65"/>
      <c r="M10" s="23" t="s">
        <v>1</v>
      </c>
      <c r="N10" s="23" t="s">
        <v>2</v>
      </c>
      <c r="O10" s="23" t="s">
        <v>3</v>
      </c>
      <c r="P10" s="69"/>
      <c r="Q10" s="23" t="s">
        <v>1</v>
      </c>
      <c r="R10" s="17" t="s">
        <v>2</v>
      </c>
      <c r="S10" s="23" t="s">
        <v>3</v>
      </c>
    </row>
    <row r="11" spans="1:22" x14ac:dyDescent="0.25">
      <c r="E11" s="30">
        <v>100</v>
      </c>
      <c r="F11" s="30">
        <v>50</v>
      </c>
      <c r="G11" s="30">
        <v>50</v>
      </c>
      <c r="H11" s="70"/>
      <c r="I11" s="30">
        <v>100</v>
      </c>
      <c r="J11" s="32">
        <v>20</v>
      </c>
      <c r="K11" s="32">
        <v>20</v>
      </c>
      <c r="L11" s="66"/>
      <c r="M11" s="30">
        <v>100</v>
      </c>
      <c r="N11" s="30">
        <v>50</v>
      </c>
      <c r="O11" s="30">
        <v>50</v>
      </c>
      <c r="P11" s="70"/>
      <c r="Q11" s="30">
        <v>100</v>
      </c>
      <c r="R11" s="32">
        <v>20</v>
      </c>
      <c r="S11" s="32">
        <v>20</v>
      </c>
    </row>
    <row r="12" spans="1:22" x14ac:dyDescent="0.25"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</row>
    <row r="13" spans="1:22" x14ac:dyDescent="0.25">
      <c r="B13" s="1"/>
      <c r="C13" t="s">
        <v>9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</row>
    <row r="14" spans="1:22" x14ac:dyDescent="0.25"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</row>
    <row r="15" spans="1:22" x14ac:dyDescent="0.25">
      <c r="A15" s="71"/>
      <c r="B15" s="72"/>
      <c r="C15" s="73"/>
      <c r="D15" s="6"/>
      <c r="E15" s="67" t="s">
        <v>6</v>
      </c>
      <c r="F15" s="67"/>
      <c r="G15" s="67"/>
      <c r="H15" s="67"/>
      <c r="I15" s="67"/>
      <c r="J15" s="67"/>
      <c r="K15" s="67"/>
      <c r="L15" s="64"/>
      <c r="M15" s="67" t="s">
        <v>8</v>
      </c>
      <c r="N15" s="67"/>
      <c r="O15" s="67"/>
      <c r="P15" s="67"/>
      <c r="Q15" s="67"/>
      <c r="R15" s="67"/>
      <c r="S15" s="67"/>
    </row>
    <row r="16" spans="1:22" x14ac:dyDescent="0.25">
      <c r="A16" s="74"/>
      <c r="B16" s="75"/>
      <c r="C16" s="76"/>
      <c r="D16" s="8"/>
      <c r="E16" s="67" t="s">
        <v>4</v>
      </c>
      <c r="F16" s="67"/>
      <c r="G16" s="67"/>
      <c r="H16" s="68"/>
      <c r="I16" s="67" t="s">
        <v>5</v>
      </c>
      <c r="J16" s="67"/>
      <c r="K16" s="67"/>
      <c r="L16" s="65"/>
      <c r="M16" s="67" t="s">
        <v>4</v>
      </c>
      <c r="N16" s="67"/>
      <c r="O16" s="67"/>
      <c r="P16" s="68"/>
      <c r="Q16" s="67" t="s">
        <v>5</v>
      </c>
      <c r="R16" s="67"/>
      <c r="S16" s="67"/>
    </row>
    <row r="17" spans="1:19" ht="60" x14ac:dyDescent="0.25">
      <c r="A17" s="77"/>
      <c r="B17" s="78"/>
      <c r="C17" s="82"/>
      <c r="D17" s="9"/>
      <c r="E17" s="23" t="s">
        <v>1</v>
      </c>
      <c r="F17" s="23" t="s">
        <v>2</v>
      </c>
      <c r="G17" s="23" t="s">
        <v>3</v>
      </c>
      <c r="H17" s="69"/>
      <c r="I17" s="23" t="s">
        <v>1</v>
      </c>
      <c r="J17" s="17" t="s">
        <v>2</v>
      </c>
      <c r="K17" s="23" t="s">
        <v>3</v>
      </c>
      <c r="L17" s="65"/>
      <c r="M17" s="23" t="s">
        <v>1</v>
      </c>
      <c r="N17" s="23" t="s">
        <v>2</v>
      </c>
      <c r="O17" s="23" t="s">
        <v>3</v>
      </c>
      <c r="P17" s="69"/>
      <c r="Q17" s="23" t="s">
        <v>1</v>
      </c>
      <c r="R17" s="17" t="s">
        <v>2</v>
      </c>
      <c r="S17" s="23" t="s">
        <v>3</v>
      </c>
    </row>
    <row r="18" spans="1:19" x14ac:dyDescent="0.25">
      <c r="A18" s="18">
        <v>32</v>
      </c>
      <c r="B18" s="18">
        <v>1</v>
      </c>
      <c r="C18" s="18" t="s">
        <v>298</v>
      </c>
      <c r="D18" s="18"/>
      <c r="E18" s="30">
        <v>40</v>
      </c>
      <c r="F18" s="30">
        <v>40</v>
      </c>
      <c r="G18" s="30">
        <v>40</v>
      </c>
      <c r="H18" s="69"/>
      <c r="I18" s="32">
        <v>15</v>
      </c>
      <c r="J18" s="32">
        <v>15</v>
      </c>
      <c r="K18" s="32">
        <v>15</v>
      </c>
      <c r="L18" s="65"/>
      <c r="M18" s="30">
        <v>40</v>
      </c>
      <c r="N18" s="30">
        <v>40</v>
      </c>
      <c r="O18" s="30">
        <v>40</v>
      </c>
      <c r="P18" s="69"/>
      <c r="Q18" s="32">
        <v>15</v>
      </c>
      <c r="R18" s="32">
        <v>15</v>
      </c>
      <c r="S18" s="32">
        <v>15</v>
      </c>
    </row>
    <row r="19" spans="1:19" x14ac:dyDescent="0.25">
      <c r="A19" s="18">
        <v>32</v>
      </c>
      <c r="B19" s="18">
        <v>2</v>
      </c>
      <c r="C19" s="18" t="s">
        <v>299</v>
      </c>
      <c r="D19" s="18"/>
      <c r="E19" s="30">
        <v>50</v>
      </c>
      <c r="F19" s="30">
        <v>50</v>
      </c>
      <c r="G19" s="30">
        <v>50</v>
      </c>
      <c r="H19" s="69"/>
      <c r="I19" s="30">
        <v>50</v>
      </c>
      <c r="J19" s="30">
        <v>50</v>
      </c>
      <c r="K19" s="30">
        <v>50</v>
      </c>
      <c r="L19" s="65"/>
      <c r="M19" s="30">
        <v>50</v>
      </c>
      <c r="N19" s="30">
        <v>50</v>
      </c>
      <c r="O19" s="30">
        <v>50</v>
      </c>
      <c r="P19" s="69"/>
      <c r="Q19" s="30">
        <v>50</v>
      </c>
      <c r="R19" s="30">
        <v>50</v>
      </c>
      <c r="S19" s="30">
        <v>50</v>
      </c>
    </row>
    <row r="20" spans="1:19" x14ac:dyDescent="0.25">
      <c r="A20" s="18">
        <v>32</v>
      </c>
      <c r="B20" s="18">
        <v>3</v>
      </c>
      <c r="C20" s="18" t="s">
        <v>300</v>
      </c>
      <c r="D20" s="18"/>
      <c r="E20" s="30">
        <v>60</v>
      </c>
      <c r="F20" s="30">
        <v>60</v>
      </c>
      <c r="G20" s="30">
        <v>60</v>
      </c>
      <c r="H20" s="69"/>
      <c r="I20" s="30">
        <v>30</v>
      </c>
      <c r="J20" s="30">
        <v>30</v>
      </c>
      <c r="K20" s="30">
        <v>30</v>
      </c>
      <c r="L20" s="65"/>
      <c r="M20" s="30">
        <v>60</v>
      </c>
      <c r="N20" s="30">
        <v>60</v>
      </c>
      <c r="O20" s="30">
        <v>60</v>
      </c>
      <c r="P20" s="69"/>
      <c r="Q20" s="30">
        <v>30</v>
      </c>
      <c r="R20" s="30">
        <v>30</v>
      </c>
      <c r="S20" s="30">
        <v>30</v>
      </c>
    </row>
    <row r="21" spans="1:19" x14ac:dyDescent="0.25">
      <c r="A21" s="18">
        <v>32</v>
      </c>
      <c r="B21" s="18">
        <v>4</v>
      </c>
      <c r="C21" s="18" t="s">
        <v>301</v>
      </c>
      <c r="D21" s="18"/>
      <c r="E21" s="30">
        <v>60</v>
      </c>
      <c r="F21" s="30">
        <v>60</v>
      </c>
      <c r="G21" s="30">
        <v>60</v>
      </c>
      <c r="H21" s="69"/>
      <c r="I21" s="30">
        <v>60</v>
      </c>
      <c r="J21" s="30">
        <v>60</v>
      </c>
      <c r="K21" s="30">
        <v>60</v>
      </c>
      <c r="L21" s="65"/>
      <c r="M21" s="30">
        <v>60</v>
      </c>
      <c r="N21" s="30">
        <v>60</v>
      </c>
      <c r="O21" s="30">
        <v>60</v>
      </c>
      <c r="P21" s="69"/>
      <c r="Q21" s="30">
        <v>60</v>
      </c>
      <c r="R21" s="30">
        <v>60</v>
      </c>
      <c r="S21" s="30">
        <v>60</v>
      </c>
    </row>
    <row r="22" spans="1:19" x14ac:dyDescent="0.25">
      <c r="A22" s="18">
        <v>32</v>
      </c>
      <c r="B22" s="18">
        <v>5</v>
      </c>
      <c r="C22" s="18" t="s">
        <v>302</v>
      </c>
      <c r="D22" s="18"/>
      <c r="E22" s="30">
        <v>50</v>
      </c>
      <c r="F22" s="30">
        <v>50</v>
      </c>
      <c r="G22" s="30">
        <v>50</v>
      </c>
      <c r="H22" s="69"/>
      <c r="I22" s="32">
        <v>20</v>
      </c>
      <c r="J22" s="32">
        <v>20</v>
      </c>
      <c r="K22" s="32">
        <v>20</v>
      </c>
      <c r="L22" s="65"/>
      <c r="M22" s="30">
        <v>50</v>
      </c>
      <c r="N22" s="30">
        <v>50</v>
      </c>
      <c r="O22" s="30">
        <v>50</v>
      </c>
      <c r="P22" s="69"/>
      <c r="Q22" s="32">
        <v>20</v>
      </c>
      <c r="R22" s="32">
        <v>20</v>
      </c>
      <c r="S22" s="32">
        <v>20</v>
      </c>
    </row>
    <row r="23" spans="1:19" x14ac:dyDescent="0.25">
      <c r="A23" s="18">
        <v>32</v>
      </c>
      <c r="B23" s="18">
        <v>6</v>
      </c>
      <c r="C23" s="18" t="s">
        <v>303</v>
      </c>
      <c r="D23" s="18"/>
      <c r="E23" s="30">
        <v>41</v>
      </c>
      <c r="F23" s="30">
        <v>41</v>
      </c>
      <c r="G23" s="30">
        <v>41</v>
      </c>
      <c r="H23" s="69"/>
      <c r="I23" s="30">
        <v>41</v>
      </c>
      <c r="J23" s="30">
        <v>41</v>
      </c>
      <c r="K23" s="30">
        <v>41</v>
      </c>
      <c r="L23" s="65"/>
      <c r="M23" s="30">
        <v>41</v>
      </c>
      <c r="N23" s="30">
        <v>41</v>
      </c>
      <c r="O23" s="30">
        <v>41</v>
      </c>
      <c r="P23" s="69"/>
      <c r="Q23" s="30">
        <v>41</v>
      </c>
      <c r="R23" s="30">
        <v>41</v>
      </c>
      <c r="S23" s="30">
        <v>41</v>
      </c>
    </row>
    <row r="24" spans="1:19" x14ac:dyDescent="0.25">
      <c r="A24" s="18">
        <v>32</v>
      </c>
      <c r="B24" s="18">
        <v>7</v>
      </c>
      <c r="C24" s="18" t="s">
        <v>304</v>
      </c>
      <c r="D24" s="18"/>
      <c r="E24" s="32">
        <v>20</v>
      </c>
      <c r="F24" s="32">
        <v>20</v>
      </c>
      <c r="G24" s="32">
        <v>20</v>
      </c>
      <c r="H24" s="69"/>
      <c r="I24" s="32">
        <v>20</v>
      </c>
      <c r="J24" s="32">
        <v>20</v>
      </c>
      <c r="K24" s="32">
        <v>20</v>
      </c>
      <c r="L24" s="65"/>
      <c r="M24" s="32">
        <v>20</v>
      </c>
      <c r="N24" s="32">
        <v>20</v>
      </c>
      <c r="O24" s="32">
        <v>20</v>
      </c>
      <c r="P24" s="69"/>
      <c r="Q24" s="32">
        <v>20</v>
      </c>
      <c r="R24" s="32">
        <v>20</v>
      </c>
      <c r="S24" s="32">
        <v>20</v>
      </c>
    </row>
    <row r="25" spans="1:19" x14ac:dyDescent="0.25">
      <c r="A25" s="18">
        <v>32</v>
      </c>
      <c r="B25" s="18">
        <v>8</v>
      </c>
      <c r="C25" s="18" t="s">
        <v>305</v>
      </c>
      <c r="D25" s="18"/>
      <c r="E25" s="30">
        <v>40</v>
      </c>
      <c r="F25" s="30">
        <v>40</v>
      </c>
      <c r="G25" s="30">
        <v>40</v>
      </c>
      <c r="H25" s="69"/>
      <c r="I25" s="32">
        <v>15</v>
      </c>
      <c r="J25" s="32">
        <v>15</v>
      </c>
      <c r="K25" s="32">
        <v>15</v>
      </c>
      <c r="L25" s="65"/>
      <c r="M25" s="30">
        <v>40</v>
      </c>
      <c r="N25" s="30">
        <v>40</v>
      </c>
      <c r="O25" s="30">
        <v>40</v>
      </c>
      <c r="P25" s="69"/>
      <c r="Q25" s="32">
        <v>15</v>
      </c>
      <c r="R25" s="32">
        <v>15</v>
      </c>
      <c r="S25" s="32">
        <v>15</v>
      </c>
    </row>
    <row r="26" spans="1:19" x14ac:dyDescent="0.25">
      <c r="A26" s="18">
        <v>32</v>
      </c>
      <c r="B26" s="18">
        <v>9</v>
      </c>
      <c r="C26" s="18" t="s">
        <v>306</v>
      </c>
      <c r="D26" s="18"/>
      <c r="E26" s="30">
        <v>60</v>
      </c>
      <c r="F26" s="30">
        <v>60</v>
      </c>
      <c r="G26" s="30">
        <v>60</v>
      </c>
      <c r="H26" s="69"/>
      <c r="I26" s="30">
        <v>30</v>
      </c>
      <c r="J26" s="30">
        <v>30</v>
      </c>
      <c r="K26" s="30">
        <v>30</v>
      </c>
      <c r="L26" s="65"/>
      <c r="M26" s="30">
        <v>60</v>
      </c>
      <c r="N26" s="30">
        <v>60</v>
      </c>
      <c r="O26" s="30">
        <v>60</v>
      </c>
      <c r="P26" s="69"/>
      <c r="Q26" s="30">
        <v>30</v>
      </c>
      <c r="R26" s="30">
        <v>30</v>
      </c>
      <c r="S26" s="30">
        <v>30</v>
      </c>
    </row>
    <row r="27" spans="1:19" x14ac:dyDescent="0.25">
      <c r="A27" s="18">
        <v>32</v>
      </c>
      <c r="B27" s="18">
        <v>10</v>
      </c>
      <c r="C27" s="18" t="s">
        <v>307</v>
      </c>
      <c r="D27" s="18"/>
      <c r="E27" s="30">
        <v>30</v>
      </c>
      <c r="F27" s="30">
        <v>30</v>
      </c>
      <c r="G27" s="30">
        <v>30</v>
      </c>
      <c r="H27" s="69"/>
      <c r="I27" s="30">
        <v>40</v>
      </c>
      <c r="J27" s="30">
        <v>40</v>
      </c>
      <c r="K27" s="30">
        <v>40</v>
      </c>
      <c r="L27" s="65"/>
      <c r="M27" s="30">
        <v>30</v>
      </c>
      <c r="N27" s="30">
        <v>30</v>
      </c>
      <c r="O27" s="30">
        <v>30</v>
      </c>
      <c r="P27" s="69"/>
      <c r="Q27" s="30">
        <v>40</v>
      </c>
      <c r="R27" s="30">
        <v>40</v>
      </c>
      <c r="S27" s="30">
        <v>40</v>
      </c>
    </row>
    <row r="28" spans="1:19" x14ac:dyDescent="0.25">
      <c r="A28" s="18">
        <v>32</v>
      </c>
      <c r="B28" s="18">
        <v>11</v>
      </c>
      <c r="C28" s="18" t="s">
        <v>308</v>
      </c>
      <c r="D28" s="18"/>
      <c r="E28" s="30">
        <v>100</v>
      </c>
      <c r="F28" s="30">
        <v>100</v>
      </c>
      <c r="G28" s="30">
        <v>100</v>
      </c>
      <c r="H28" s="69"/>
      <c r="I28" s="30">
        <v>100</v>
      </c>
      <c r="J28" s="30">
        <v>100</v>
      </c>
      <c r="K28" s="30">
        <v>100</v>
      </c>
      <c r="L28" s="65"/>
      <c r="M28" s="30">
        <v>100</v>
      </c>
      <c r="N28" s="30">
        <v>100</v>
      </c>
      <c r="O28" s="30">
        <v>100</v>
      </c>
      <c r="P28" s="69"/>
      <c r="Q28" s="30">
        <v>100</v>
      </c>
      <c r="R28" s="30">
        <v>100</v>
      </c>
      <c r="S28" s="30">
        <v>100</v>
      </c>
    </row>
    <row r="29" spans="1:19" x14ac:dyDescent="0.25">
      <c r="A29" s="18">
        <v>32</v>
      </c>
      <c r="B29" s="18">
        <v>12</v>
      </c>
      <c r="C29" s="18" t="s">
        <v>309</v>
      </c>
      <c r="D29" s="18"/>
      <c r="E29" s="30">
        <v>40</v>
      </c>
      <c r="F29" s="30">
        <v>40</v>
      </c>
      <c r="G29" s="30">
        <v>40</v>
      </c>
      <c r="H29" s="69"/>
      <c r="I29" s="32">
        <v>20</v>
      </c>
      <c r="J29" s="32">
        <v>20</v>
      </c>
      <c r="K29" s="32">
        <v>20</v>
      </c>
      <c r="L29" s="65"/>
      <c r="M29" s="30">
        <v>40</v>
      </c>
      <c r="N29" s="30">
        <v>40</v>
      </c>
      <c r="O29" s="30">
        <v>40</v>
      </c>
      <c r="P29" s="69"/>
      <c r="Q29" s="32">
        <v>20</v>
      </c>
      <c r="R29" s="32">
        <v>20</v>
      </c>
      <c r="S29" s="32">
        <v>20</v>
      </c>
    </row>
    <row r="30" spans="1:19" x14ac:dyDescent="0.25">
      <c r="A30" s="18">
        <v>32</v>
      </c>
      <c r="B30" s="18">
        <v>13</v>
      </c>
      <c r="C30" s="18" t="s">
        <v>310</v>
      </c>
      <c r="D30" s="18"/>
      <c r="E30" s="30">
        <v>50</v>
      </c>
      <c r="F30" s="30">
        <v>50</v>
      </c>
      <c r="G30" s="30">
        <v>50</v>
      </c>
      <c r="H30" s="69"/>
      <c r="I30" s="32">
        <v>15</v>
      </c>
      <c r="J30" s="32">
        <v>15</v>
      </c>
      <c r="K30" s="32">
        <v>15</v>
      </c>
      <c r="L30" s="65"/>
      <c r="M30" s="30">
        <v>50</v>
      </c>
      <c r="N30" s="30">
        <v>50</v>
      </c>
      <c r="O30" s="30">
        <v>50</v>
      </c>
      <c r="P30" s="69"/>
      <c r="Q30" s="32">
        <v>15</v>
      </c>
      <c r="R30" s="32">
        <v>15</v>
      </c>
      <c r="S30" s="32">
        <v>15</v>
      </c>
    </row>
    <row r="31" spans="1:19" x14ac:dyDescent="0.25">
      <c r="A31" s="18">
        <v>32</v>
      </c>
      <c r="B31" s="18">
        <v>14</v>
      </c>
      <c r="C31" s="18" t="s">
        <v>311</v>
      </c>
      <c r="D31" s="18"/>
      <c r="E31" s="30">
        <v>50</v>
      </c>
      <c r="F31" s="30">
        <v>50</v>
      </c>
      <c r="G31" s="30">
        <v>50</v>
      </c>
      <c r="H31" s="69"/>
      <c r="I31" s="32">
        <v>15</v>
      </c>
      <c r="J31" s="32">
        <v>15</v>
      </c>
      <c r="K31" s="32">
        <v>15</v>
      </c>
      <c r="L31" s="65"/>
      <c r="M31" s="30">
        <v>50</v>
      </c>
      <c r="N31" s="30">
        <v>50</v>
      </c>
      <c r="O31" s="30">
        <v>50</v>
      </c>
      <c r="P31" s="69"/>
      <c r="Q31" s="32">
        <v>15</v>
      </c>
      <c r="R31" s="32">
        <v>15</v>
      </c>
      <c r="S31" s="32">
        <v>15</v>
      </c>
    </row>
    <row r="32" spans="1:19" x14ac:dyDescent="0.25">
      <c r="A32" s="18">
        <v>32</v>
      </c>
      <c r="B32" s="18">
        <v>15</v>
      </c>
      <c r="C32" s="18" t="s">
        <v>312</v>
      </c>
      <c r="D32" s="18"/>
      <c r="E32" s="30">
        <v>60</v>
      </c>
      <c r="F32" s="30">
        <v>60</v>
      </c>
      <c r="G32" s="30">
        <v>60</v>
      </c>
      <c r="H32" s="69"/>
      <c r="I32" s="30">
        <v>30</v>
      </c>
      <c r="J32" s="30">
        <v>30</v>
      </c>
      <c r="K32" s="30">
        <v>30</v>
      </c>
      <c r="L32" s="65"/>
      <c r="M32" s="30">
        <v>60</v>
      </c>
      <c r="N32" s="30">
        <v>60</v>
      </c>
      <c r="O32" s="30">
        <v>60</v>
      </c>
      <c r="P32" s="69"/>
      <c r="Q32" s="30">
        <v>30</v>
      </c>
      <c r="R32" s="30">
        <v>30</v>
      </c>
      <c r="S32" s="30">
        <v>30</v>
      </c>
    </row>
    <row r="33" spans="1:27" x14ac:dyDescent="0.25">
      <c r="A33" s="18">
        <v>32</v>
      </c>
      <c r="B33" s="18">
        <v>16</v>
      </c>
      <c r="C33" s="18" t="s">
        <v>313</v>
      </c>
      <c r="D33" s="18"/>
      <c r="E33" s="30">
        <v>60</v>
      </c>
      <c r="F33" s="30">
        <v>60</v>
      </c>
      <c r="G33" s="30">
        <v>60</v>
      </c>
      <c r="H33" s="69"/>
      <c r="I33" s="30">
        <v>30</v>
      </c>
      <c r="J33" s="30">
        <v>30</v>
      </c>
      <c r="K33" s="30">
        <v>30</v>
      </c>
      <c r="L33" s="65"/>
      <c r="M33" s="30">
        <v>60</v>
      </c>
      <c r="N33" s="30">
        <v>60</v>
      </c>
      <c r="O33" s="30">
        <v>60</v>
      </c>
      <c r="P33" s="69"/>
      <c r="Q33" s="30">
        <v>30</v>
      </c>
      <c r="R33" s="30">
        <v>30</v>
      </c>
      <c r="S33" s="30">
        <v>30</v>
      </c>
    </row>
    <row r="34" spans="1:27" x14ac:dyDescent="0.25">
      <c r="A34" s="18">
        <v>32</v>
      </c>
      <c r="B34" s="18">
        <v>17</v>
      </c>
      <c r="C34" s="18" t="s">
        <v>314</v>
      </c>
      <c r="D34" s="18"/>
      <c r="E34" s="30">
        <v>40</v>
      </c>
      <c r="F34" s="30">
        <v>40</v>
      </c>
      <c r="G34" s="30">
        <v>40</v>
      </c>
      <c r="H34" s="69"/>
      <c r="I34" s="32">
        <v>15</v>
      </c>
      <c r="J34" s="32">
        <v>15</v>
      </c>
      <c r="K34" s="32">
        <v>15</v>
      </c>
      <c r="L34" s="65"/>
      <c r="M34" s="30">
        <v>40</v>
      </c>
      <c r="N34" s="30">
        <v>40</v>
      </c>
      <c r="O34" s="30">
        <v>40</v>
      </c>
      <c r="P34" s="69"/>
      <c r="Q34" s="32">
        <v>15</v>
      </c>
      <c r="R34" s="32">
        <v>15</v>
      </c>
      <c r="S34" s="32">
        <v>15</v>
      </c>
    </row>
    <row r="35" spans="1:27" x14ac:dyDescent="0.25">
      <c r="A35" s="18">
        <v>32</v>
      </c>
      <c r="B35" s="18">
        <v>18</v>
      </c>
      <c r="C35" s="18" t="s">
        <v>315</v>
      </c>
      <c r="D35" s="18"/>
      <c r="E35" s="30">
        <v>40</v>
      </c>
      <c r="F35" s="30">
        <v>40</v>
      </c>
      <c r="G35" s="30">
        <v>40</v>
      </c>
      <c r="H35" s="69"/>
      <c r="I35" s="32">
        <v>15</v>
      </c>
      <c r="J35" s="32">
        <v>15</v>
      </c>
      <c r="K35" s="32">
        <v>15</v>
      </c>
      <c r="L35" s="65"/>
      <c r="M35" s="30">
        <v>40</v>
      </c>
      <c r="N35" s="30">
        <v>40</v>
      </c>
      <c r="O35" s="30">
        <v>40</v>
      </c>
      <c r="P35" s="69"/>
      <c r="Q35" s="32">
        <v>15</v>
      </c>
      <c r="R35" s="32">
        <v>15</v>
      </c>
      <c r="S35" s="32">
        <v>15</v>
      </c>
    </row>
    <row r="36" spans="1:27" x14ac:dyDescent="0.25">
      <c r="D36" s="43" t="s">
        <v>2584</v>
      </c>
      <c r="E36" s="17">
        <f>AVERAGE(E18:E35)</f>
        <v>49.5</v>
      </c>
      <c r="F36" s="17">
        <f t="shared" ref="F36:G36" si="0">AVERAGE(F18:F35)</f>
        <v>49.5</v>
      </c>
      <c r="G36" s="17">
        <f t="shared" si="0"/>
        <v>49.5</v>
      </c>
      <c r="H36" s="58"/>
      <c r="I36" s="17">
        <f>AVERAGE(I18:I35)</f>
        <v>31.166666666666668</v>
      </c>
      <c r="J36" s="17">
        <f t="shared" ref="J36:K36" si="1">AVERAGE(J18:J35)</f>
        <v>31.166666666666668</v>
      </c>
      <c r="K36" s="17">
        <f t="shared" si="1"/>
        <v>31.166666666666668</v>
      </c>
      <c r="L36" s="65"/>
      <c r="M36" s="17">
        <f t="shared" ref="M36:O36" si="2">AVERAGE(M18:M35)</f>
        <v>49.5</v>
      </c>
      <c r="N36" s="17">
        <f t="shared" si="2"/>
        <v>49.5</v>
      </c>
      <c r="O36" s="17">
        <f t="shared" si="2"/>
        <v>49.5</v>
      </c>
      <c r="P36" s="69"/>
      <c r="Q36" s="17">
        <f t="shared" ref="Q36:S36" si="3">AVERAGE(Q18:Q35)</f>
        <v>31.166666666666668</v>
      </c>
      <c r="R36" s="17">
        <f t="shared" si="3"/>
        <v>31.166666666666668</v>
      </c>
      <c r="S36" s="45">
        <f t="shared" si="3"/>
        <v>31.166666666666668</v>
      </c>
      <c r="T36" s="49"/>
      <c r="U36" s="50"/>
      <c r="V36" s="50"/>
      <c r="W36" s="50"/>
      <c r="X36" s="49"/>
      <c r="Y36" s="50"/>
      <c r="Z36" s="50"/>
      <c r="AA36" s="50"/>
    </row>
    <row r="37" spans="1:27" x14ac:dyDescent="0.25">
      <c r="D37" s="46"/>
      <c r="E37" s="42"/>
      <c r="F37" s="42"/>
      <c r="G37" s="42"/>
      <c r="H37" s="49"/>
      <c r="I37" s="42"/>
      <c r="J37" s="42"/>
      <c r="K37" s="42"/>
      <c r="L37" s="49"/>
      <c r="M37" s="42"/>
      <c r="N37" s="42"/>
      <c r="O37" s="42"/>
      <c r="P37" s="49"/>
      <c r="Q37" s="42"/>
      <c r="R37" s="42"/>
      <c r="S37" s="42"/>
      <c r="T37" s="49"/>
      <c r="U37" s="50"/>
      <c r="V37" s="50"/>
      <c r="W37" s="50"/>
      <c r="X37" s="49"/>
      <c r="Y37" s="50"/>
      <c r="Z37" s="50"/>
      <c r="AA37" s="50"/>
    </row>
    <row r="38" spans="1:27" x14ac:dyDescent="0.25">
      <c r="D38" s="46"/>
      <c r="E38" s="42"/>
      <c r="F38" s="42"/>
      <c r="G38" s="42"/>
      <c r="H38" s="49"/>
      <c r="I38" s="42"/>
      <c r="J38" s="42"/>
      <c r="K38" s="42"/>
      <c r="L38" s="49"/>
      <c r="M38" s="42"/>
      <c r="N38" s="42"/>
      <c r="O38" s="42"/>
      <c r="P38" s="49"/>
      <c r="Q38" s="42"/>
      <c r="R38" s="42"/>
      <c r="S38" s="42"/>
      <c r="T38" s="49"/>
      <c r="U38" s="50"/>
      <c r="V38" s="50"/>
      <c r="W38" s="50"/>
      <c r="X38" s="49"/>
      <c r="Y38" s="50"/>
      <c r="Z38" s="50"/>
      <c r="AA38" s="50"/>
    </row>
    <row r="39" spans="1:27" x14ac:dyDescent="0.25"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50"/>
      <c r="U39" s="50"/>
      <c r="V39" s="50"/>
      <c r="W39" s="50"/>
      <c r="X39" s="50"/>
      <c r="Y39" s="50"/>
      <c r="Z39" s="50"/>
      <c r="AA39" s="50"/>
    </row>
    <row r="40" spans="1:27" x14ac:dyDescent="0.25"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</row>
    <row r="41" spans="1:27" x14ac:dyDescent="0.25">
      <c r="C41" s="19" t="s">
        <v>36</v>
      </c>
      <c r="D41" s="19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</row>
    <row r="42" spans="1:27" x14ac:dyDescent="0.25"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</row>
    <row r="43" spans="1:27" x14ac:dyDescent="0.25">
      <c r="A43" s="71"/>
      <c r="B43" s="72"/>
      <c r="C43" s="73"/>
      <c r="D43" s="6"/>
      <c r="E43" s="67" t="s">
        <v>6</v>
      </c>
      <c r="F43" s="67"/>
      <c r="G43" s="67"/>
      <c r="H43" s="67"/>
      <c r="I43" s="67"/>
      <c r="J43" s="67"/>
      <c r="K43" s="67"/>
      <c r="L43" s="64"/>
      <c r="M43" s="67" t="s">
        <v>8</v>
      </c>
      <c r="N43" s="67"/>
      <c r="O43" s="67"/>
      <c r="P43" s="67"/>
      <c r="Q43" s="67"/>
      <c r="R43" s="67"/>
      <c r="S43" s="67"/>
    </row>
    <row r="44" spans="1:27" x14ac:dyDescent="0.25">
      <c r="A44" s="74"/>
      <c r="B44" s="75"/>
      <c r="C44" s="76"/>
      <c r="D44" s="8"/>
      <c r="E44" s="67" t="s">
        <v>4</v>
      </c>
      <c r="F44" s="67"/>
      <c r="G44" s="67"/>
      <c r="H44" s="24"/>
      <c r="I44" s="67" t="s">
        <v>5</v>
      </c>
      <c r="J44" s="67"/>
      <c r="K44" s="67"/>
      <c r="L44" s="65"/>
      <c r="M44" s="67" t="s">
        <v>4</v>
      </c>
      <c r="N44" s="67"/>
      <c r="O44" s="67"/>
      <c r="P44" s="68"/>
      <c r="Q44" s="67" t="s">
        <v>5</v>
      </c>
      <c r="R44" s="67"/>
      <c r="S44" s="67"/>
    </row>
    <row r="45" spans="1:27" ht="60" x14ac:dyDescent="0.25">
      <c r="A45" s="77"/>
      <c r="B45" s="78"/>
      <c r="C45" s="76"/>
      <c r="D45" s="8"/>
      <c r="E45" s="20" t="s">
        <v>1</v>
      </c>
      <c r="F45" s="20" t="s">
        <v>2</v>
      </c>
      <c r="G45" s="20" t="s">
        <v>3</v>
      </c>
      <c r="H45" s="25"/>
      <c r="I45" s="20" t="s">
        <v>1</v>
      </c>
      <c r="J45" s="21" t="s">
        <v>2</v>
      </c>
      <c r="K45" s="20" t="s">
        <v>3</v>
      </c>
      <c r="L45" s="65"/>
      <c r="M45" s="20" t="s">
        <v>1</v>
      </c>
      <c r="N45" s="20" t="s">
        <v>2</v>
      </c>
      <c r="O45" s="20" t="s">
        <v>3</v>
      </c>
      <c r="P45" s="69"/>
      <c r="Q45" s="20" t="s">
        <v>1</v>
      </c>
      <c r="R45" s="21" t="s">
        <v>2</v>
      </c>
      <c r="S45" s="20" t="s">
        <v>3</v>
      </c>
    </row>
    <row r="46" spans="1:27" x14ac:dyDescent="0.25">
      <c r="C46" s="18" t="s">
        <v>298</v>
      </c>
      <c r="D46" s="18" t="s">
        <v>316</v>
      </c>
      <c r="E46" s="61"/>
      <c r="F46" s="62"/>
      <c r="G46" s="63"/>
      <c r="H46" s="25"/>
      <c r="I46" s="61"/>
      <c r="J46" s="62"/>
      <c r="K46" s="63"/>
      <c r="L46" s="65"/>
      <c r="M46" s="61"/>
      <c r="N46" s="62"/>
      <c r="O46" s="63"/>
      <c r="P46" s="69"/>
      <c r="Q46" s="61"/>
      <c r="R46" s="62"/>
      <c r="S46" s="63"/>
    </row>
    <row r="47" spans="1:27" x14ac:dyDescent="0.25">
      <c r="C47" s="2" t="s">
        <v>2457</v>
      </c>
      <c r="D47" s="2" t="s">
        <v>318</v>
      </c>
      <c r="E47" s="30">
        <v>82</v>
      </c>
      <c r="F47" s="30">
        <v>52</v>
      </c>
      <c r="G47" s="30">
        <v>52</v>
      </c>
      <c r="H47" s="25"/>
      <c r="I47" s="30">
        <v>82</v>
      </c>
      <c r="J47" s="30">
        <v>52</v>
      </c>
      <c r="K47" s="30">
        <v>52</v>
      </c>
      <c r="L47" s="65"/>
      <c r="M47" s="30">
        <v>82</v>
      </c>
      <c r="N47" s="30">
        <v>52</v>
      </c>
      <c r="O47" s="30">
        <v>52</v>
      </c>
      <c r="P47" s="69"/>
      <c r="Q47" s="30">
        <v>82</v>
      </c>
      <c r="R47" s="30">
        <v>52</v>
      </c>
      <c r="S47" s="30">
        <v>52</v>
      </c>
    </row>
    <row r="48" spans="1:27" x14ac:dyDescent="0.25">
      <c r="C48" s="2" t="s">
        <v>2457</v>
      </c>
      <c r="D48" s="2" t="s">
        <v>319</v>
      </c>
      <c r="E48" s="17" t="s">
        <v>2559</v>
      </c>
      <c r="F48" s="17" t="s">
        <v>2559</v>
      </c>
      <c r="G48" s="17" t="s">
        <v>2559</v>
      </c>
      <c r="H48" s="25"/>
      <c r="I48" s="17" t="s">
        <v>2559</v>
      </c>
      <c r="J48" s="17" t="s">
        <v>2559</v>
      </c>
      <c r="K48" s="17" t="s">
        <v>2559</v>
      </c>
      <c r="L48" s="65"/>
      <c r="M48" s="17" t="s">
        <v>2559</v>
      </c>
      <c r="N48" s="17" t="s">
        <v>2559</v>
      </c>
      <c r="O48" s="17" t="s">
        <v>2559</v>
      </c>
      <c r="P48" s="69"/>
      <c r="Q48" s="17" t="s">
        <v>2559</v>
      </c>
      <c r="R48" s="17" t="s">
        <v>2559</v>
      </c>
      <c r="S48" s="17" t="s">
        <v>2559</v>
      </c>
    </row>
    <row r="49" spans="3:19" x14ac:dyDescent="0.25">
      <c r="C49" s="2" t="s">
        <v>2458</v>
      </c>
      <c r="D49" s="2" t="s">
        <v>322</v>
      </c>
      <c r="E49" s="30">
        <v>80</v>
      </c>
      <c r="F49" s="30">
        <v>50</v>
      </c>
      <c r="G49" s="30">
        <v>50</v>
      </c>
      <c r="H49" s="25"/>
      <c r="I49" s="30">
        <v>80</v>
      </c>
      <c r="J49" s="32">
        <v>20</v>
      </c>
      <c r="K49" s="32">
        <v>20</v>
      </c>
      <c r="L49" s="65"/>
      <c r="M49" s="30">
        <v>80</v>
      </c>
      <c r="N49" s="30">
        <v>50</v>
      </c>
      <c r="O49" s="30">
        <v>50</v>
      </c>
      <c r="P49" s="69"/>
      <c r="Q49" s="30">
        <v>80</v>
      </c>
      <c r="R49" s="32">
        <v>20</v>
      </c>
      <c r="S49" s="32">
        <v>20</v>
      </c>
    </row>
    <row r="50" spans="3:19" x14ac:dyDescent="0.25">
      <c r="C50" s="2" t="s">
        <v>2459</v>
      </c>
      <c r="D50" s="2" t="s">
        <v>1714</v>
      </c>
      <c r="E50" s="30">
        <v>80</v>
      </c>
      <c r="F50" s="30">
        <v>50</v>
      </c>
      <c r="G50" s="30">
        <v>50</v>
      </c>
      <c r="H50" s="25"/>
      <c r="I50" s="30">
        <v>80</v>
      </c>
      <c r="J50" s="32">
        <v>20</v>
      </c>
      <c r="K50" s="32">
        <v>20</v>
      </c>
      <c r="L50" s="65"/>
      <c r="M50" s="30">
        <v>80</v>
      </c>
      <c r="N50" s="30">
        <v>50</v>
      </c>
      <c r="O50" s="30">
        <v>50</v>
      </c>
      <c r="P50" s="69"/>
      <c r="Q50" s="30">
        <v>80</v>
      </c>
      <c r="R50" s="32">
        <v>20</v>
      </c>
      <c r="S50" s="32">
        <v>20</v>
      </c>
    </row>
    <row r="51" spans="3:19" x14ac:dyDescent="0.25">
      <c r="C51" s="18" t="s">
        <v>299</v>
      </c>
      <c r="D51" s="18" t="s">
        <v>316</v>
      </c>
      <c r="E51" s="61"/>
      <c r="F51" s="62"/>
      <c r="G51" s="63"/>
      <c r="H51" s="25"/>
      <c r="I51" s="61"/>
      <c r="J51" s="62"/>
      <c r="K51" s="63"/>
      <c r="L51" s="65"/>
      <c r="M51" s="61"/>
      <c r="N51" s="62"/>
      <c r="O51" s="63"/>
      <c r="P51" s="69"/>
      <c r="Q51" s="61"/>
      <c r="R51" s="62"/>
      <c r="S51" s="63"/>
    </row>
    <row r="52" spans="3:19" x14ac:dyDescent="0.25">
      <c r="C52" s="2" t="s">
        <v>2460</v>
      </c>
      <c r="D52" s="2" t="s">
        <v>319</v>
      </c>
      <c r="E52" s="32">
        <v>5</v>
      </c>
      <c r="F52" s="32">
        <v>5</v>
      </c>
      <c r="G52" s="32">
        <v>5</v>
      </c>
      <c r="H52" s="25"/>
      <c r="I52" s="32">
        <v>5</v>
      </c>
      <c r="J52" s="32">
        <v>5</v>
      </c>
      <c r="K52" s="32">
        <v>5</v>
      </c>
      <c r="L52" s="65"/>
      <c r="M52" s="32">
        <v>5</v>
      </c>
      <c r="N52" s="32">
        <v>5</v>
      </c>
      <c r="O52" s="32">
        <v>5</v>
      </c>
      <c r="P52" s="69"/>
      <c r="Q52" s="32">
        <v>5</v>
      </c>
      <c r="R52" s="32">
        <v>5</v>
      </c>
      <c r="S52" s="32">
        <v>5</v>
      </c>
    </row>
    <row r="53" spans="3:19" x14ac:dyDescent="0.25">
      <c r="C53" s="2" t="s">
        <v>2461</v>
      </c>
      <c r="D53" s="2" t="s">
        <v>322</v>
      </c>
      <c r="E53" s="32">
        <v>20</v>
      </c>
      <c r="F53" s="32">
        <v>10</v>
      </c>
      <c r="G53" s="32">
        <v>10</v>
      </c>
      <c r="H53" s="25"/>
      <c r="I53" s="32">
        <v>20</v>
      </c>
      <c r="J53" s="32">
        <v>10</v>
      </c>
      <c r="K53" s="32">
        <v>10</v>
      </c>
      <c r="L53" s="65"/>
      <c r="M53" s="32">
        <v>20</v>
      </c>
      <c r="N53" s="32">
        <v>10</v>
      </c>
      <c r="O53" s="32">
        <v>10</v>
      </c>
      <c r="P53" s="69"/>
      <c r="Q53" s="32">
        <v>20</v>
      </c>
      <c r="R53" s="32">
        <v>10</v>
      </c>
      <c r="S53" s="32">
        <v>10</v>
      </c>
    </row>
    <row r="54" spans="3:19" x14ac:dyDescent="0.25">
      <c r="C54" s="2" t="s">
        <v>2462</v>
      </c>
      <c r="D54" s="2" t="s">
        <v>1714</v>
      </c>
      <c r="E54" s="17" t="s">
        <v>2559</v>
      </c>
      <c r="F54" s="17" t="s">
        <v>2559</v>
      </c>
      <c r="G54" s="17" t="s">
        <v>2559</v>
      </c>
      <c r="H54" s="25"/>
      <c r="I54" s="17" t="s">
        <v>2559</v>
      </c>
      <c r="J54" s="17" t="s">
        <v>2559</v>
      </c>
      <c r="K54" s="17" t="s">
        <v>2559</v>
      </c>
      <c r="L54" s="65"/>
      <c r="M54" s="17" t="s">
        <v>2559</v>
      </c>
      <c r="N54" s="17" t="s">
        <v>2559</v>
      </c>
      <c r="O54" s="17" t="s">
        <v>2559</v>
      </c>
      <c r="P54" s="69"/>
      <c r="Q54" s="17" t="s">
        <v>2559</v>
      </c>
      <c r="R54" s="17" t="s">
        <v>2559</v>
      </c>
      <c r="S54" s="17" t="s">
        <v>2559</v>
      </c>
    </row>
    <row r="55" spans="3:19" x14ac:dyDescent="0.25">
      <c r="C55" s="2" t="s">
        <v>2463</v>
      </c>
      <c r="D55" s="2" t="s">
        <v>319</v>
      </c>
      <c r="E55" s="32">
        <v>20</v>
      </c>
      <c r="F55" s="32">
        <v>10</v>
      </c>
      <c r="G55" s="32">
        <v>10</v>
      </c>
      <c r="H55" s="25"/>
      <c r="I55" s="32">
        <v>20</v>
      </c>
      <c r="J55" s="32">
        <v>10</v>
      </c>
      <c r="K55" s="32">
        <v>10</v>
      </c>
      <c r="L55" s="65"/>
      <c r="M55" s="32">
        <v>20</v>
      </c>
      <c r="N55" s="32">
        <v>10</v>
      </c>
      <c r="O55" s="32">
        <v>10</v>
      </c>
      <c r="P55" s="69"/>
      <c r="Q55" s="32">
        <v>20</v>
      </c>
      <c r="R55" s="32">
        <v>10</v>
      </c>
      <c r="S55" s="32">
        <v>10</v>
      </c>
    </row>
    <row r="56" spans="3:19" x14ac:dyDescent="0.25">
      <c r="C56" s="2" t="s">
        <v>2464</v>
      </c>
      <c r="D56" s="2" t="s">
        <v>322</v>
      </c>
      <c r="E56" s="17" t="s">
        <v>2559</v>
      </c>
      <c r="F56" s="17" t="s">
        <v>2559</v>
      </c>
      <c r="G56" s="17" t="s">
        <v>2559</v>
      </c>
      <c r="H56" s="25"/>
      <c r="I56" s="17" t="s">
        <v>2559</v>
      </c>
      <c r="J56" s="17" t="s">
        <v>2559</v>
      </c>
      <c r="K56" s="17" t="s">
        <v>2559</v>
      </c>
      <c r="L56" s="65"/>
      <c r="M56" s="17" t="s">
        <v>2559</v>
      </c>
      <c r="N56" s="17" t="s">
        <v>2559</v>
      </c>
      <c r="O56" s="17" t="s">
        <v>2559</v>
      </c>
      <c r="P56" s="69"/>
      <c r="Q56" s="17" t="s">
        <v>2559</v>
      </c>
      <c r="R56" s="17" t="s">
        <v>2559</v>
      </c>
      <c r="S56" s="17" t="s">
        <v>2559</v>
      </c>
    </row>
    <row r="57" spans="3:19" x14ac:dyDescent="0.25">
      <c r="C57" s="2" t="s">
        <v>2465</v>
      </c>
      <c r="D57" s="2" t="s">
        <v>322</v>
      </c>
      <c r="E57" s="32">
        <v>20</v>
      </c>
      <c r="F57" s="32">
        <v>20</v>
      </c>
      <c r="G57" s="32">
        <v>20</v>
      </c>
      <c r="H57" s="25"/>
      <c r="I57" s="32">
        <v>20</v>
      </c>
      <c r="J57" s="32">
        <v>20</v>
      </c>
      <c r="K57" s="32">
        <v>20</v>
      </c>
      <c r="L57" s="65"/>
      <c r="M57" s="32">
        <v>20</v>
      </c>
      <c r="N57" s="32">
        <v>20</v>
      </c>
      <c r="O57" s="32">
        <v>20</v>
      </c>
      <c r="P57" s="69"/>
      <c r="Q57" s="32">
        <v>20</v>
      </c>
      <c r="R57" s="32">
        <v>20</v>
      </c>
      <c r="S57" s="32">
        <v>20</v>
      </c>
    </row>
    <row r="58" spans="3:19" x14ac:dyDescent="0.25">
      <c r="C58" s="18" t="s">
        <v>300</v>
      </c>
      <c r="D58" s="18" t="s">
        <v>316</v>
      </c>
      <c r="E58" s="61"/>
      <c r="F58" s="62"/>
      <c r="G58" s="63"/>
      <c r="H58" s="25"/>
      <c r="I58" s="61"/>
      <c r="J58" s="62"/>
      <c r="K58" s="63"/>
      <c r="L58" s="65"/>
      <c r="M58" s="61"/>
      <c r="N58" s="62"/>
      <c r="O58" s="63"/>
      <c r="P58" s="69"/>
      <c r="Q58" s="61"/>
      <c r="R58" s="62"/>
      <c r="S58" s="63"/>
    </row>
    <row r="59" spans="3:19" x14ac:dyDescent="0.25">
      <c r="C59" s="2" t="s">
        <v>2466</v>
      </c>
      <c r="D59" s="2" t="s">
        <v>322</v>
      </c>
      <c r="E59" s="30">
        <v>80</v>
      </c>
      <c r="F59" s="30">
        <v>50</v>
      </c>
      <c r="G59" s="30">
        <v>50</v>
      </c>
      <c r="H59" s="25"/>
      <c r="I59" s="30">
        <v>80</v>
      </c>
      <c r="J59" s="30">
        <v>30</v>
      </c>
      <c r="K59" s="30">
        <v>30</v>
      </c>
      <c r="L59" s="65"/>
      <c r="M59" s="30">
        <v>80</v>
      </c>
      <c r="N59" s="30">
        <v>50</v>
      </c>
      <c r="O59" s="30">
        <v>50</v>
      </c>
      <c r="P59" s="69"/>
      <c r="Q59" s="30">
        <v>80</v>
      </c>
      <c r="R59" s="30">
        <v>30</v>
      </c>
      <c r="S59" s="30">
        <v>30</v>
      </c>
    </row>
    <row r="60" spans="3:19" x14ac:dyDescent="0.25">
      <c r="C60" s="2" t="s">
        <v>2467</v>
      </c>
      <c r="D60" s="2" t="s">
        <v>1714</v>
      </c>
      <c r="E60" s="30">
        <v>50</v>
      </c>
      <c r="F60" s="30">
        <v>25</v>
      </c>
      <c r="G60" s="30">
        <v>25</v>
      </c>
      <c r="H60" s="25"/>
      <c r="I60" s="30">
        <v>50</v>
      </c>
      <c r="J60" s="32">
        <v>15</v>
      </c>
      <c r="K60" s="32">
        <v>15</v>
      </c>
      <c r="L60" s="65"/>
      <c r="M60" s="30">
        <v>50</v>
      </c>
      <c r="N60" s="30">
        <v>25</v>
      </c>
      <c r="O60" s="30">
        <v>25</v>
      </c>
      <c r="P60" s="69"/>
      <c r="Q60" s="30">
        <v>50</v>
      </c>
      <c r="R60" s="32">
        <v>15</v>
      </c>
      <c r="S60" s="32">
        <v>15</v>
      </c>
    </row>
    <row r="61" spans="3:19" x14ac:dyDescent="0.25">
      <c r="C61" s="2" t="s">
        <v>2468</v>
      </c>
      <c r="D61" s="2" t="s">
        <v>322</v>
      </c>
      <c r="E61" s="30">
        <v>60</v>
      </c>
      <c r="F61" s="30">
        <v>30</v>
      </c>
      <c r="G61" s="30">
        <v>30</v>
      </c>
      <c r="H61" s="25"/>
      <c r="I61" s="30">
        <v>60</v>
      </c>
      <c r="J61" s="32">
        <v>20</v>
      </c>
      <c r="K61" s="32">
        <v>20</v>
      </c>
      <c r="L61" s="65"/>
      <c r="M61" s="30">
        <v>60</v>
      </c>
      <c r="N61" s="30">
        <v>30</v>
      </c>
      <c r="O61" s="30">
        <v>30</v>
      </c>
      <c r="P61" s="69"/>
      <c r="Q61" s="30">
        <v>60</v>
      </c>
      <c r="R61" s="32">
        <v>20</v>
      </c>
      <c r="S61" s="32">
        <v>20</v>
      </c>
    </row>
    <row r="62" spans="3:19" x14ac:dyDescent="0.25">
      <c r="C62" s="2" t="s">
        <v>2469</v>
      </c>
      <c r="D62" s="2" t="s">
        <v>319</v>
      </c>
      <c r="E62" s="17" t="s">
        <v>2559</v>
      </c>
      <c r="F62" s="17" t="s">
        <v>2559</v>
      </c>
      <c r="G62" s="17" t="s">
        <v>2559</v>
      </c>
      <c r="H62" s="25"/>
      <c r="I62" s="17" t="s">
        <v>2559</v>
      </c>
      <c r="J62" s="17" t="s">
        <v>2559</v>
      </c>
      <c r="K62" s="17" t="s">
        <v>2559</v>
      </c>
      <c r="L62" s="65"/>
      <c r="M62" s="17" t="s">
        <v>2559</v>
      </c>
      <c r="N62" s="17" t="s">
        <v>2559</v>
      </c>
      <c r="O62" s="17" t="s">
        <v>2559</v>
      </c>
      <c r="P62" s="69"/>
      <c r="Q62" s="17" t="s">
        <v>2559</v>
      </c>
      <c r="R62" s="17" t="s">
        <v>2559</v>
      </c>
      <c r="S62" s="17" t="s">
        <v>2559</v>
      </c>
    </row>
    <row r="63" spans="3:19" x14ac:dyDescent="0.25">
      <c r="C63" s="2" t="s">
        <v>2470</v>
      </c>
      <c r="D63" s="2" t="s">
        <v>319</v>
      </c>
      <c r="E63" s="30">
        <v>60</v>
      </c>
      <c r="F63" s="30">
        <v>40</v>
      </c>
      <c r="G63" s="30">
        <v>40</v>
      </c>
      <c r="H63" s="25"/>
      <c r="I63" s="30">
        <v>60</v>
      </c>
      <c r="J63" s="32">
        <v>20</v>
      </c>
      <c r="K63" s="32">
        <v>20</v>
      </c>
      <c r="L63" s="65"/>
      <c r="M63" s="30">
        <v>60</v>
      </c>
      <c r="N63" s="30">
        <v>40</v>
      </c>
      <c r="O63" s="30">
        <v>40</v>
      </c>
      <c r="P63" s="69"/>
      <c r="Q63" s="30">
        <v>60</v>
      </c>
      <c r="R63" s="32">
        <v>20</v>
      </c>
      <c r="S63" s="32">
        <v>20</v>
      </c>
    </row>
    <row r="64" spans="3:19" x14ac:dyDescent="0.25">
      <c r="C64" s="2" t="s">
        <v>2471</v>
      </c>
      <c r="D64" s="2" t="s">
        <v>322</v>
      </c>
      <c r="E64" s="30">
        <v>80</v>
      </c>
      <c r="F64" s="30">
        <v>30</v>
      </c>
      <c r="G64" s="30">
        <v>30</v>
      </c>
      <c r="H64" s="25"/>
      <c r="I64" s="30">
        <v>50</v>
      </c>
      <c r="J64" s="32">
        <v>20</v>
      </c>
      <c r="K64" s="32">
        <v>20</v>
      </c>
      <c r="L64" s="65"/>
      <c r="M64" s="30">
        <v>80</v>
      </c>
      <c r="N64" s="30">
        <v>30</v>
      </c>
      <c r="O64" s="30">
        <v>30</v>
      </c>
      <c r="P64" s="69"/>
      <c r="Q64" s="30">
        <v>50</v>
      </c>
      <c r="R64" s="32">
        <v>20</v>
      </c>
      <c r="S64" s="32">
        <v>20</v>
      </c>
    </row>
    <row r="65" spans="3:19" x14ac:dyDescent="0.25">
      <c r="C65" s="18" t="s">
        <v>301</v>
      </c>
      <c r="D65" s="18" t="s">
        <v>316</v>
      </c>
      <c r="E65" s="61"/>
      <c r="F65" s="62"/>
      <c r="G65" s="63"/>
      <c r="H65" s="25"/>
      <c r="I65" s="61"/>
      <c r="J65" s="62"/>
      <c r="K65" s="63"/>
      <c r="L65" s="65"/>
      <c r="M65" s="61"/>
      <c r="N65" s="62"/>
      <c r="O65" s="63"/>
      <c r="P65" s="69"/>
      <c r="Q65" s="61"/>
      <c r="R65" s="62"/>
      <c r="S65" s="63"/>
    </row>
    <row r="66" spans="3:19" x14ac:dyDescent="0.25">
      <c r="C66" s="2" t="s">
        <v>2472</v>
      </c>
      <c r="D66" s="2" t="s">
        <v>322</v>
      </c>
      <c r="E66" s="17" t="s">
        <v>2559</v>
      </c>
      <c r="F66" s="17" t="s">
        <v>2559</v>
      </c>
      <c r="G66" s="17" t="s">
        <v>2559</v>
      </c>
      <c r="H66" s="25"/>
      <c r="I66" s="17" t="s">
        <v>2559</v>
      </c>
      <c r="J66" s="17" t="s">
        <v>2559</v>
      </c>
      <c r="K66" s="17" t="s">
        <v>2559</v>
      </c>
      <c r="L66" s="65"/>
      <c r="M66" s="17" t="s">
        <v>2559</v>
      </c>
      <c r="N66" s="17" t="s">
        <v>2559</v>
      </c>
      <c r="O66" s="17" t="s">
        <v>2559</v>
      </c>
      <c r="P66" s="69"/>
      <c r="Q66" s="17" t="s">
        <v>2559</v>
      </c>
      <c r="R66" s="17" t="s">
        <v>2559</v>
      </c>
      <c r="S66" s="17" t="s">
        <v>2559</v>
      </c>
    </row>
    <row r="67" spans="3:19" x14ac:dyDescent="0.25">
      <c r="C67" s="2" t="s">
        <v>813</v>
      </c>
      <c r="D67" s="2" t="s">
        <v>1714</v>
      </c>
      <c r="E67" s="30">
        <v>60</v>
      </c>
      <c r="F67" s="30">
        <v>60</v>
      </c>
      <c r="G67" s="30">
        <v>60</v>
      </c>
      <c r="H67" s="25"/>
      <c r="I67" s="30">
        <v>60</v>
      </c>
      <c r="J67" s="30">
        <v>60</v>
      </c>
      <c r="K67" s="30">
        <v>60</v>
      </c>
      <c r="L67" s="65"/>
      <c r="M67" s="30">
        <v>60</v>
      </c>
      <c r="N67" s="30">
        <v>60</v>
      </c>
      <c r="O67" s="30">
        <v>60</v>
      </c>
      <c r="P67" s="69"/>
      <c r="Q67" s="30">
        <v>60</v>
      </c>
      <c r="R67" s="30">
        <v>60</v>
      </c>
      <c r="S67" s="30">
        <v>60</v>
      </c>
    </row>
    <row r="68" spans="3:19" x14ac:dyDescent="0.25">
      <c r="C68" s="2" t="s">
        <v>2473</v>
      </c>
      <c r="D68" s="2" t="s">
        <v>322</v>
      </c>
      <c r="E68" s="17" t="s">
        <v>2559</v>
      </c>
      <c r="F68" s="17" t="s">
        <v>2559</v>
      </c>
      <c r="G68" s="17" t="s">
        <v>2559</v>
      </c>
      <c r="H68" s="25"/>
      <c r="I68" s="17" t="s">
        <v>2559</v>
      </c>
      <c r="J68" s="17" t="s">
        <v>2559</v>
      </c>
      <c r="K68" s="17" t="s">
        <v>2559</v>
      </c>
      <c r="L68" s="65"/>
      <c r="M68" s="17" t="s">
        <v>2559</v>
      </c>
      <c r="N68" s="17" t="s">
        <v>2559</v>
      </c>
      <c r="O68" s="17" t="s">
        <v>2559</v>
      </c>
      <c r="P68" s="69"/>
      <c r="Q68" s="17" t="s">
        <v>2559</v>
      </c>
      <c r="R68" s="17" t="s">
        <v>2559</v>
      </c>
      <c r="S68" s="17" t="s">
        <v>2559</v>
      </c>
    </row>
    <row r="69" spans="3:19" x14ac:dyDescent="0.25">
      <c r="C69" s="2" t="s">
        <v>2474</v>
      </c>
      <c r="D69" s="2" t="s">
        <v>319</v>
      </c>
      <c r="E69" s="17" t="s">
        <v>2559</v>
      </c>
      <c r="F69" s="17" t="s">
        <v>2559</v>
      </c>
      <c r="G69" s="17" t="s">
        <v>2559</v>
      </c>
      <c r="H69" s="25"/>
      <c r="I69" s="17" t="s">
        <v>2559</v>
      </c>
      <c r="J69" s="17" t="s">
        <v>2559</v>
      </c>
      <c r="K69" s="17" t="s">
        <v>2559</v>
      </c>
      <c r="L69" s="65"/>
      <c r="M69" s="17" t="s">
        <v>2559</v>
      </c>
      <c r="N69" s="17" t="s">
        <v>2559</v>
      </c>
      <c r="O69" s="17" t="s">
        <v>2559</v>
      </c>
      <c r="P69" s="69"/>
      <c r="Q69" s="17" t="s">
        <v>2559</v>
      </c>
      <c r="R69" s="17" t="s">
        <v>2559</v>
      </c>
      <c r="S69" s="17" t="s">
        <v>2559</v>
      </c>
    </row>
    <row r="70" spans="3:19" x14ac:dyDescent="0.25">
      <c r="C70" s="2" t="s">
        <v>2475</v>
      </c>
      <c r="D70" s="2" t="s">
        <v>319</v>
      </c>
      <c r="E70" s="17" t="s">
        <v>2559</v>
      </c>
      <c r="F70" s="17" t="s">
        <v>2559</v>
      </c>
      <c r="G70" s="17" t="s">
        <v>2559</v>
      </c>
      <c r="H70" s="25"/>
      <c r="I70" s="17" t="s">
        <v>2559</v>
      </c>
      <c r="J70" s="17" t="s">
        <v>2559</v>
      </c>
      <c r="K70" s="17" t="s">
        <v>2559</v>
      </c>
      <c r="L70" s="65"/>
      <c r="M70" s="17" t="s">
        <v>2559</v>
      </c>
      <c r="N70" s="17" t="s">
        <v>2559</v>
      </c>
      <c r="O70" s="17" t="s">
        <v>2559</v>
      </c>
      <c r="P70" s="69"/>
      <c r="Q70" s="17" t="s">
        <v>2559</v>
      </c>
      <c r="R70" s="17" t="s">
        <v>2559</v>
      </c>
      <c r="S70" s="17" t="s">
        <v>2559</v>
      </c>
    </row>
    <row r="71" spans="3:19" x14ac:dyDescent="0.25">
      <c r="C71" s="2" t="s">
        <v>2476</v>
      </c>
      <c r="D71" s="2" t="s">
        <v>322</v>
      </c>
      <c r="E71" s="30">
        <v>100</v>
      </c>
      <c r="F71" s="30">
        <v>50</v>
      </c>
      <c r="G71" s="30">
        <v>50</v>
      </c>
      <c r="H71" s="25"/>
      <c r="I71" s="30">
        <v>100</v>
      </c>
      <c r="J71" s="32">
        <v>20</v>
      </c>
      <c r="K71" s="32">
        <v>20</v>
      </c>
      <c r="L71" s="65"/>
      <c r="M71" s="30">
        <v>100</v>
      </c>
      <c r="N71" s="30">
        <v>50</v>
      </c>
      <c r="O71" s="30">
        <v>50</v>
      </c>
      <c r="P71" s="69"/>
      <c r="Q71" s="30">
        <v>100</v>
      </c>
      <c r="R71" s="32">
        <v>20</v>
      </c>
      <c r="S71" s="32">
        <v>20</v>
      </c>
    </row>
    <row r="72" spans="3:19" x14ac:dyDescent="0.25">
      <c r="C72" s="18" t="s">
        <v>302</v>
      </c>
      <c r="D72" s="18" t="s">
        <v>316</v>
      </c>
      <c r="E72" s="61"/>
      <c r="F72" s="62"/>
      <c r="G72" s="63"/>
      <c r="H72" s="25"/>
      <c r="I72" s="61"/>
      <c r="J72" s="62"/>
      <c r="K72" s="63"/>
      <c r="L72" s="65"/>
      <c r="M72" s="61"/>
      <c r="N72" s="62"/>
      <c r="O72" s="63"/>
      <c r="P72" s="69"/>
      <c r="Q72" s="61"/>
      <c r="R72" s="62"/>
      <c r="S72" s="63"/>
    </row>
    <row r="73" spans="3:19" x14ac:dyDescent="0.25">
      <c r="C73" s="2" t="s">
        <v>2477</v>
      </c>
      <c r="D73" s="2" t="s">
        <v>319</v>
      </c>
      <c r="E73" s="17" t="s">
        <v>2559</v>
      </c>
      <c r="F73" s="17" t="s">
        <v>2559</v>
      </c>
      <c r="G73" s="17" t="s">
        <v>2559</v>
      </c>
      <c r="H73" s="25"/>
      <c r="I73" s="17" t="s">
        <v>2559</v>
      </c>
      <c r="J73" s="17" t="s">
        <v>2559</v>
      </c>
      <c r="K73" s="17" t="s">
        <v>2559</v>
      </c>
      <c r="L73" s="65"/>
      <c r="M73" s="17" t="s">
        <v>2559</v>
      </c>
      <c r="N73" s="17" t="s">
        <v>2559</v>
      </c>
      <c r="O73" s="17" t="s">
        <v>2559</v>
      </c>
      <c r="P73" s="69"/>
      <c r="Q73" s="17" t="s">
        <v>2559</v>
      </c>
      <c r="R73" s="17" t="s">
        <v>2559</v>
      </c>
      <c r="S73" s="17" t="s">
        <v>2559</v>
      </c>
    </row>
    <row r="74" spans="3:19" x14ac:dyDescent="0.25">
      <c r="C74" s="2" t="s">
        <v>2478</v>
      </c>
      <c r="D74" s="2" t="s">
        <v>322</v>
      </c>
      <c r="E74" s="17" t="s">
        <v>2559</v>
      </c>
      <c r="F74" s="17" t="s">
        <v>2559</v>
      </c>
      <c r="G74" s="17" t="s">
        <v>2559</v>
      </c>
      <c r="H74" s="25"/>
      <c r="I74" s="17" t="s">
        <v>2559</v>
      </c>
      <c r="J74" s="17" t="s">
        <v>2559</v>
      </c>
      <c r="K74" s="17" t="s">
        <v>2559</v>
      </c>
      <c r="L74" s="65"/>
      <c r="M74" s="17" t="s">
        <v>2559</v>
      </c>
      <c r="N74" s="17" t="s">
        <v>2559</v>
      </c>
      <c r="O74" s="17" t="s">
        <v>2559</v>
      </c>
      <c r="P74" s="69"/>
      <c r="Q74" s="17" t="s">
        <v>2559</v>
      </c>
      <c r="R74" s="17" t="s">
        <v>2559</v>
      </c>
      <c r="S74" s="17" t="s">
        <v>2559</v>
      </c>
    </row>
    <row r="75" spans="3:19" x14ac:dyDescent="0.25">
      <c r="C75" s="2" t="s">
        <v>2479</v>
      </c>
      <c r="D75" s="2" t="s">
        <v>319</v>
      </c>
      <c r="E75" s="32">
        <v>20</v>
      </c>
      <c r="F75" s="32">
        <v>20</v>
      </c>
      <c r="G75" s="32">
        <v>20</v>
      </c>
      <c r="H75" s="25"/>
      <c r="I75" s="32">
        <v>20</v>
      </c>
      <c r="J75" s="32">
        <v>20</v>
      </c>
      <c r="K75" s="32">
        <v>20</v>
      </c>
      <c r="L75" s="65"/>
      <c r="M75" s="32">
        <v>20</v>
      </c>
      <c r="N75" s="32">
        <v>20</v>
      </c>
      <c r="O75" s="32">
        <v>20</v>
      </c>
      <c r="P75" s="69"/>
      <c r="Q75" s="32">
        <v>20</v>
      </c>
      <c r="R75" s="32">
        <v>20</v>
      </c>
      <c r="S75" s="32">
        <v>20</v>
      </c>
    </row>
    <row r="76" spans="3:19" x14ac:dyDescent="0.25">
      <c r="C76" s="2" t="s">
        <v>2480</v>
      </c>
      <c r="D76" s="2" t="s">
        <v>322</v>
      </c>
      <c r="E76" s="17" t="s">
        <v>2559</v>
      </c>
      <c r="F76" s="17" t="s">
        <v>2559</v>
      </c>
      <c r="G76" s="17" t="s">
        <v>2559</v>
      </c>
      <c r="H76" s="25"/>
      <c r="I76" s="17" t="s">
        <v>2559</v>
      </c>
      <c r="J76" s="17" t="s">
        <v>2559</v>
      </c>
      <c r="K76" s="17" t="s">
        <v>2559</v>
      </c>
      <c r="L76" s="65"/>
      <c r="M76" s="17" t="s">
        <v>2559</v>
      </c>
      <c r="N76" s="17" t="s">
        <v>2559</v>
      </c>
      <c r="O76" s="17" t="s">
        <v>2559</v>
      </c>
      <c r="P76" s="69"/>
      <c r="Q76" s="17" t="s">
        <v>2559</v>
      </c>
      <c r="R76" s="17" t="s">
        <v>2559</v>
      </c>
      <c r="S76" s="17" t="s">
        <v>2559</v>
      </c>
    </row>
    <row r="77" spans="3:19" x14ac:dyDescent="0.25">
      <c r="C77" s="2" t="s">
        <v>2481</v>
      </c>
      <c r="D77" s="2" t="s">
        <v>319</v>
      </c>
      <c r="E77" s="32">
        <v>20</v>
      </c>
      <c r="F77" s="32">
        <v>20</v>
      </c>
      <c r="G77" s="32">
        <v>20</v>
      </c>
      <c r="H77" s="25"/>
      <c r="I77" s="32">
        <v>20</v>
      </c>
      <c r="J77" s="32">
        <v>20</v>
      </c>
      <c r="K77" s="32">
        <v>20</v>
      </c>
      <c r="L77" s="65"/>
      <c r="M77" s="32">
        <v>20</v>
      </c>
      <c r="N77" s="32">
        <v>20</v>
      </c>
      <c r="O77" s="32">
        <v>20</v>
      </c>
      <c r="P77" s="69"/>
      <c r="Q77" s="32">
        <v>20</v>
      </c>
      <c r="R77" s="32">
        <v>20</v>
      </c>
      <c r="S77" s="32">
        <v>20</v>
      </c>
    </row>
    <row r="78" spans="3:19" x14ac:dyDescent="0.25">
      <c r="C78" s="2" t="s">
        <v>2482</v>
      </c>
      <c r="D78" s="2" t="s">
        <v>322</v>
      </c>
      <c r="E78" s="32">
        <v>20</v>
      </c>
      <c r="F78" s="32">
        <v>20</v>
      </c>
      <c r="G78" s="32">
        <v>20</v>
      </c>
      <c r="H78" s="25"/>
      <c r="I78" s="32">
        <v>20</v>
      </c>
      <c r="J78" s="32">
        <v>20</v>
      </c>
      <c r="K78" s="32">
        <v>20</v>
      </c>
      <c r="L78" s="65"/>
      <c r="M78" s="32">
        <v>20</v>
      </c>
      <c r="N78" s="32">
        <v>20</v>
      </c>
      <c r="O78" s="32">
        <v>20</v>
      </c>
      <c r="P78" s="69"/>
      <c r="Q78" s="32">
        <v>20</v>
      </c>
      <c r="R78" s="32">
        <v>20</v>
      </c>
      <c r="S78" s="32">
        <v>20</v>
      </c>
    </row>
    <row r="79" spans="3:19" x14ac:dyDescent="0.25">
      <c r="C79" s="18" t="s">
        <v>303</v>
      </c>
      <c r="D79" s="18" t="s">
        <v>316</v>
      </c>
      <c r="E79" s="61"/>
      <c r="F79" s="62"/>
      <c r="G79" s="63"/>
      <c r="H79" s="25"/>
      <c r="I79" s="61"/>
      <c r="J79" s="62"/>
      <c r="K79" s="63"/>
      <c r="L79" s="65"/>
      <c r="M79" s="61"/>
      <c r="N79" s="62"/>
      <c r="O79" s="63"/>
      <c r="P79" s="69"/>
      <c r="Q79" s="61"/>
      <c r="R79" s="62"/>
      <c r="S79" s="63"/>
    </row>
    <row r="80" spans="3:19" x14ac:dyDescent="0.25">
      <c r="C80" s="2" t="s">
        <v>2483</v>
      </c>
      <c r="D80" s="2" t="s">
        <v>319</v>
      </c>
      <c r="E80" s="30">
        <v>50</v>
      </c>
      <c r="F80" s="30">
        <v>50</v>
      </c>
      <c r="G80" s="30">
        <v>50</v>
      </c>
      <c r="H80" s="25"/>
      <c r="I80" s="30">
        <v>50</v>
      </c>
      <c r="J80" s="30">
        <v>50</v>
      </c>
      <c r="K80" s="30">
        <v>50</v>
      </c>
      <c r="L80" s="65"/>
      <c r="M80" s="30">
        <v>50</v>
      </c>
      <c r="N80" s="30">
        <v>50</v>
      </c>
      <c r="O80" s="30">
        <v>50</v>
      </c>
      <c r="P80" s="69"/>
      <c r="Q80" s="30">
        <v>50</v>
      </c>
      <c r="R80" s="30">
        <v>50</v>
      </c>
      <c r="S80" s="30">
        <v>50</v>
      </c>
    </row>
    <row r="81" spans="3:19" x14ac:dyDescent="0.25">
      <c r="C81" s="2" t="s">
        <v>2484</v>
      </c>
      <c r="D81" s="2" t="s">
        <v>322</v>
      </c>
      <c r="E81" s="17" t="s">
        <v>2559</v>
      </c>
      <c r="F81" s="17" t="s">
        <v>2559</v>
      </c>
      <c r="G81" s="17" t="s">
        <v>2559</v>
      </c>
      <c r="H81" s="25"/>
      <c r="I81" s="17" t="s">
        <v>2559</v>
      </c>
      <c r="J81" s="17" t="s">
        <v>2559</v>
      </c>
      <c r="K81" s="17" t="s">
        <v>2559</v>
      </c>
      <c r="L81" s="65"/>
      <c r="M81" s="17" t="s">
        <v>2559</v>
      </c>
      <c r="N81" s="17" t="s">
        <v>2559</v>
      </c>
      <c r="O81" s="17" t="s">
        <v>2559</v>
      </c>
      <c r="P81" s="69"/>
      <c r="Q81" s="17" t="s">
        <v>2559</v>
      </c>
      <c r="R81" s="17" t="s">
        <v>2559</v>
      </c>
      <c r="S81" s="17" t="s">
        <v>2559</v>
      </c>
    </row>
    <row r="82" spans="3:19" x14ac:dyDescent="0.25">
      <c r="C82" s="2" t="s">
        <v>2485</v>
      </c>
      <c r="D82" s="2" t="s">
        <v>1714</v>
      </c>
      <c r="E82" s="17" t="s">
        <v>2559</v>
      </c>
      <c r="F82" s="17" t="s">
        <v>2559</v>
      </c>
      <c r="G82" s="17" t="s">
        <v>2559</v>
      </c>
      <c r="H82" s="25"/>
      <c r="I82" s="17" t="s">
        <v>2559</v>
      </c>
      <c r="J82" s="17" t="s">
        <v>2559</v>
      </c>
      <c r="K82" s="17" t="s">
        <v>2559</v>
      </c>
      <c r="L82" s="65"/>
      <c r="M82" s="17" t="s">
        <v>2559</v>
      </c>
      <c r="N82" s="17" t="s">
        <v>2559</v>
      </c>
      <c r="O82" s="17" t="s">
        <v>2559</v>
      </c>
      <c r="P82" s="69"/>
      <c r="Q82" s="17" t="s">
        <v>2559</v>
      </c>
      <c r="R82" s="17" t="s">
        <v>2559</v>
      </c>
      <c r="S82" s="17" t="s">
        <v>2559</v>
      </c>
    </row>
    <row r="83" spans="3:19" x14ac:dyDescent="0.25">
      <c r="C83" s="2" t="s">
        <v>2486</v>
      </c>
      <c r="D83" s="2" t="s">
        <v>322</v>
      </c>
      <c r="E83" s="17" t="s">
        <v>2559</v>
      </c>
      <c r="F83" s="17" t="s">
        <v>2559</v>
      </c>
      <c r="G83" s="17" t="s">
        <v>2559</v>
      </c>
      <c r="H83" s="25"/>
      <c r="I83" s="17" t="s">
        <v>2559</v>
      </c>
      <c r="J83" s="17" t="s">
        <v>2559</v>
      </c>
      <c r="K83" s="17" t="s">
        <v>2559</v>
      </c>
      <c r="L83" s="65"/>
      <c r="M83" s="17" t="s">
        <v>2559</v>
      </c>
      <c r="N83" s="17" t="s">
        <v>2559</v>
      </c>
      <c r="O83" s="17" t="s">
        <v>2559</v>
      </c>
      <c r="P83" s="69"/>
      <c r="Q83" s="17" t="s">
        <v>2559</v>
      </c>
      <c r="R83" s="17" t="s">
        <v>2559</v>
      </c>
      <c r="S83" s="17" t="s">
        <v>2559</v>
      </c>
    </row>
    <row r="84" spans="3:19" x14ac:dyDescent="0.25">
      <c r="C84" s="2" t="s">
        <v>2487</v>
      </c>
      <c r="D84" s="2" t="s">
        <v>1714</v>
      </c>
      <c r="E84" s="30">
        <v>80</v>
      </c>
      <c r="F84" s="30">
        <v>60</v>
      </c>
      <c r="G84" s="30">
        <v>60</v>
      </c>
      <c r="H84" s="25"/>
      <c r="I84" s="30">
        <v>80</v>
      </c>
      <c r="J84" s="30">
        <v>40</v>
      </c>
      <c r="K84" s="30">
        <v>40</v>
      </c>
      <c r="L84" s="65"/>
      <c r="M84" s="30">
        <v>80</v>
      </c>
      <c r="N84" s="30">
        <v>60</v>
      </c>
      <c r="O84" s="30">
        <v>60</v>
      </c>
      <c r="P84" s="69"/>
      <c r="Q84" s="30">
        <v>80</v>
      </c>
      <c r="R84" s="30">
        <v>40</v>
      </c>
      <c r="S84" s="30">
        <v>40</v>
      </c>
    </row>
    <row r="85" spans="3:19" x14ac:dyDescent="0.25">
      <c r="C85" s="2" t="s">
        <v>2488</v>
      </c>
      <c r="D85" s="2" t="s">
        <v>322</v>
      </c>
      <c r="E85" s="30">
        <v>50</v>
      </c>
      <c r="F85" s="30">
        <v>40</v>
      </c>
      <c r="G85" s="30">
        <v>40</v>
      </c>
      <c r="H85" s="25"/>
      <c r="I85" s="30">
        <v>50</v>
      </c>
      <c r="J85" s="32">
        <v>10</v>
      </c>
      <c r="K85" s="32">
        <v>10</v>
      </c>
      <c r="L85" s="65"/>
      <c r="M85" s="30">
        <v>50</v>
      </c>
      <c r="N85" s="30">
        <v>40</v>
      </c>
      <c r="O85" s="30">
        <v>40</v>
      </c>
      <c r="P85" s="69"/>
      <c r="Q85" s="30">
        <v>50</v>
      </c>
      <c r="R85" s="32">
        <v>10</v>
      </c>
      <c r="S85" s="32">
        <v>10</v>
      </c>
    </row>
    <row r="86" spans="3:19" x14ac:dyDescent="0.25">
      <c r="C86" s="2" t="s">
        <v>2489</v>
      </c>
      <c r="D86" s="2" t="s">
        <v>319</v>
      </c>
      <c r="E86" s="32">
        <v>20</v>
      </c>
      <c r="F86" s="32">
        <v>20</v>
      </c>
      <c r="G86" s="32">
        <v>20</v>
      </c>
      <c r="H86" s="25"/>
      <c r="I86" s="32">
        <v>20</v>
      </c>
      <c r="J86" s="32">
        <v>20</v>
      </c>
      <c r="K86" s="32">
        <v>20</v>
      </c>
      <c r="L86" s="65"/>
      <c r="M86" s="32">
        <v>20</v>
      </c>
      <c r="N86" s="32">
        <v>20</v>
      </c>
      <c r="O86" s="32">
        <v>20</v>
      </c>
      <c r="P86" s="69"/>
      <c r="Q86" s="32">
        <v>20</v>
      </c>
      <c r="R86" s="32">
        <v>20</v>
      </c>
      <c r="S86" s="32">
        <v>20</v>
      </c>
    </row>
    <row r="87" spans="3:19" x14ac:dyDescent="0.25">
      <c r="C87" s="2" t="s">
        <v>2490</v>
      </c>
      <c r="D87" s="2" t="s">
        <v>322</v>
      </c>
      <c r="E87" s="32">
        <v>10</v>
      </c>
      <c r="F87" s="32">
        <v>9</v>
      </c>
      <c r="G87" s="32">
        <v>9</v>
      </c>
      <c r="H87" s="25"/>
      <c r="I87" s="32">
        <v>10</v>
      </c>
      <c r="J87" s="32">
        <v>8</v>
      </c>
      <c r="K87" s="32">
        <v>8</v>
      </c>
      <c r="L87" s="65"/>
      <c r="M87" s="32">
        <v>10</v>
      </c>
      <c r="N87" s="32">
        <v>9</v>
      </c>
      <c r="O87" s="32">
        <v>9</v>
      </c>
      <c r="P87" s="69"/>
      <c r="Q87" s="32">
        <v>10</v>
      </c>
      <c r="R87" s="32">
        <v>8</v>
      </c>
      <c r="S87" s="32">
        <v>8</v>
      </c>
    </row>
    <row r="88" spans="3:19" x14ac:dyDescent="0.25">
      <c r="C88" s="2" t="s">
        <v>2491</v>
      </c>
      <c r="D88" s="2" t="s">
        <v>319</v>
      </c>
      <c r="E88" s="30">
        <v>50</v>
      </c>
      <c r="F88" s="30">
        <v>40</v>
      </c>
      <c r="G88" s="30">
        <v>40</v>
      </c>
      <c r="H88" s="25"/>
      <c r="I88" s="30">
        <v>50</v>
      </c>
      <c r="J88" s="30">
        <v>40</v>
      </c>
      <c r="K88" s="30">
        <v>40</v>
      </c>
      <c r="L88" s="65"/>
      <c r="M88" s="30">
        <v>50</v>
      </c>
      <c r="N88" s="30">
        <v>40</v>
      </c>
      <c r="O88" s="30">
        <v>40</v>
      </c>
      <c r="P88" s="69"/>
      <c r="Q88" s="30">
        <v>50</v>
      </c>
      <c r="R88" s="30">
        <v>40</v>
      </c>
      <c r="S88" s="30">
        <v>40</v>
      </c>
    </row>
    <row r="89" spans="3:19" x14ac:dyDescent="0.25">
      <c r="C89" s="18" t="s">
        <v>304</v>
      </c>
      <c r="D89" s="18" t="s">
        <v>316</v>
      </c>
      <c r="E89" s="61"/>
      <c r="F89" s="62"/>
      <c r="G89" s="63"/>
      <c r="H89" s="25"/>
      <c r="I89" s="61"/>
      <c r="J89" s="62"/>
      <c r="K89" s="63"/>
      <c r="L89" s="65"/>
      <c r="M89" s="61"/>
      <c r="N89" s="62"/>
      <c r="O89" s="63"/>
      <c r="P89" s="69"/>
      <c r="Q89" s="61"/>
      <c r="R89" s="62"/>
      <c r="S89" s="63"/>
    </row>
    <row r="90" spans="3:19" x14ac:dyDescent="0.25">
      <c r="C90" s="2" t="s">
        <v>2492</v>
      </c>
      <c r="D90" s="2" t="s">
        <v>322</v>
      </c>
      <c r="E90" s="32">
        <v>20</v>
      </c>
      <c r="F90" s="32">
        <v>20</v>
      </c>
      <c r="G90" s="32">
        <v>20</v>
      </c>
      <c r="H90" s="25"/>
      <c r="I90" s="32">
        <v>20</v>
      </c>
      <c r="J90" s="32">
        <v>20</v>
      </c>
      <c r="K90" s="32">
        <v>20</v>
      </c>
      <c r="L90" s="65"/>
      <c r="M90" s="32">
        <v>20</v>
      </c>
      <c r="N90" s="32">
        <v>20</v>
      </c>
      <c r="O90" s="32">
        <v>20</v>
      </c>
      <c r="P90" s="69"/>
      <c r="Q90" s="32">
        <v>20</v>
      </c>
      <c r="R90" s="32">
        <v>20</v>
      </c>
      <c r="S90" s="32">
        <v>20</v>
      </c>
    </row>
    <row r="91" spans="3:19" x14ac:dyDescent="0.25">
      <c r="C91" s="2" t="s">
        <v>2493</v>
      </c>
      <c r="D91" s="2" t="s">
        <v>1714</v>
      </c>
      <c r="E91" s="17" t="s">
        <v>2559</v>
      </c>
      <c r="F91" s="17" t="s">
        <v>2559</v>
      </c>
      <c r="G91" s="17" t="s">
        <v>2559</v>
      </c>
      <c r="H91" s="25"/>
      <c r="I91" s="17" t="s">
        <v>2559</v>
      </c>
      <c r="J91" s="17" t="s">
        <v>2559</v>
      </c>
      <c r="K91" s="17" t="s">
        <v>2559</v>
      </c>
      <c r="L91" s="65"/>
      <c r="M91" s="17" t="s">
        <v>2559</v>
      </c>
      <c r="N91" s="17" t="s">
        <v>2559</v>
      </c>
      <c r="O91" s="17" t="s">
        <v>2559</v>
      </c>
      <c r="P91" s="69"/>
      <c r="Q91" s="17" t="s">
        <v>2559</v>
      </c>
      <c r="R91" s="17" t="s">
        <v>2559</v>
      </c>
      <c r="S91" s="17" t="s">
        <v>2559</v>
      </c>
    </row>
    <row r="92" spans="3:19" x14ac:dyDescent="0.25">
      <c r="C92" s="2" t="s">
        <v>2494</v>
      </c>
      <c r="D92" s="2" t="s">
        <v>322</v>
      </c>
      <c r="E92" s="17" t="s">
        <v>2559</v>
      </c>
      <c r="F92" s="17" t="s">
        <v>2559</v>
      </c>
      <c r="G92" s="17" t="s">
        <v>2559</v>
      </c>
      <c r="H92" s="25"/>
      <c r="I92" s="17" t="s">
        <v>2559</v>
      </c>
      <c r="J92" s="17" t="s">
        <v>2559</v>
      </c>
      <c r="K92" s="17" t="s">
        <v>2559</v>
      </c>
      <c r="L92" s="65"/>
      <c r="M92" s="17" t="s">
        <v>2559</v>
      </c>
      <c r="N92" s="17" t="s">
        <v>2559</v>
      </c>
      <c r="O92" s="17" t="s">
        <v>2559</v>
      </c>
      <c r="P92" s="69"/>
      <c r="Q92" s="17" t="s">
        <v>2559</v>
      </c>
      <c r="R92" s="17" t="s">
        <v>2559</v>
      </c>
      <c r="S92" s="17" t="s">
        <v>2559</v>
      </c>
    </row>
    <row r="93" spans="3:19" x14ac:dyDescent="0.25">
      <c r="C93" s="2" t="s">
        <v>2495</v>
      </c>
      <c r="D93" s="2" t="s">
        <v>1714</v>
      </c>
      <c r="E93" s="30">
        <v>40</v>
      </c>
      <c r="F93" s="32">
        <v>20</v>
      </c>
      <c r="G93" s="32">
        <v>20</v>
      </c>
      <c r="H93" s="25"/>
      <c r="I93" s="30">
        <v>40</v>
      </c>
      <c r="J93" s="32">
        <v>20</v>
      </c>
      <c r="K93" s="32">
        <v>20</v>
      </c>
      <c r="L93" s="65"/>
      <c r="M93" s="30">
        <v>40</v>
      </c>
      <c r="N93" s="32">
        <v>20</v>
      </c>
      <c r="O93" s="32">
        <v>20</v>
      </c>
      <c r="P93" s="69"/>
      <c r="Q93" s="30">
        <v>40</v>
      </c>
      <c r="R93" s="32">
        <v>20</v>
      </c>
      <c r="S93" s="32">
        <v>20</v>
      </c>
    </row>
    <row r="94" spans="3:19" x14ac:dyDescent="0.25">
      <c r="C94" s="2" t="s">
        <v>2496</v>
      </c>
      <c r="D94" s="2" t="s">
        <v>319</v>
      </c>
      <c r="E94" s="30">
        <v>60</v>
      </c>
      <c r="F94" s="30">
        <v>30</v>
      </c>
      <c r="G94" s="30">
        <v>30</v>
      </c>
      <c r="H94" s="25"/>
      <c r="I94" s="30">
        <v>60</v>
      </c>
      <c r="J94" s="30">
        <v>30</v>
      </c>
      <c r="K94" s="30">
        <v>30</v>
      </c>
      <c r="L94" s="65"/>
      <c r="M94" s="30">
        <v>60</v>
      </c>
      <c r="N94" s="30">
        <v>30</v>
      </c>
      <c r="O94" s="30">
        <v>30</v>
      </c>
      <c r="P94" s="69"/>
      <c r="Q94" s="30">
        <v>60</v>
      </c>
      <c r="R94" s="30">
        <v>30</v>
      </c>
      <c r="S94" s="30">
        <v>30</v>
      </c>
    </row>
    <row r="95" spans="3:19" x14ac:dyDescent="0.25">
      <c r="C95" s="2" t="s">
        <v>2497</v>
      </c>
      <c r="D95" s="2" t="s">
        <v>322</v>
      </c>
      <c r="E95" s="32">
        <v>20</v>
      </c>
      <c r="F95" s="32">
        <v>20</v>
      </c>
      <c r="G95" s="32">
        <v>20</v>
      </c>
      <c r="H95" s="25"/>
      <c r="I95" s="32">
        <v>20</v>
      </c>
      <c r="J95" s="32">
        <v>20</v>
      </c>
      <c r="K95" s="32">
        <v>20</v>
      </c>
      <c r="L95" s="65"/>
      <c r="M95" s="32">
        <v>20</v>
      </c>
      <c r="N95" s="32">
        <v>20</v>
      </c>
      <c r="O95" s="32">
        <v>20</v>
      </c>
      <c r="P95" s="69"/>
      <c r="Q95" s="32">
        <v>20</v>
      </c>
      <c r="R95" s="32">
        <v>20</v>
      </c>
      <c r="S95" s="32">
        <v>20</v>
      </c>
    </row>
    <row r="96" spans="3:19" x14ac:dyDescent="0.25">
      <c r="C96" s="18" t="s">
        <v>305</v>
      </c>
      <c r="D96" s="18" t="s">
        <v>316</v>
      </c>
      <c r="E96" s="61"/>
      <c r="F96" s="62"/>
      <c r="G96" s="63"/>
      <c r="H96" s="25"/>
      <c r="I96" s="61"/>
      <c r="J96" s="62"/>
      <c r="K96" s="63"/>
      <c r="L96" s="65"/>
      <c r="M96" s="61"/>
      <c r="N96" s="62"/>
      <c r="O96" s="63"/>
      <c r="P96" s="69"/>
      <c r="Q96" s="61"/>
      <c r="R96" s="62"/>
      <c r="S96" s="63"/>
    </row>
    <row r="97" spans="3:19" x14ac:dyDescent="0.25">
      <c r="C97" s="2" t="s">
        <v>2498</v>
      </c>
      <c r="D97" s="2" t="s">
        <v>318</v>
      </c>
      <c r="E97" s="30">
        <v>100</v>
      </c>
      <c r="F97" s="30">
        <v>50</v>
      </c>
      <c r="G97" s="30">
        <v>50</v>
      </c>
      <c r="H97" s="25"/>
      <c r="I97" s="30">
        <v>100</v>
      </c>
      <c r="J97" s="30">
        <v>50</v>
      </c>
      <c r="K97" s="30">
        <v>50</v>
      </c>
      <c r="L97" s="65"/>
      <c r="M97" s="30">
        <v>100</v>
      </c>
      <c r="N97" s="30">
        <v>50</v>
      </c>
      <c r="O97" s="30">
        <v>50</v>
      </c>
      <c r="P97" s="69"/>
      <c r="Q97" s="30">
        <v>100</v>
      </c>
      <c r="R97" s="30">
        <v>50</v>
      </c>
      <c r="S97" s="30">
        <v>50</v>
      </c>
    </row>
    <row r="98" spans="3:19" x14ac:dyDescent="0.25">
      <c r="C98" s="2" t="s">
        <v>2499</v>
      </c>
      <c r="D98" s="2" t="s">
        <v>319</v>
      </c>
      <c r="E98" s="30">
        <v>120</v>
      </c>
      <c r="F98" s="30">
        <v>67</v>
      </c>
      <c r="G98" s="30">
        <v>67</v>
      </c>
      <c r="H98" s="25"/>
      <c r="I98" s="30">
        <v>120</v>
      </c>
      <c r="J98" s="30">
        <v>24</v>
      </c>
      <c r="K98" s="30">
        <v>24</v>
      </c>
      <c r="L98" s="65"/>
      <c r="M98" s="30">
        <v>120</v>
      </c>
      <c r="N98" s="30">
        <v>67</v>
      </c>
      <c r="O98" s="30">
        <v>67</v>
      </c>
      <c r="P98" s="69"/>
      <c r="Q98" s="30">
        <v>120</v>
      </c>
      <c r="R98" s="30">
        <v>24</v>
      </c>
      <c r="S98" s="30">
        <v>24</v>
      </c>
    </row>
    <row r="99" spans="3:19" x14ac:dyDescent="0.25">
      <c r="C99" s="2" t="s">
        <v>2500</v>
      </c>
      <c r="D99" s="2" t="s">
        <v>322</v>
      </c>
      <c r="E99" s="30">
        <v>100</v>
      </c>
      <c r="F99" s="30">
        <v>100</v>
      </c>
      <c r="G99" s="30">
        <v>100</v>
      </c>
      <c r="H99" s="25"/>
      <c r="I99" s="30">
        <v>100</v>
      </c>
      <c r="J99" s="30">
        <v>100</v>
      </c>
      <c r="K99" s="30">
        <v>100</v>
      </c>
      <c r="L99" s="65"/>
      <c r="M99" s="30">
        <v>100</v>
      </c>
      <c r="N99" s="30">
        <v>100</v>
      </c>
      <c r="O99" s="30">
        <v>100</v>
      </c>
      <c r="P99" s="69"/>
      <c r="Q99" s="30">
        <v>100</v>
      </c>
      <c r="R99" s="30">
        <v>100</v>
      </c>
      <c r="S99" s="30">
        <v>100</v>
      </c>
    </row>
    <row r="100" spans="3:19" x14ac:dyDescent="0.25">
      <c r="C100" s="2" t="s">
        <v>2498</v>
      </c>
      <c r="D100" s="2" t="s">
        <v>319</v>
      </c>
      <c r="E100" s="30">
        <v>100</v>
      </c>
      <c r="F100" s="30">
        <v>50</v>
      </c>
      <c r="G100" s="30">
        <v>50</v>
      </c>
      <c r="H100" s="25"/>
      <c r="I100" s="30">
        <v>100</v>
      </c>
      <c r="J100" s="30">
        <v>50</v>
      </c>
      <c r="K100" s="30">
        <v>50</v>
      </c>
      <c r="L100" s="65"/>
      <c r="M100" s="30">
        <v>100</v>
      </c>
      <c r="N100" s="30">
        <v>50</v>
      </c>
      <c r="O100" s="30">
        <v>50</v>
      </c>
      <c r="P100" s="69"/>
      <c r="Q100" s="30">
        <v>100</v>
      </c>
      <c r="R100" s="30">
        <v>50</v>
      </c>
      <c r="S100" s="30">
        <v>50</v>
      </c>
    </row>
    <row r="101" spans="3:19" x14ac:dyDescent="0.25">
      <c r="C101" s="2" t="s">
        <v>2501</v>
      </c>
      <c r="D101" s="2" t="s">
        <v>319</v>
      </c>
      <c r="E101" s="30">
        <v>40</v>
      </c>
      <c r="F101" s="30">
        <v>40</v>
      </c>
      <c r="G101" s="30">
        <v>40</v>
      </c>
      <c r="H101" s="25"/>
      <c r="I101" s="30">
        <v>40</v>
      </c>
      <c r="J101" s="32">
        <v>20</v>
      </c>
      <c r="K101" s="32">
        <v>20</v>
      </c>
      <c r="L101" s="65"/>
      <c r="M101" s="30">
        <v>40</v>
      </c>
      <c r="N101" s="30">
        <v>40</v>
      </c>
      <c r="O101" s="30">
        <v>40</v>
      </c>
      <c r="P101" s="69"/>
      <c r="Q101" s="30">
        <v>40</v>
      </c>
      <c r="R101" s="32">
        <v>20</v>
      </c>
      <c r="S101" s="32">
        <v>20</v>
      </c>
    </row>
    <row r="102" spans="3:19" x14ac:dyDescent="0.25">
      <c r="C102" s="2" t="s">
        <v>2502</v>
      </c>
      <c r="D102" s="2" t="s">
        <v>319</v>
      </c>
      <c r="E102" s="30">
        <v>70</v>
      </c>
      <c r="F102" s="30">
        <v>50</v>
      </c>
      <c r="G102" s="30">
        <v>50</v>
      </c>
      <c r="H102" s="25"/>
      <c r="I102" s="30">
        <v>70</v>
      </c>
      <c r="J102" s="30">
        <v>50</v>
      </c>
      <c r="K102" s="30">
        <v>50</v>
      </c>
      <c r="L102" s="65"/>
      <c r="M102" s="30">
        <v>70</v>
      </c>
      <c r="N102" s="30">
        <v>50</v>
      </c>
      <c r="O102" s="30">
        <v>50</v>
      </c>
      <c r="P102" s="69"/>
      <c r="Q102" s="30">
        <v>70</v>
      </c>
      <c r="R102" s="30">
        <v>50</v>
      </c>
      <c r="S102" s="30">
        <v>50</v>
      </c>
    </row>
    <row r="103" spans="3:19" x14ac:dyDescent="0.25">
      <c r="C103" s="2" t="s">
        <v>2503</v>
      </c>
      <c r="D103" s="2" t="s">
        <v>319</v>
      </c>
      <c r="E103" s="30">
        <v>80</v>
      </c>
      <c r="F103" s="30">
        <v>80</v>
      </c>
      <c r="G103" s="30">
        <v>80</v>
      </c>
      <c r="H103" s="25"/>
      <c r="I103" s="30">
        <v>40</v>
      </c>
      <c r="J103" s="30">
        <v>40</v>
      </c>
      <c r="K103" s="30">
        <v>40</v>
      </c>
      <c r="L103" s="65"/>
      <c r="M103" s="30">
        <v>80</v>
      </c>
      <c r="N103" s="30">
        <v>80</v>
      </c>
      <c r="O103" s="30">
        <v>80</v>
      </c>
      <c r="P103" s="69"/>
      <c r="Q103" s="30">
        <v>40</v>
      </c>
      <c r="R103" s="30">
        <v>40</v>
      </c>
      <c r="S103" s="30">
        <v>40</v>
      </c>
    </row>
    <row r="104" spans="3:19" x14ac:dyDescent="0.25">
      <c r="C104" s="18" t="s">
        <v>306</v>
      </c>
      <c r="D104" s="18" t="s">
        <v>316</v>
      </c>
      <c r="E104" s="61"/>
      <c r="F104" s="62"/>
      <c r="G104" s="63"/>
      <c r="H104" s="25"/>
      <c r="I104" s="61"/>
      <c r="J104" s="62"/>
      <c r="K104" s="63"/>
      <c r="L104" s="65"/>
      <c r="M104" s="61"/>
      <c r="N104" s="62"/>
      <c r="O104" s="63"/>
      <c r="P104" s="69"/>
      <c r="Q104" s="61"/>
      <c r="R104" s="62"/>
      <c r="S104" s="63"/>
    </row>
    <row r="105" spans="3:19" x14ac:dyDescent="0.25">
      <c r="C105" s="2" t="s">
        <v>2504</v>
      </c>
      <c r="D105" s="2" t="s">
        <v>319</v>
      </c>
      <c r="E105" s="30">
        <v>100</v>
      </c>
      <c r="F105" s="30">
        <v>100</v>
      </c>
      <c r="G105" s="30">
        <v>100</v>
      </c>
      <c r="H105" s="25"/>
      <c r="I105" s="30">
        <v>50</v>
      </c>
      <c r="J105" s="30">
        <v>50</v>
      </c>
      <c r="K105" s="30">
        <v>50</v>
      </c>
      <c r="L105" s="65"/>
      <c r="M105" s="30">
        <v>100</v>
      </c>
      <c r="N105" s="30">
        <v>100</v>
      </c>
      <c r="O105" s="30">
        <v>100</v>
      </c>
      <c r="P105" s="69"/>
      <c r="Q105" s="30">
        <v>50</v>
      </c>
      <c r="R105" s="30">
        <v>50</v>
      </c>
      <c r="S105" s="30">
        <v>50</v>
      </c>
    </row>
    <row r="106" spans="3:19" x14ac:dyDescent="0.25">
      <c r="C106" s="2" t="s">
        <v>2505</v>
      </c>
      <c r="D106" s="2" t="s">
        <v>319</v>
      </c>
      <c r="E106" s="30">
        <v>100</v>
      </c>
      <c r="F106" s="30">
        <v>100</v>
      </c>
      <c r="G106" s="30">
        <v>100</v>
      </c>
      <c r="H106" s="25"/>
      <c r="I106" s="30">
        <v>50</v>
      </c>
      <c r="J106" s="30">
        <v>50</v>
      </c>
      <c r="K106" s="30">
        <v>50</v>
      </c>
      <c r="L106" s="65"/>
      <c r="M106" s="30">
        <v>100</v>
      </c>
      <c r="N106" s="30">
        <v>100</v>
      </c>
      <c r="O106" s="30">
        <v>100</v>
      </c>
      <c r="P106" s="69"/>
      <c r="Q106" s="30">
        <v>50</v>
      </c>
      <c r="R106" s="30">
        <v>50</v>
      </c>
      <c r="S106" s="30">
        <v>50</v>
      </c>
    </row>
    <row r="107" spans="3:19" x14ac:dyDescent="0.25">
      <c r="C107" s="2" t="s">
        <v>2506</v>
      </c>
      <c r="D107" s="2" t="s">
        <v>322</v>
      </c>
      <c r="E107" s="30">
        <v>100</v>
      </c>
      <c r="F107" s="30">
        <v>50</v>
      </c>
      <c r="G107" s="30">
        <v>50</v>
      </c>
      <c r="H107" s="25"/>
      <c r="I107" s="30">
        <v>100</v>
      </c>
      <c r="J107" s="32">
        <v>20</v>
      </c>
      <c r="K107" s="32">
        <v>20</v>
      </c>
      <c r="L107" s="65"/>
      <c r="M107" s="30">
        <v>100</v>
      </c>
      <c r="N107" s="30">
        <v>50</v>
      </c>
      <c r="O107" s="30">
        <v>50</v>
      </c>
      <c r="P107" s="69"/>
      <c r="Q107" s="30">
        <v>100</v>
      </c>
      <c r="R107" s="32">
        <v>20</v>
      </c>
      <c r="S107" s="32">
        <v>20</v>
      </c>
    </row>
    <row r="108" spans="3:19" x14ac:dyDescent="0.25">
      <c r="C108" s="2" t="s">
        <v>2507</v>
      </c>
      <c r="D108" s="2" t="s">
        <v>319</v>
      </c>
      <c r="E108" s="32">
        <v>20</v>
      </c>
      <c r="F108" s="32">
        <v>20</v>
      </c>
      <c r="G108" s="32">
        <v>20</v>
      </c>
      <c r="H108" s="25"/>
      <c r="I108" s="32">
        <v>20</v>
      </c>
      <c r="J108" s="32">
        <v>20</v>
      </c>
      <c r="K108" s="32">
        <v>20</v>
      </c>
      <c r="L108" s="65"/>
      <c r="M108" s="32">
        <v>20</v>
      </c>
      <c r="N108" s="32">
        <v>20</v>
      </c>
      <c r="O108" s="32">
        <v>20</v>
      </c>
      <c r="P108" s="69"/>
      <c r="Q108" s="32">
        <v>20</v>
      </c>
      <c r="R108" s="32">
        <v>20</v>
      </c>
      <c r="S108" s="32">
        <v>20</v>
      </c>
    </row>
    <row r="109" spans="3:19" x14ac:dyDescent="0.25">
      <c r="C109" s="2" t="s">
        <v>2508</v>
      </c>
      <c r="D109" s="2" t="s">
        <v>319</v>
      </c>
      <c r="E109" s="30">
        <v>40</v>
      </c>
      <c r="F109" s="30">
        <v>40</v>
      </c>
      <c r="G109" s="30">
        <v>40</v>
      </c>
      <c r="H109" s="25"/>
      <c r="I109" s="32">
        <v>20</v>
      </c>
      <c r="J109" s="32">
        <v>20</v>
      </c>
      <c r="K109" s="32">
        <v>20</v>
      </c>
      <c r="L109" s="65"/>
      <c r="M109" s="30">
        <v>40</v>
      </c>
      <c r="N109" s="30">
        <v>40</v>
      </c>
      <c r="O109" s="30">
        <v>40</v>
      </c>
      <c r="P109" s="69"/>
      <c r="Q109" s="32">
        <v>20</v>
      </c>
      <c r="R109" s="32">
        <v>20</v>
      </c>
      <c r="S109" s="32">
        <v>20</v>
      </c>
    </row>
    <row r="110" spans="3:19" x14ac:dyDescent="0.25">
      <c r="C110" s="2" t="s">
        <v>2509</v>
      </c>
      <c r="D110" s="2" t="s">
        <v>322</v>
      </c>
      <c r="E110" s="30">
        <v>100</v>
      </c>
      <c r="F110" s="30">
        <v>80</v>
      </c>
      <c r="G110" s="30">
        <v>80</v>
      </c>
      <c r="H110" s="25"/>
      <c r="I110" s="30">
        <v>100</v>
      </c>
      <c r="J110" s="30">
        <v>60</v>
      </c>
      <c r="K110" s="30">
        <v>60</v>
      </c>
      <c r="L110" s="65"/>
      <c r="M110" s="30">
        <v>100</v>
      </c>
      <c r="N110" s="30">
        <v>80</v>
      </c>
      <c r="O110" s="30">
        <v>80</v>
      </c>
      <c r="P110" s="69"/>
      <c r="Q110" s="30">
        <v>100</v>
      </c>
      <c r="R110" s="30">
        <v>60</v>
      </c>
      <c r="S110" s="30">
        <v>60</v>
      </c>
    </row>
    <row r="111" spans="3:19" x14ac:dyDescent="0.25">
      <c r="C111" s="2" t="s">
        <v>2510</v>
      </c>
      <c r="D111" s="2" t="s">
        <v>1714</v>
      </c>
      <c r="E111" s="30">
        <v>110</v>
      </c>
      <c r="F111" s="30">
        <v>50</v>
      </c>
      <c r="G111" s="30">
        <v>50</v>
      </c>
      <c r="H111" s="25"/>
      <c r="I111" s="30">
        <v>110</v>
      </c>
      <c r="J111" s="30">
        <v>50</v>
      </c>
      <c r="K111" s="30">
        <v>50</v>
      </c>
      <c r="L111" s="65"/>
      <c r="M111" s="30">
        <v>110</v>
      </c>
      <c r="N111" s="30">
        <v>50</v>
      </c>
      <c r="O111" s="30">
        <v>50</v>
      </c>
      <c r="P111" s="69"/>
      <c r="Q111" s="30">
        <v>110</v>
      </c>
      <c r="R111" s="30">
        <v>50</v>
      </c>
      <c r="S111" s="30">
        <v>50</v>
      </c>
    </row>
    <row r="112" spans="3:19" x14ac:dyDescent="0.25">
      <c r="C112" s="2" t="s">
        <v>2511</v>
      </c>
      <c r="D112" s="2" t="s">
        <v>319</v>
      </c>
      <c r="E112" s="30">
        <v>100</v>
      </c>
      <c r="F112" s="30">
        <v>100</v>
      </c>
      <c r="G112" s="30">
        <v>100</v>
      </c>
      <c r="H112" s="25"/>
      <c r="I112" s="30">
        <v>50</v>
      </c>
      <c r="J112" s="30">
        <v>50</v>
      </c>
      <c r="K112" s="30">
        <v>50</v>
      </c>
      <c r="L112" s="65"/>
      <c r="M112" s="30">
        <v>100</v>
      </c>
      <c r="N112" s="30">
        <v>100</v>
      </c>
      <c r="O112" s="30">
        <v>100</v>
      </c>
      <c r="P112" s="69"/>
      <c r="Q112" s="30">
        <v>50</v>
      </c>
      <c r="R112" s="30">
        <v>50</v>
      </c>
      <c r="S112" s="30">
        <v>50</v>
      </c>
    </row>
    <row r="113" spans="3:19" x14ac:dyDescent="0.25">
      <c r="C113" s="18" t="s">
        <v>307</v>
      </c>
      <c r="D113" s="18" t="s">
        <v>316</v>
      </c>
      <c r="E113" s="61"/>
      <c r="F113" s="62"/>
      <c r="G113" s="63"/>
      <c r="H113" s="25"/>
      <c r="I113" s="61"/>
      <c r="J113" s="62"/>
      <c r="K113" s="63"/>
      <c r="L113" s="65"/>
      <c r="M113" s="61"/>
      <c r="N113" s="62"/>
      <c r="O113" s="63"/>
      <c r="P113" s="69"/>
      <c r="Q113" s="61"/>
      <c r="R113" s="62"/>
      <c r="S113" s="63"/>
    </row>
    <row r="114" spans="3:19" x14ac:dyDescent="0.25">
      <c r="C114" s="2" t="s">
        <v>2512</v>
      </c>
      <c r="D114" s="2" t="s">
        <v>322</v>
      </c>
      <c r="E114" s="17" t="s">
        <v>2559</v>
      </c>
      <c r="F114" s="17" t="s">
        <v>2559</v>
      </c>
      <c r="G114" s="17" t="s">
        <v>2559</v>
      </c>
      <c r="H114" s="25"/>
      <c r="I114" s="17" t="s">
        <v>2559</v>
      </c>
      <c r="J114" s="17" t="s">
        <v>2559</v>
      </c>
      <c r="K114" s="17" t="s">
        <v>2559</v>
      </c>
      <c r="L114" s="65"/>
      <c r="M114" s="17" t="s">
        <v>2559</v>
      </c>
      <c r="N114" s="17" t="s">
        <v>2559</v>
      </c>
      <c r="O114" s="17" t="s">
        <v>2559</v>
      </c>
      <c r="P114" s="69"/>
      <c r="Q114" s="17" t="s">
        <v>2559</v>
      </c>
      <c r="R114" s="17" t="s">
        <v>2559</v>
      </c>
      <c r="S114" s="17" t="s">
        <v>2559</v>
      </c>
    </row>
    <row r="115" spans="3:19" x14ac:dyDescent="0.25">
      <c r="C115" s="2" t="s">
        <v>2513</v>
      </c>
      <c r="D115" s="2" t="s">
        <v>319</v>
      </c>
      <c r="E115" s="30">
        <v>80</v>
      </c>
      <c r="F115" s="30">
        <v>40</v>
      </c>
      <c r="G115" s="30">
        <v>40</v>
      </c>
      <c r="H115" s="25"/>
      <c r="I115" s="30">
        <v>80</v>
      </c>
      <c r="J115" s="30">
        <v>40</v>
      </c>
      <c r="K115" s="30">
        <v>40</v>
      </c>
      <c r="L115" s="65"/>
      <c r="M115" s="30">
        <v>80</v>
      </c>
      <c r="N115" s="30">
        <v>40</v>
      </c>
      <c r="O115" s="30">
        <v>40</v>
      </c>
      <c r="P115" s="69"/>
      <c r="Q115" s="30">
        <v>80</v>
      </c>
      <c r="R115" s="30">
        <v>40</v>
      </c>
      <c r="S115" s="30">
        <v>40</v>
      </c>
    </row>
    <row r="116" spans="3:19" x14ac:dyDescent="0.25">
      <c r="C116" s="2" t="s">
        <v>1046</v>
      </c>
      <c r="D116" s="2" t="s">
        <v>322</v>
      </c>
      <c r="E116" s="30">
        <v>35</v>
      </c>
      <c r="F116" s="30">
        <v>25</v>
      </c>
      <c r="G116" s="30">
        <v>25</v>
      </c>
      <c r="H116" s="25"/>
      <c r="I116" s="30">
        <v>35</v>
      </c>
      <c r="J116" s="30">
        <v>25</v>
      </c>
      <c r="K116" s="30">
        <v>25</v>
      </c>
      <c r="L116" s="65"/>
      <c r="M116" s="30">
        <v>35</v>
      </c>
      <c r="N116" s="30">
        <v>25</v>
      </c>
      <c r="O116" s="30">
        <v>25</v>
      </c>
      <c r="P116" s="69"/>
      <c r="Q116" s="30">
        <v>35</v>
      </c>
      <c r="R116" s="30">
        <v>25</v>
      </c>
      <c r="S116" s="30">
        <v>25</v>
      </c>
    </row>
    <row r="117" spans="3:19" x14ac:dyDescent="0.25">
      <c r="C117" s="2" t="s">
        <v>2514</v>
      </c>
      <c r="D117" s="2" t="s">
        <v>1714</v>
      </c>
      <c r="E117" s="30">
        <v>100</v>
      </c>
      <c r="F117" s="30">
        <v>50</v>
      </c>
      <c r="G117" s="30">
        <v>50</v>
      </c>
      <c r="H117" s="25"/>
      <c r="I117" s="30">
        <v>100</v>
      </c>
      <c r="J117" s="30">
        <v>30</v>
      </c>
      <c r="K117" s="30">
        <v>30</v>
      </c>
      <c r="L117" s="65"/>
      <c r="M117" s="30">
        <v>100</v>
      </c>
      <c r="N117" s="30">
        <v>50</v>
      </c>
      <c r="O117" s="30">
        <v>50</v>
      </c>
      <c r="P117" s="69"/>
      <c r="Q117" s="30">
        <v>100</v>
      </c>
      <c r="R117" s="30">
        <v>30</v>
      </c>
      <c r="S117" s="30">
        <v>30</v>
      </c>
    </row>
    <row r="118" spans="3:19" x14ac:dyDescent="0.25">
      <c r="C118" s="2" t="s">
        <v>2515</v>
      </c>
      <c r="D118" s="2" t="s">
        <v>319</v>
      </c>
      <c r="E118" s="17" t="s">
        <v>2559</v>
      </c>
      <c r="F118" s="17" t="s">
        <v>2559</v>
      </c>
      <c r="G118" s="17" t="s">
        <v>2559</v>
      </c>
      <c r="H118" s="25"/>
      <c r="I118" s="17" t="s">
        <v>2559</v>
      </c>
      <c r="J118" s="17" t="s">
        <v>2559</v>
      </c>
      <c r="K118" s="17" t="s">
        <v>2559</v>
      </c>
      <c r="L118" s="65"/>
      <c r="M118" s="17" t="s">
        <v>2559</v>
      </c>
      <c r="N118" s="17" t="s">
        <v>2559</v>
      </c>
      <c r="O118" s="17" t="s">
        <v>2559</v>
      </c>
      <c r="P118" s="69"/>
      <c r="Q118" s="17" t="s">
        <v>2559</v>
      </c>
      <c r="R118" s="17" t="s">
        <v>2559</v>
      </c>
      <c r="S118" s="17" t="s">
        <v>2559</v>
      </c>
    </row>
    <row r="119" spans="3:19" x14ac:dyDescent="0.25">
      <c r="C119" s="18" t="s">
        <v>308</v>
      </c>
      <c r="D119" s="18" t="s">
        <v>316</v>
      </c>
      <c r="E119" s="61"/>
      <c r="F119" s="62"/>
      <c r="G119" s="63"/>
      <c r="H119" s="25"/>
      <c r="I119" s="61"/>
      <c r="J119" s="62"/>
      <c r="K119" s="63"/>
      <c r="L119" s="65"/>
      <c r="M119" s="61"/>
      <c r="N119" s="62"/>
      <c r="O119" s="63"/>
      <c r="P119" s="69"/>
      <c r="Q119" s="61"/>
      <c r="R119" s="62"/>
      <c r="S119" s="63"/>
    </row>
    <row r="120" spans="3:19" x14ac:dyDescent="0.25">
      <c r="C120" s="2" t="s">
        <v>2516</v>
      </c>
      <c r="D120" s="2" t="s">
        <v>319</v>
      </c>
      <c r="E120" s="17" t="s">
        <v>2559</v>
      </c>
      <c r="F120" s="17" t="s">
        <v>2559</v>
      </c>
      <c r="G120" s="17" t="s">
        <v>2559</v>
      </c>
      <c r="H120" s="25"/>
      <c r="I120" s="17" t="s">
        <v>2559</v>
      </c>
      <c r="J120" s="17" t="s">
        <v>2559</v>
      </c>
      <c r="K120" s="17" t="s">
        <v>2559</v>
      </c>
      <c r="L120" s="65"/>
      <c r="M120" s="17" t="s">
        <v>2559</v>
      </c>
      <c r="N120" s="17" t="s">
        <v>2559</v>
      </c>
      <c r="O120" s="17" t="s">
        <v>2559</v>
      </c>
      <c r="P120" s="69"/>
      <c r="Q120" s="17" t="s">
        <v>2559</v>
      </c>
      <c r="R120" s="17" t="s">
        <v>2559</v>
      </c>
      <c r="S120" s="17" t="s">
        <v>2559</v>
      </c>
    </row>
    <row r="121" spans="3:19" x14ac:dyDescent="0.25">
      <c r="C121" s="2" t="s">
        <v>2517</v>
      </c>
      <c r="D121" s="2" t="s">
        <v>319</v>
      </c>
      <c r="E121" s="32">
        <v>20</v>
      </c>
      <c r="F121" s="32">
        <v>20</v>
      </c>
      <c r="G121" s="32">
        <v>20</v>
      </c>
      <c r="H121" s="25"/>
      <c r="I121" s="32">
        <v>20</v>
      </c>
      <c r="J121" s="32">
        <v>20</v>
      </c>
      <c r="K121" s="32">
        <v>20</v>
      </c>
      <c r="L121" s="65"/>
      <c r="M121" s="32">
        <v>20</v>
      </c>
      <c r="N121" s="32">
        <v>20</v>
      </c>
      <c r="O121" s="32">
        <v>20</v>
      </c>
      <c r="P121" s="69"/>
      <c r="Q121" s="32">
        <v>20</v>
      </c>
      <c r="R121" s="32">
        <v>20</v>
      </c>
      <c r="S121" s="32">
        <v>20</v>
      </c>
    </row>
    <row r="122" spans="3:19" x14ac:dyDescent="0.25">
      <c r="C122" s="2" t="s">
        <v>2518</v>
      </c>
      <c r="D122" s="2" t="s">
        <v>322</v>
      </c>
      <c r="E122" s="30">
        <v>60</v>
      </c>
      <c r="F122" s="30">
        <v>60</v>
      </c>
      <c r="G122" s="30">
        <v>60</v>
      </c>
      <c r="H122" s="25"/>
      <c r="I122" s="30">
        <v>30</v>
      </c>
      <c r="J122" s="30">
        <v>30</v>
      </c>
      <c r="K122" s="30">
        <v>30</v>
      </c>
      <c r="L122" s="65"/>
      <c r="M122" s="30">
        <v>60</v>
      </c>
      <c r="N122" s="30">
        <v>60</v>
      </c>
      <c r="O122" s="30">
        <v>60</v>
      </c>
      <c r="P122" s="69"/>
      <c r="Q122" s="30">
        <v>30</v>
      </c>
      <c r="R122" s="30">
        <v>30</v>
      </c>
      <c r="S122" s="30">
        <v>30</v>
      </c>
    </row>
    <row r="123" spans="3:19" x14ac:dyDescent="0.25">
      <c r="C123" s="2" t="s">
        <v>2519</v>
      </c>
      <c r="D123" s="2" t="s">
        <v>322</v>
      </c>
      <c r="E123" s="30">
        <v>80</v>
      </c>
      <c r="F123" s="30">
        <v>80</v>
      </c>
      <c r="G123" s="30">
        <v>80</v>
      </c>
      <c r="H123" s="25"/>
      <c r="I123" s="30">
        <v>80</v>
      </c>
      <c r="J123" s="30">
        <v>80</v>
      </c>
      <c r="K123" s="30">
        <v>80</v>
      </c>
      <c r="L123" s="65"/>
      <c r="M123" s="30">
        <v>80</v>
      </c>
      <c r="N123" s="30">
        <v>80</v>
      </c>
      <c r="O123" s="30">
        <v>80</v>
      </c>
      <c r="P123" s="69"/>
      <c r="Q123" s="30">
        <v>80</v>
      </c>
      <c r="R123" s="30">
        <v>80</v>
      </c>
      <c r="S123" s="30">
        <v>80</v>
      </c>
    </row>
    <row r="124" spans="3:19" x14ac:dyDescent="0.25">
      <c r="C124" s="2" t="s">
        <v>2519</v>
      </c>
      <c r="D124" s="2" t="s">
        <v>1706</v>
      </c>
      <c r="E124" s="17" t="s">
        <v>2559</v>
      </c>
      <c r="F124" s="17" t="s">
        <v>2559</v>
      </c>
      <c r="G124" s="17" t="s">
        <v>2559</v>
      </c>
      <c r="H124" s="25"/>
      <c r="I124" s="17" t="s">
        <v>2559</v>
      </c>
      <c r="J124" s="17" t="s">
        <v>2559</v>
      </c>
      <c r="K124" s="17" t="s">
        <v>2559</v>
      </c>
      <c r="L124" s="65"/>
      <c r="M124" s="17" t="s">
        <v>2559</v>
      </c>
      <c r="N124" s="17" t="s">
        <v>2559</v>
      </c>
      <c r="O124" s="17" t="s">
        <v>2559</v>
      </c>
      <c r="P124" s="69"/>
      <c r="Q124" s="17" t="s">
        <v>2559</v>
      </c>
      <c r="R124" s="17" t="s">
        <v>2559</v>
      </c>
      <c r="S124" s="17" t="s">
        <v>2559</v>
      </c>
    </row>
    <row r="125" spans="3:19" x14ac:dyDescent="0.25">
      <c r="C125" s="2" t="s">
        <v>2519</v>
      </c>
      <c r="D125" s="2" t="s">
        <v>1714</v>
      </c>
      <c r="E125" s="17" t="s">
        <v>2559</v>
      </c>
      <c r="F125" s="17" t="s">
        <v>2559</v>
      </c>
      <c r="G125" s="17" t="s">
        <v>2559</v>
      </c>
      <c r="H125" s="25"/>
      <c r="I125" s="17" t="s">
        <v>2559</v>
      </c>
      <c r="J125" s="17" t="s">
        <v>2559</v>
      </c>
      <c r="K125" s="17" t="s">
        <v>2559</v>
      </c>
      <c r="L125" s="65"/>
      <c r="M125" s="17" t="s">
        <v>2559</v>
      </c>
      <c r="N125" s="17" t="s">
        <v>2559</v>
      </c>
      <c r="O125" s="17" t="s">
        <v>2559</v>
      </c>
      <c r="P125" s="69"/>
      <c r="Q125" s="17" t="s">
        <v>2559</v>
      </c>
      <c r="R125" s="17" t="s">
        <v>2559</v>
      </c>
      <c r="S125" s="17" t="s">
        <v>2559</v>
      </c>
    </row>
    <row r="126" spans="3:19" x14ac:dyDescent="0.25">
      <c r="C126" s="18" t="s">
        <v>309</v>
      </c>
      <c r="D126" s="18" t="s">
        <v>316</v>
      </c>
      <c r="E126" s="61"/>
      <c r="F126" s="62"/>
      <c r="G126" s="63"/>
      <c r="H126" s="25"/>
      <c r="I126" s="61"/>
      <c r="J126" s="62"/>
      <c r="K126" s="63"/>
      <c r="L126" s="65"/>
      <c r="M126" s="61"/>
      <c r="N126" s="62"/>
      <c r="O126" s="63"/>
      <c r="P126" s="69"/>
      <c r="Q126" s="61"/>
      <c r="R126" s="62"/>
      <c r="S126" s="63"/>
    </row>
    <row r="127" spans="3:19" x14ac:dyDescent="0.25">
      <c r="C127" s="2" t="s">
        <v>2520</v>
      </c>
      <c r="D127" s="2" t="s">
        <v>319</v>
      </c>
      <c r="E127" s="30">
        <v>60</v>
      </c>
      <c r="F127" s="30">
        <v>30</v>
      </c>
      <c r="G127" s="30">
        <v>30</v>
      </c>
      <c r="H127" s="25"/>
      <c r="I127" s="30">
        <v>60</v>
      </c>
      <c r="J127" s="30">
        <v>30</v>
      </c>
      <c r="K127" s="30">
        <v>30</v>
      </c>
      <c r="L127" s="65"/>
      <c r="M127" s="30">
        <v>60</v>
      </c>
      <c r="N127" s="30">
        <v>30</v>
      </c>
      <c r="O127" s="30">
        <v>30</v>
      </c>
      <c r="P127" s="69"/>
      <c r="Q127" s="30">
        <v>60</v>
      </c>
      <c r="R127" s="30">
        <v>30</v>
      </c>
      <c r="S127" s="30">
        <v>30</v>
      </c>
    </row>
    <row r="128" spans="3:19" x14ac:dyDescent="0.25">
      <c r="C128" s="2" t="s">
        <v>2521</v>
      </c>
      <c r="D128" s="2" t="s">
        <v>319</v>
      </c>
      <c r="E128" s="30">
        <v>100</v>
      </c>
      <c r="F128" s="30">
        <v>50</v>
      </c>
      <c r="G128" s="30">
        <v>50</v>
      </c>
      <c r="H128" s="25"/>
      <c r="I128" s="30">
        <v>100</v>
      </c>
      <c r="J128" s="30">
        <v>30</v>
      </c>
      <c r="K128" s="30">
        <v>30</v>
      </c>
      <c r="L128" s="65"/>
      <c r="M128" s="30">
        <v>100</v>
      </c>
      <c r="N128" s="30">
        <v>50</v>
      </c>
      <c r="O128" s="30">
        <v>50</v>
      </c>
      <c r="P128" s="69"/>
      <c r="Q128" s="30">
        <v>100</v>
      </c>
      <c r="R128" s="30">
        <v>30</v>
      </c>
      <c r="S128" s="30">
        <v>30</v>
      </c>
    </row>
    <row r="129" spans="3:19" x14ac:dyDescent="0.25">
      <c r="C129" s="2" t="s">
        <v>2522</v>
      </c>
      <c r="D129" s="2" t="s">
        <v>322</v>
      </c>
      <c r="E129" s="30">
        <v>55</v>
      </c>
      <c r="F129" s="30">
        <v>25</v>
      </c>
      <c r="G129" s="30">
        <v>25</v>
      </c>
      <c r="H129" s="25"/>
      <c r="I129" s="30">
        <v>55</v>
      </c>
      <c r="J129" s="32">
        <v>15</v>
      </c>
      <c r="K129" s="32">
        <v>15</v>
      </c>
      <c r="L129" s="65"/>
      <c r="M129" s="30">
        <v>55</v>
      </c>
      <c r="N129" s="30">
        <v>25</v>
      </c>
      <c r="O129" s="30">
        <v>25</v>
      </c>
      <c r="P129" s="69"/>
      <c r="Q129" s="30">
        <v>55</v>
      </c>
      <c r="R129" s="32">
        <v>15</v>
      </c>
      <c r="S129" s="32">
        <v>15</v>
      </c>
    </row>
    <row r="130" spans="3:19" x14ac:dyDescent="0.25">
      <c r="C130" s="2" t="s">
        <v>2523</v>
      </c>
      <c r="D130" s="2" t="s">
        <v>319</v>
      </c>
      <c r="E130" s="30">
        <v>40</v>
      </c>
      <c r="F130" s="32">
        <v>20</v>
      </c>
      <c r="G130" s="32">
        <v>20</v>
      </c>
      <c r="H130" s="25"/>
      <c r="I130" s="30">
        <v>40</v>
      </c>
      <c r="J130" s="32">
        <v>10</v>
      </c>
      <c r="K130" s="32">
        <v>10</v>
      </c>
      <c r="L130" s="65"/>
      <c r="M130" s="30">
        <v>40</v>
      </c>
      <c r="N130" s="32">
        <v>20</v>
      </c>
      <c r="O130" s="32">
        <v>20</v>
      </c>
      <c r="P130" s="69"/>
      <c r="Q130" s="30">
        <v>40</v>
      </c>
      <c r="R130" s="32">
        <v>10</v>
      </c>
      <c r="S130" s="32">
        <v>10</v>
      </c>
    </row>
    <row r="131" spans="3:19" x14ac:dyDescent="0.25">
      <c r="C131" s="2" t="s">
        <v>2524</v>
      </c>
      <c r="D131" s="2" t="s">
        <v>322</v>
      </c>
      <c r="E131" s="30">
        <v>50</v>
      </c>
      <c r="F131" s="30">
        <v>30</v>
      </c>
      <c r="G131" s="30">
        <v>30</v>
      </c>
      <c r="H131" s="25"/>
      <c r="I131" s="30">
        <v>50</v>
      </c>
      <c r="J131" s="30">
        <v>30</v>
      </c>
      <c r="K131" s="30">
        <v>30</v>
      </c>
      <c r="L131" s="65"/>
      <c r="M131" s="30">
        <v>50</v>
      </c>
      <c r="N131" s="30">
        <v>30</v>
      </c>
      <c r="O131" s="30">
        <v>30</v>
      </c>
      <c r="P131" s="69"/>
      <c r="Q131" s="30">
        <v>50</v>
      </c>
      <c r="R131" s="30">
        <v>30</v>
      </c>
      <c r="S131" s="30">
        <v>30</v>
      </c>
    </row>
    <row r="132" spans="3:19" x14ac:dyDescent="0.25">
      <c r="C132" s="2" t="s">
        <v>2525</v>
      </c>
      <c r="D132" s="2" t="s">
        <v>319</v>
      </c>
      <c r="E132" s="30">
        <v>80</v>
      </c>
      <c r="F132" s="30">
        <v>60</v>
      </c>
      <c r="G132" s="30">
        <v>60</v>
      </c>
      <c r="H132" s="25"/>
      <c r="I132" s="30">
        <v>100</v>
      </c>
      <c r="J132" s="30">
        <v>30</v>
      </c>
      <c r="K132" s="30">
        <v>30</v>
      </c>
      <c r="L132" s="65"/>
      <c r="M132" s="30">
        <v>80</v>
      </c>
      <c r="N132" s="30">
        <v>60</v>
      </c>
      <c r="O132" s="30">
        <v>60</v>
      </c>
      <c r="P132" s="69"/>
      <c r="Q132" s="30">
        <v>100</v>
      </c>
      <c r="R132" s="30">
        <v>30</v>
      </c>
      <c r="S132" s="30">
        <v>30</v>
      </c>
    </row>
    <row r="133" spans="3:19" x14ac:dyDescent="0.25">
      <c r="C133" s="18" t="s">
        <v>310</v>
      </c>
      <c r="D133" s="18" t="s">
        <v>316</v>
      </c>
      <c r="E133" s="61"/>
      <c r="F133" s="62"/>
      <c r="G133" s="63"/>
      <c r="H133" s="25"/>
      <c r="I133" s="61"/>
      <c r="J133" s="62"/>
      <c r="K133" s="63"/>
      <c r="L133" s="65"/>
      <c r="M133" s="61"/>
      <c r="N133" s="62"/>
      <c r="O133" s="63"/>
      <c r="P133" s="69"/>
      <c r="Q133" s="61"/>
      <c r="R133" s="62"/>
      <c r="S133" s="63"/>
    </row>
    <row r="134" spans="3:19" x14ac:dyDescent="0.25">
      <c r="C134" s="2" t="s">
        <v>2526</v>
      </c>
      <c r="D134" s="2" t="s">
        <v>318</v>
      </c>
      <c r="E134" s="30">
        <v>80</v>
      </c>
      <c r="F134" s="30">
        <v>80</v>
      </c>
      <c r="G134" s="30">
        <v>80</v>
      </c>
      <c r="H134" s="25"/>
      <c r="I134" s="30">
        <v>40</v>
      </c>
      <c r="J134" s="30">
        <v>40</v>
      </c>
      <c r="K134" s="30">
        <v>40</v>
      </c>
      <c r="L134" s="65"/>
      <c r="M134" s="30">
        <v>80</v>
      </c>
      <c r="N134" s="30">
        <v>80</v>
      </c>
      <c r="O134" s="30">
        <v>80</v>
      </c>
      <c r="P134" s="69"/>
      <c r="Q134" s="30">
        <v>40</v>
      </c>
      <c r="R134" s="30">
        <v>40</v>
      </c>
      <c r="S134" s="30">
        <v>40</v>
      </c>
    </row>
    <row r="135" spans="3:19" x14ac:dyDescent="0.25">
      <c r="C135" s="2" t="s">
        <v>928</v>
      </c>
      <c r="D135" s="2" t="s">
        <v>318</v>
      </c>
      <c r="E135" s="32">
        <v>20</v>
      </c>
      <c r="F135" s="32">
        <v>20</v>
      </c>
      <c r="G135" s="32">
        <v>10</v>
      </c>
      <c r="H135" s="25"/>
      <c r="I135" s="32">
        <v>20</v>
      </c>
      <c r="J135" s="32">
        <v>20</v>
      </c>
      <c r="K135" s="32">
        <v>10</v>
      </c>
      <c r="L135" s="65"/>
      <c r="M135" s="32">
        <v>20</v>
      </c>
      <c r="N135" s="32">
        <v>20</v>
      </c>
      <c r="O135" s="32">
        <v>10</v>
      </c>
      <c r="P135" s="69"/>
      <c r="Q135" s="32">
        <v>20</v>
      </c>
      <c r="R135" s="32">
        <v>20</v>
      </c>
      <c r="S135" s="32">
        <v>10</v>
      </c>
    </row>
    <row r="136" spans="3:19" x14ac:dyDescent="0.25">
      <c r="C136" s="2" t="s">
        <v>2526</v>
      </c>
      <c r="D136" s="2" t="s">
        <v>319</v>
      </c>
      <c r="E136" s="17" t="s">
        <v>2559</v>
      </c>
      <c r="F136" s="17" t="s">
        <v>2559</v>
      </c>
      <c r="G136" s="17" t="s">
        <v>2559</v>
      </c>
      <c r="H136" s="25"/>
      <c r="I136" s="17" t="s">
        <v>2559</v>
      </c>
      <c r="J136" s="17" t="s">
        <v>2559</v>
      </c>
      <c r="K136" s="17" t="s">
        <v>2559</v>
      </c>
      <c r="L136" s="65"/>
      <c r="M136" s="17" t="s">
        <v>2559</v>
      </c>
      <c r="N136" s="17" t="s">
        <v>2559</v>
      </c>
      <c r="O136" s="17" t="s">
        <v>2559</v>
      </c>
      <c r="P136" s="69"/>
      <c r="Q136" s="17" t="s">
        <v>2559</v>
      </c>
      <c r="R136" s="17" t="s">
        <v>2559</v>
      </c>
      <c r="S136" s="17" t="s">
        <v>2559</v>
      </c>
    </row>
    <row r="137" spans="3:19" x14ac:dyDescent="0.25">
      <c r="C137" s="2" t="s">
        <v>2527</v>
      </c>
      <c r="D137" s="2" t="s">
        <v>319</v>
      </c>
      <c r="E137" s="30">
        <v>50</v>
      </c>
      <c r="F137" s="32">
        <v>15</v>
      </c>
      <c r="G137" s="32">
        <v>15</v>
      </c>
      <c r="H137" s="25"/>
      <c r="I137" s="30">
        <v>50</v>
      </c>
      <c r="J137" s="32">
        <v>15</v>
      </c>
      <c r="K137" s="32">
        <v>15</v>
      </c>
      <c r="L137" s="65"/>
      <c r="M137" s="30">
        <v>50</v>
      </c>
      <c r="N137" s="32">
        <v>15</v>
      </c>
      <c r="O137" s="32">
        <v>15</v>
      </c>
      <c r="P137" s="69"/>
      <c r="Q137" s="30">
        <v>50</v>
      </c>
      <c r="R137" s="32">
        <v>15</v>
      </c>
      <c r="S137" s="32">
        <v>15</v>
      </c>
    </row>
    <row r="138" spans="3:19" x14ac:dyDescent="0.25">
      <c r="C138" s="2" t="s">
        <v>2528</v>
      </c>
      <c r="D138" s="2" t="s">
        <v>319</v>
      </c>
      <c r="E138" s="30">
        <v>100</v>
      </c>
      <c r="F138" s="30">
        <v>100</v>
      </c>
      <c r="G138" s="30">
        <v>100</v>
      </c>
      <c r="H138" s="25"/>
      <c r="I138" s="30">
        <v>50</v>
      </c>
      <c r="J138" s="30">
        <v>50</v>
      </c>
      <c r="K138" s="30">
        <v>50</v>
      </c>
      <c r="L138" s="65"/>
      <c r="M138" s="30">
        <v>100</v>
      </c>
      <c r="N138" s="30">
        <v>100</v>
      </c>
      <c r="O138" s="30">
        <v>100</v>
      </c>
      <c r="P138" s="69"/>
      <c r="Q138" s="30">
        <v>50</v>
      </c>
      <c r="R138" s="30">
        <v>50</v>
      </c>
      <c r="S138" s="30">
        <v>50</v>
      </c>
    </row>
    <row r="139" spans="3:19" x14ac:dyDescent="0.25">
      <c r="C139" s="2" t="s">
        <v>928</v>
      </c>
      <c r="D139" s="2" t="s">
        <v>319</v>
      </c>
      <c r="E139" s="17" t="s">
        <v>2559</v>
      </c>
      <c r="F139" s="17" t="s">
        <v>2559</v>
      </c>
      <c r="G139" s="17" t="s">
        <v>2559</v>
      </c>
      <c r="H139" s="25"/>
      <c r="I139" s="17" t="s">
        <v>2559</v>
      </c>
      <c r="J139" s="17" t="s">
        <v>2559</v>
      </c>
      <c r="K139" s="17" t="s">
        <v>2559</v>
      </c>
      <c r="L139" s="65"/>
      <c r="M139" s="17" t="s">
        <v>2559</v>
      </c>
      <c r="N139" s="17" t="s">
        <v>2559</v>
      </c>
      <c r="O139" s="17" t="s">
        <v>2559</v>
      </c>
      <c r="P139" s="69"/>
      <c r="Q139" s="17" t="s">
        <v>2559</v>
      </c>
      <c r="R139" s="17" t="s">
        <v>2559</v>
      </c>
      <c r="S139" s="17" t="s">
        <v>2559</v>
      </c>
    </row>
    <row r="140" spans="3:19" x14ac:dyDescent="0.25">
      <c r="C140" s="18" t="s">
        <v>311</v>
      </c>
      <c r="D140" s="18" t="s">
        <v>316</v>
      </c>
      <c r="E140" s="61"/>
      <c r="F140" s="62"/>
      <c r="G140" s="63"/>
      <c r="H140" s="25"/>
      <c r="I140" s="61"/>
      <c r="J140" s="62"/>
      <c r="K140" s="63"/>
      <c r="L140" s="65"/>
      <c r="M140" s="61"/>
      <c r="N140" s="62"/>
      <c r="O140" s="63"/>
      <c r="P140" s="69"/>
      <c r="Q140" s="61"/>
      <c r="R140" s="62"/>
      <c r="S140" s="63"/>
    </row>
    <row r="141" spans="3:19" x14ac:dyDescent="0.25">
      <c r="C141" s="2" t="s">
        <v>2529</v>
      </c>
      <c r="D141" s="2" t="s">
        <v>318</v>
      </c>
      <c r="E141" s="17" t="s">
        <v>2559</v>
      </c>
      <c r="F141" s="17" t="s">
        <v>2559</v>
      </c>
      <c r="G141" s="17" t="s">
        <v>2559</v>
      </c>
      <c r="H141" s="25"/>
      <c r="I141" s="17" t="s">
        <v>2559</v>
      </c>
      <c r="J141" s="17" t="s">
        <v>2559</v>
      </c>
      <c r="K141" s="17" t="s">
        <v>2559</v>
      </c>
      <c r="L141" s="65"/>
      <c r="M141" s="17" t="s">
        <v>2559</v>
      </c>
      <c r="N141" s="17" t="s">
        <v>2559</v>
      </c>
      <c r="O141" s="17" t="s">
        <v>2559</v>
      </c>
      <c r="P141" s="69"/>
      <c r="Q141" s="17" t="s">
        <v>2559</v>
      </c>
      <c r="R141" s="17" t="s">
        <v>2559</v>
      </c>
      <c r="S141" s="17" t="s">
        <v>2559</v>
      </c>
    </row>
    <row r="142" spans="3:19" x14ac:dyDescent="0.25">
      <c r="C142" s="2" t="s">
        <v>2530</v>
      </c>
      <c r="D142" s="2" t="s">
        <v>322</v>
      </c>
      <c r="E142" s="30">
        <v>50</v>
      </c>
      <c r="F142" s="32">
        <v>10</v>
      </c>
      <c r="G142" s="32">
        <v>10</v>
      </c>
      <c r="H142" s="25"/>
      <c r="I142" s="30">
        <v>50</v>
      </c>
      <c r="J142" s="32">
        <v>10</v>
      </c>
      <c r="K142" s="32">
        <v>10</v>
      </c>
      <c r="L142" s="65"/>
      <c r="M142" s="30">
        <v>50</v>
      </c>
      <c r="N142" s="32">
        <v>10</v>
      </c>
      <c r="O142" s="32">
        <v>10</v>
      </c>
      <c r="P142" s="69"/>
      <c r="Q142" s="30">
        <v>50</v>
      </c>
      <c r="R142" s="32">
        <v>10</v>
      </c>
      <c r="S142" s="32">
        <v>10</v>
      </c>
    </row>
    <row r="143" spans="3:19" x14ac:dyDescent="0.25">
      <c r="C143" s="2" t="s">
        <v>2531</v>
      </c>
      <c r="D143" s="2" t="s">
        <v>1714</v>
      </c>
      <c r="E143" s="30">
        <v>60</v>
      </c>
      <c r="F143" s="30">
        <v>25</v>
      </c>
      <c r="G143" s="30">
        <v>25</v>
      </c>
      <c r="H143" s="25"/>
      <c r="I143" s="30">
        <v>60</v>
      </c>
      <c r="J143" s="32">
        <v>10</v>
      </c>
      <c r="K143" s="32">
        <v>10</v>
      </c>
      <c r="L143" s="65"/>
      <c r="M143" s="30">
        <v>60</v>
      </c>
      <c r="N143" s="30">
        <v>25</v>
      </c>
      <c r="O143" s="30">
        <v>25</v>
      </c>
      <c r="P143" s="69"/>
      <c r="Q143" s="30">
        <v>60</v>
      </c>
      <c r="R143" s="32">
        <v>10</v>
      </c>
      <c r="S143" s="32">
        <v>10</v>
      </c>
    </row>
    <row r="144" spans="3:19" x14ac:dyDescent="0.25">
      <c r="C144" s="2" t="s">
        <v>2532</v>
      </c>
      <c r="D144" s="2" t="s">
        <v>319</v>
      </c>
      <c r="E144" s="32">
        <v>20</v>
      </c>
      <c r="F144" s="32">
        <v>20</v>
      </c>
      <c r="G144" s="32">
        <v>20</v>
      </c>
      <c r="H144" s="25"/>
      <c r="I144" s="32">
        <v>20</v>
      </c>
      <c r="J144" s="32">
        <v>20</v>
      </c>
      <c r="K144" s="32">
        <v>20</v>
      </c>
      <c r="L144" s="65"/>
      <c r="M144" s="32">
        <v>20</v>
      </c>
      <c r="N144" s="32">
        <v>20</v>
      </c>
      <c r="O144" s="32">
        <v>20</v>
      </c>
      <c r="P144" s="69"/>
      <c r="Q144" s="32">
        <v>20</v>
      </c>
      <c r="R144" s="32">
        <v>20</v>
      </c>
      <c r="S144" s="32">
        <v>20</v>
      </c>
    </row>
    <row r="145" spans="3:19" x14ac:dyDescent="0.25">
      <c r="C145" s="2" t="s">
        <v>2533</v>
      </c>
      <c r="D145" s="2" t="s">
        <v>322</v>
      </c>
      <c r="E145" s="30">
        <v>30</v>
      </c>
      <c r="F145" s="32">
        <v>20</v>
      </c>
      <c r="G145" s="32">
        <v>15</v>
      </c>
      <c r="H145" s="25"/>
      <c r="I145" s="30">
        <v>30</v>
      </c>
      <c r="J145" s="32">
        <v>20</v>
      </c>
      <c r="K145" s="32">
        <v>15</v>
      </c>
      <c r="L145" s="65"/>
      <c r="M145" s="30">
        <v>30</v>
      </c>
      <c r="N145" s="32">
        <v>20</v>
      </c>
      <c r="O145" s="32">
        <v>15</v>
      </c>
      <c r="P145" s="69"/>
      <c r="Q145" s="30">
        <v>30</v>
      </c>
      <c r="R145" s="32">
        <v>20</v>
      </c>
      <c r="S145" s="32">
        <v>15</v>
      </c>
    </row>
    <row r="146" spans="3:19" x14ac:dyDescent="0.25">
      <c r="C146" s="2" t="s">
        <v>2534</v>
      </c>
      <c r="D146" s="2" t="s">
        <v>319</v>
      </c>
      <c r="E146" s="17" t="s">
        <v>2559</v>
      </c>
      <c r="F146" s="17" t="s">
        <v>2559</v>
      </c>
      <c r="G146" s="17" t="s">
        <v>2559</v>
      </c>
      <c r="H146" s="25"/>
      <c r="I146" s="17" t="s">
        <v>2559</v>
      </c>
      <c r="J146" s="17" t="s">
        <v>2559</v>
      </c>
      <c r="K146" s="17" t="s">
        <v>2559</v>
      </c>
      <c r="L146" s="65"/>
      <c r="M146" s="17" t="s">
        <v>2559</v>
      </c>
      <c r="N146" s="17" t="s">
        <v>2559</v>
      </c>
      <c r="O146" s="17" t="s">
        <v>2559</v>
      </c>
      <c r="P146" s="69"/>
      <c r="Q146" s="17" t="s">
        <v>2559</v>
      </c>
      <c r="R146" s="17" t="s">
        <v>2559</v>
      </c>
      <c r="S146" s="17" t="s">
        <v>2559</v>
      </c>
    </row>
    <row r="147" spans="3:19" x14ac:dyDescent="0.25">
      <c r="C147" s="2" t="s">
        <v>2535</v>
      </c>
      <c r="D147" s="2" t="s">
        <v>319</v>
      </c>
      <c r="E147" s="17" t="s">
        <v>2559</v>
      </c>
      <c r="F147" s="17" t="s">
        <v>2559</v>
      </c>
      <c r="G147" s="17" t="s">
        <v>2559</v>
      </c>
      <c r="H147" s="25"/>
      <c r="I147" s="17" t="s">
        <v>2559</v>
      </c>
      <c r="J147" s="17" t="s">
        <v>2559</v>
      </c>
      <c r="K147" s="17" t="s">
        <v>2559</v>
      </c>
      <c r="L147" s="65"/>
      <c r="M147" s="17" t="s">
        <v>2559</v>
      </c>
      <c r="N147" s="17" t="s">
        <v>2559</v>
      </c>
      <c r="O147" s="17" t="s">
        <v>2559</v>
      </c>
      <c r="P147" s="69"/>
      <c r="Q147" s="17" t="s">
        <v>2559</v>
      </c>
      <c r="R147" s="17" t="s">
        <v>2559</v>
      </c>
      <c r="S147" s="17" t="s">
        <v>2559</v>
      </c>
    </row>
    <row r="148" spans="3:19" x14ac:dyDescent="0.25">
      <c r="C148" s="2" t="s">
        <v>2536</v>
      </c>
      <c r="D148" s="2" t="s">
        <v>319</v>
      </c>
      <c r="E148" s="30">
        <v>60</v>
      </c>
      <c r="F148" s="30">
        <v>40</v>
      </c>
      <c r="G148" s="30">
        <v>40</v>
      </c>
      <c r="H148" s="25"/>
      <c r="I148" s="30">
        <v>60</v>
      </c>
      <c r="J148" s="32">
        <v>20</v>
      </c>
      <c r="K148" s="32">
        <v>20</v>
      </c>
      <c r="L148" s="65"/>
      <c r="M148" s="30">
        <v>60</v>
      </c>
      <c r="N148" s="30">
        <v>40</v>
      </c>
      <c r="O148" s="30">
        <v>40</v>
      </c>
      <c r="P148" s="69"/>
      <c r="Q148" s="30">
        <v>60</v>
      </c>
      <c r="R148" s="32">
        <v>20</v>
      </c>
      <c r="S148" s="32">
        <v>20</v>
      </c>
    </row>
    <row r="149" spans="3:19" x14ac:dyDescent="0.25">
      <c r="C149" s="2" t="s">
        <v>2529</v>
      </c>
      <c r="D149" s="2" t="s">
        <v>319</v>
      </c>
      <c r="E149" s="30">
        <v>35</v>
      </c>
      <c r="F149" s="32">
        <v>18</v>
      </c>
      <c r="G149" s="32">
        <v>18</v>
      </c>
      <c r="H149" s="25"/>
      <c r="I149" s="30">
        <v>35</v>
      </c>
      <c r="J149" s="32">
        <v>9</v>
      </c>
      <c r="K149" s="32">
        <v>9</v>
      </c>
      <c r="L149" s="65"/>
      <c r="M149" s="30">
        <v>35</v>
      </c>
      <c r="N149" s="32">
        <v>18</v>
      </c>
      <c r="O149" s="32">
        <v>18</v>
      </c>
      <c r="P149" s="69"/>
      <c r="Q149" s="30">
        <v>35</v>
      </c>
      <c r="R149" s="32">
        <v>9</v>
      </c>
      <c r="S149" s="32">
        <v>9</v>
      </c>
    </row>
    <row r="150" spans="3:19" x14ac:dyDescent="0.25">
      <c r="C150" s="2" t="s">
        <v>2537</v>
      </c>
      <c r="D150" s="2" t="s">
        <v>322</v>
      </c>
      <c r="E150" s="30">
        <v>50</v>
      </c>
      <c r="F150" s="30">
        <v>25</v>
      </c>
      <c r="G150" s="32">
        <v>15</v>
      </c>
      <c r="H150" s="25"/>
      <c r="I150" s="30">
        <v>50</v>
      </c>
      <c r="J150" s="30">
        <v>25</v>
      </c>
      <c r="K150" s="32">
        <v>15</v>
      </c>
      <c r="L150" s="65"/>
      <c r="M150" s="30">
        <v>50</v>
      </c>
      <c r="N150" s="30">
        <v>25</v>
      </c>
      <c r="O150" s="32">
        <v>15</v>
      </c>
      <c r="P150" s="69"/>
      <c r="Q150" s="30">
        <v>50</v>
      </c>
      <c r="R150" s="30">
        <v>25</v>
      </c>
      <c r="S150" s="32">
        <v>15</v>
      </c>
    </row>
    <row r="151" spans="3:19" x14ac:dyDescent="0.25">
      <c r="C151" s="18" t="s">
        <v>312</v>
      </c>
      <c r="D151" s="18" t="s">
        <v>316</v>
      </c>
      <c r="E151" s="61"/>
      <c r="F151" s="62"/>
      <c r="G151" s="63"/>
      <c r="H151" s="25"/>
      <c r="I151" s="61"/>
      <c r="J151" s="62"/>
      <c r="K151" s="63"/>
      <c r="L151" s="65"/>
      <c r="M151" s="61"/>
      <c r="N151" s="62"/>
      <c r="O151" s="63"/>
      <c r="P151" s="69"/>
      <c r="Q151" s="61"/>
      <c r="R151" s="62"/>
      <c r="S151" s="63"/>
    </row>
    <row r="152" spans="3:19" x14ac:dyDescent="0.25">
      <c r="C152" s="2" t="s">
        <v>2538</v>
      </c>
      <c r="D152" s="2" t="s">
        <v>318</v>
      </c>
      <c r="E152" s="32">
        <v>20</v>
      </c>
      <c r="F152" s="32">
        <v>20</v>
      </c>
      <c r="G152" s="32">
        <v>20</v>
      </c>
      <c r="H152" s="25"/>
      <c r="I152" s="32">
        <v>20</v>
      </c>
      <c r="J152" s="32">
        <v>20</v>
      </c>
      <c r="K152" s="32">
        <v>20</v>
      </c>
      <c r="L152" s="65"/>
      <c r="M152" s="32">
        <v>20</v>
      </c>
      <c r="N152" s="32">
        <v>20</v>
      </c>
      <c r="O152" s="32">
        <v>20</v>
      </c>
      <c r="P152" s="69"/>
      <c r="Q152" s="32">
        <v>20</v>
      </c>
      <c r="R152" s="32">
        <v>20</v>
      </c>
      <c r="S152" s="32">
        <v>20</v>
      </c>
    </row>
    <row r="153" spans="3:19" x14ac:dyDescent="0.25">
      <c r="C153" s="2" t="s">
        <v>2539</v>
      </c>
      <c r="D153" s="2" t="s">
        <v>322</v>
      </c>
      <c r="E153" s="17" t="s">
        <v>2559</v>
      </c>
      <c r="F153" s="17" t="s">
        <v>2559</v>
      </c>
      <c r="G153" s="17" t="s">
        <v>2559</v>
      </c>
      <c r="H153" s="25"/>
      <c r="I153" s="17" t="s">
        <v>2559</v>
      </c>
      <c r="J153" s="17" t="s">
        <v>2559</v>
      </c>
      <c r="K153" s="17" t="s">
        <v>2559</v>
      </c>
      <c r="L153" s="65"/>
      <c r="M153" s="17" t="s">
        <v>2559</v>
      </c>
      <c r="N153" s="17" t="s">
        <v>2559</v>
      </c>
      <c r="O153" s="17" t="s">
        <v>2559</v>
      </c>
      <c r="P153" s="69"/>
      <c r="Q153" s="17" t="s">
        <v>2559</v>
      </c>
      <c r="R153" s="17" t="s">
        <v>2559</v>
      </c>
      <c r="S153" s="17" t="s">
        <v>2559</v>
      </c>
    </row>
    <row r="154" spans="3:19" x14ac:dyDescent="0.25">
      <c r="C154" s="2" t="s">
        <v>2540</v>
      </c>
      <c r="D154" s="2" t="s">
        <v>1714</v>
      </c>
      <c r="E154" s="32">
        <v>20</v>
      </c>
      <c r="F154" s="32">
        <v>20</v>
      </c>
      <c r="G154" s="32">
        <v>20</v>
      </c>
      <c r="H154" s="25"/>
      <c r="I154" s="32">
        <v>20</v>
      </c>
      <c r="J154" s="32">
        <v>20</v>
      </c>
      <c r="K154" s="32">
        <v>20</v>
      </c>
      <c r="L154" s="65"/>
      <c r="M154" s="32">
        <v>20</v>
      </c>
      <c r="N154" s="32">
        <v>20</v>
      </c>
      <c r="O154" s="32">
        <v>20</v>
      </c>
      <c r="P154" s="69"/>
      <c r="Q154" s="32">
        <v>20</v>
      </c>
      <c r="R154" s="32">
        <v>20</v>
      </c>
      <c r="S154" s="32">
        <v>20</v>
      </c>
    </row>
    <row r="155" spans="3:19" x14ac:dyDescent="0.25">
      <c r="C155" s="2" t="s">
        <v>2541</v>
      </c>
      <c r="D155" s="2" t="s">
        <v>322</v>
      </c>
      <c r="E155" s="32">
        <v>20</v>
      </c>
      <c r="F155" s="32">
        <v>20</v>
      </c>
      <c r="G155" s="32">
        <v>20</v>
      </c>
      <c r="H155" s="25"/>
      <c r="I155" s="32">
        <v>20</v>
      </c>
      <c r="J155" s="32">
        <v>20</v>
      </c>
      <c r="K155" s="32">
        <v>20</v>
      </c>
      <c r="L155" s="65"/>
      <c r="M155" s="32">
        <v>20</v>
      </c>
      <c r="N155" s="32">
        <v>20</v>
      </c>
      <c r="O155" s="32">
        <v>20</v>
      </c>
      <c r="P155" s="69"/>
      <c r="Q155" s="32">
        <v>20</v>
      </c>
      <c r="R155" s="32">
        <v>20</v>
      </c>
      <c r="S155" s="32">
        <v>20</v>
      </c>
    </row>
    <row r="156" spans="3:19" x14ac:dyDescent="0.25">
      <c r="C156" s="2" t="s">
        <v>2542</v>
      </c>
      <c r="D156" s="2" t="s">
        <v>319</v>
      </c>
      <c r="E156" s="30">
        <v>60</v>
      </c>
      <c r="F156" s="30">
        <v>60</v>
      </c>
      <c r="G156" s="30">
        <v>60</v>
      </c>
      <c r="H156" s="25"/>
      <c r="I156" s="30">
        <v>60</v>
      </c>
      <c r="J156" s="30">
        <v>60</v>
      </c>
      <c r="K156" s="30">
        <v>60</v>
      </c>
      <c r="L156" s="65"/>
      <c r="M156" s="30">
        <v>60</v>
      </c>
      <c r="N156" s="30">
        <v>60</v>
      </c>
      <c r="O156" s="30">
        <v>60</v>
      </c>
      <c r="P156" s="69"/>
      <c r="Q156" s="30">
        <v>60</v>
      </c>
      <c r="R156" s="30">
        <v>60</v>
      </c>
      <c r="S156" s="30">
        <v>60</v>
      </c>
    </row>
    <row r="157" spans="3:19" x14ac:dyDescent="0.25">
      <c r="C157" s="2" t="s">
        <v>2538</v>
      </c>
      <c r="D157" s="2" t="s">
        <v>319</v>
      </c>
      <c r="E157" s="17" t="s">
        <v>2559</v>
      </c>
      <c r="F157" s="17" t="s">
        <v>2559</v>
      </c>
      <c r="G157" s="17" t="s">
        <v>2559</v>
      </c>
      <c r="H157" s="25"/>
      <c r="I157" s="17" t="s">
        <v>2559</v>
      </c>
      <c r="J157" s="17" t="s">
        <v>2559</v>
      </c>
      <c r="K157" s="17" t="s">
        <v>2559</v>
      </c>
      <c r="L157" s="65"/>
      <c r="M157" s="17" t="s">
        <v>2559</v>
      </c>
      <c r="N157" s="17" t="s">
        <v>2559</v>
      </c>
      <c r="O157" s="17" t="s">
        <v>2559</v>
      </c>
      <c r="P157" s="69"/>
      <c r="Q157" s="17" t="s">
        <v>2559</v>
      </c>
      <c r="R157" s="17" t="s">
        <v>2559</v>
      </c>
      <c r="S157" s="17" t="s">
        <v>2559</v>
      </c>
    </row>
    <row r="158" spans="3:19" x14ac:dyDescent="0.25">
      <c r="C158" s="18" t="s">
        <v>313</v>
      </c>
      <c r="D158" s="18" t="s">
        <v>316</v>
      </c>
      <c r="E158" s="61"/>
      <c r="F158" s="62"/>
      <c r="G158" s="63"/>
      <c r="H158" s="25"/>
      <c r="I158" s="61"/>
      <c r="J158" s="62"/>
      <c r="K158" s="63"/>
      <c r="L158" s="65"/>
      <c r="M158" s="61"/>
      <c r="N158" s="62"/>
      <c r="O158" s="63"/>
      <c r="P158" s="69"/>
      <c r="Q158" s="61"/>
      <c r="R158" s="62"/>
      <c r="S158" s="63"/>
    </row>
    <row r="159" spans="3:19" x14ac:dyDescent="0.25">
      <c r="C159" s="2" t="s">
        <v>2543</v>
      </c>
      <c r="D159" s="2" t="s">
        <v>318</v>
      </c>
      <c r="E159" s="30">
        <v>70</v>
      </c>
      <c r="F159" s="30">
        <v>35</v>
      </c>
      <c r="G159" s="30">
        <v>35</v>
      </c>
      <c r="H159" s="25"/>
      <c r="I159" s="30">
        <v>70</v>
      </c>
      <c r="J159" s="30">
        <v>35</v>
      </c>
      <c r="K159" s="30">
        <v>35</v>
      </c>
      <c r="L159" s="65"/>
      <c r="M159" s="30">
        <v>70</v>
      </c>
      <c r="N159" s="30">
        <v>35</v>
      </c>
      <c r="O159" s="30">
        <v>35</v>
      </c>
      <c r="P159" s="69"/>
      <c r="Q159" s="30">
        <v>70</v>
      </c>
      <c r="R159" s="30">
        <v>35</v>
      </c>
      <c r="S159" s="30">
        <v>35</v>
      </c>
    </row>
    <row r="160" spans="3:19" x14ac:dyDescent="0.25">
      <c r="C160" s="2" t="s">
        <v>2544</v>
      </c>
      <c r="D160" s="2" t="s">
        <v>319</v>
      </c>
      <c r="E160" s="30">
        <v>40</v>
      </c>
      <c r="F160" s="30">
        <v>40</v>
      </c>
      <c r="G160" s="30">
        <v>40</v>
      </c>
      <c r="H160" s="25"/>
      <c r="I160" s="30">
        <v>40</v>
      </c>
      <c r="J160" s="32">
        <v>20</v>
      </c>
      <c r="K160" s="32">
        <v>20</v>
      </c>
      <c r="L160" s="65"/>
      <c r="M160" s="30">
        <v>40</v>
      </c>
      <c r="N160" s="30">
        <v>40</v>
      </c>
      <c r="O160" s="30">
        <v>40</v>
      </c>
      <c r="P160" s="69"/>
      <c r="Q160" s="30">
        <v>40</v>
      </c>
      <c r="R160" s="32">
        <v>20</v>
      </c>
      <c r="S160" s="32">
        <v>20</v>
      </c>
    </row>
    <row r="161" spans="3:19" x14ac:dyDescent="0.25">
      <c r="C161" s="2" t="s">
        <v>2545</v>
      </c>
      <c r="D161" s="2" t="s">
        <v>322</v>
      </c>
      <c r="E161" s="30">
        <v>80</v>
      </c>
      <c r="F161" s="30">
        <v>40</v>
      </c>
      <c r="G161" s="30">
        <v>40</v>
      </c>
      <c r="H161" s="25"/>
      <c r="I161" s="30">
        <v>80</v>
      </c>
      <c r="J161" s="32">
        <v>15</v>
      </c>
      <c r="K161" s="32">
        <v>15</v>
      </c>
      <c r="L161" s="65"/>
      <c r="M161" s="30">
        <v>80</v>
      </c>
      <c r="N161" s="30">
        <v>40</v>
      </c>
      <c r="O161" s="30">
        <v>40</v>
      </c>
      <c r="P161" s="69"/>
      <c r="Q161" s="30">
        <v>80</v>
      </c>
      <c r="R161" s="32">
        <v>15</v>
      </c>
      <c r="S161" s="32">
        <v>15</v>
      </c>
    </row>
    <row r="162" spans="3:19" x14ac:dyDescent="0.25">
      <c r="C162" s="2" t="s">
        <v>2546</v>
      </c>
      <c r="D162" s="2" t="s">
        <v>319</v>
      </c>
      <c r="E162" s="30">
        <v>50</v>
      </c>
      <c r="F162" s="30">
        <v>40</v>
      </c>
      <c r="G162" s="30">
        <v>40</v>
      </c>
      <c r="H162" s="25"/>
      <c r="I162" s="30">
        <v>50</v>
      </c>
      <c r="J162" s="32">
        <v>15</v>
      </c>
      <c r="K162" s="32">
        <v>15</v>
      </c>
      <c r="L162" s="65"/>
      <c r="M162" s="30">
        <v>50</v>
      </c>
      <c r="N162" s="30">
        <v>40</v>
      </c>
      <c r="O162" s="30">
        <v>40</v>
      </c>
      <c r="P162" s="69"/>
      <c r="Q162" s="30">
        <v>50</v>
      </c>
      <c r="R162" s="32">
        <v>15</v>
      </c>
      <c r="S162" s="32">
        <v>15</v>
      </c>
    </row>
    <row r="163" spans="3:19" x14ac:dyDescent="0.25">
      <c r="C163" s="2" t="s">
        <v>2547</v>
      </c>
      <c r="D163" s="2" t="s">
        <v>319</v>
      </c>
      <c r="E163" s="17" t="s">
        <v>2559</v>
      </c>
      <c r="F163" s="17" t="s">
        <v>2559</v>
      </c>
      <c r="G163" s="17" t="s">
        <v>2559</v>
      </c>
      <c r="H163" s="25"/>
      <c r="I163" s="17" t="s">
        <v>2559</v>
      </c>
      <c r="J163" s="17" t="s">
        <v>2559</v>
      </c>
      <c r="K163" s="17" t="s">
        <v>2559</v>
      </c>
      <c r="L163" s="65"/>
      <c r="M163" s="17" t="s">
        <v>2559</v>
      </c>
      <c r="N163" s="17" t="s">
        <v>2559</v>
      </c>
      <c r="O163" s="17" t="s">
        <v>2559</v>
      </c>
      <c r="P163" s="69"/>
      <c r="Q163" s="17" t="s">
        <v>2559</v>
      </c>
      <c r="R163" s="17" t="s">
        <v>2559</v>
      </c>
      <c r="S163" s="17" t="s">
        <v>2559</v>
      </c>
    </row>
    <row r="164" spans="3:19" x14ac:dyDescent="0.25">
      <c r="C164" s="2" t="s">
        <v>2543</v>
      </c>
      <c r="D164" s="2" t="s">
        <v>319</v>
      </c>
      <c r="E164" s="17" t="s">
        <v>2559</v>
      </c>
      <c r="F164" s="17" t="s">
        <v>2559</v>
      </c>
      <c r="G164" s="17" t="s">
        <v>2559</v>
      </c>
      <c r="H164" s="25"/>
      <c r="I164" s="17" t="s">
        <v>2559</v>
      </c>
      <c r="J164" s="17" t="s">
        <v>2559</v>
      </c>
      <c r="K164" s="17" t="s">
        <v>2559</v>
      </c>
      <c r="L164" s="65"/>
      <c r="M164" s="17" t="s">
        <v>2559</v>
      </c>
      <c r="N164" s="17" t="s">
        <v>2559</v>
      </c>
      <c r="O164" s="17" t="s">
        <v>2559</v>
      </c>
      <c r="P164" s="69"/>
      <c r="Q164" s="17" t="s">
        <v>2559</v>
      </c>
      <c r="R164" s="17" t="s">
        <v>2559</v>
      </c>
      <c r="S164" s="17" t="s">
        <v>2559</v>
      </c>
    </row>
    <row r="165" spans="3:19" x14ac:dyDescent="0.25">
      <c r="C165" s="18" t="s">
        <v>314</v>
      </c>
      <c r="D165" s="18" t="s">
        <v>316</v>
      </c>
      <c r="E165" s="61"/>
      <c r="F165" s="62"/>
      <c r="G165" s="63"/>
      <c r="H165" s="25"/>
      <c r="I165" s="61"/>
      <c r="J165" s="62"/>
      <c r="K165" s="63"/>
      <c r="L165" s="65"/>
      <c r="M165" s="61"/>
      <c r="N165" s="62"/>
      <c r="O165" s="63"/>
      <c r="P165" s="69"/>
      <c r="Q165" s="61"/>
      <c r="R165" s="62"/>
      <c r="S165" s="63"/>
    </row>
    <row r="166" spans="3:19" x14ac:dyDescent="0.25">
      <c r="C166" s="2" t="s">
        <v>2548</v>
      </c>
      <c r="D166" s="2" t="s">
        <v>318</v>
      </c>
      <c r="E166" s="30">
        <v>40</v>
      </c>
      <c r="F166" s="30">
        <v>40</v>
      </c>
      <c r="G166" s="30">
        <v>40</v>
      </c>
      <c r="H166" s="25"/>
      <c r="I166" s="30">
        <v>40</v>
      </c>
      <c r="J166" s="30">
        <v>40</v>
      </c>
      <c r="K166" s="30">
        <v>40</v>
      </c>
      <c r="L166" s="65"/>
      <c r="M166" s="30">
        <v>40</v>
      </c>
      <c r="N166" s="30">
        <v>40</v>
      </c>
      <c r="O166" s="30">
        <v>40</v>
      </c>
      <c r="P166" s="69"/>
      <c r="Q166" s="30">
        <v>40</v>
      </c>
      <c r="R166" s="30">
        <v>40</v>
      </c>
      <c r="S166" s="30">
        <v>40</v>
      </c>
    </row>
    <row r="167" spans="3:19" x14ac:dyDescent="0.25">
      <c r="C167" s="2" t="s">
        <v>2549</v>
      </c>
      <c r="D167" s="2" t="s">
        <v>322</v>
      </c>
      <c r="E167" s="30">
        <v>150</v>
      </c>
      <c r="F167" s="30">
        <v>150</v>
      </c>
      <c r="G167" s="30">
        <v>150</v>
      </c>
      <c r="H167" s="25"/>
      <c r="I167" s="30">
        <v>100</v>
      </c>
      <c r="J167" s="30">
        <v>100</v>
      </c>
      <c r="K167" s="30">
        <v>100</v>
      </c>
      <c r="L167" s="65"/>
      <c r="M167" s="30">
        <v>150</v>
      </c>
      <c r="N167" s="30">
        <v>150</v>
      </c>
      <c r="O167" s="30">
        <v>150</v>
      </c>
      <c r="P167" s="69"/>
      <c r="Q167" s="30">
        <v>100</v>
      </c>
      <c r="R167" s="30">
        <v>100</v>
      </c>
      <c r="S167" s="30">
        <v>100</v>
      </c>
    </row>
    <row r="168" spans="3:19" x14ac:dyDescent="0.25">
      <c r="C168" s="2" t="s">
        <v>2550</v>
      </c>
      <c r="D168" s="2" t="s">
        <v>1714</v>
      </c>
      <c r="E168" s="30">
        <v>80</v>
      </c>
      <c r="F168" s="30">
        <v>40</v>
      </c>
      <c r="G168" s="30">
        <v>40</v>
      </c>
      <c r="H168" s="25"/>
      <c r="I168" s="30">
        <v>80</v>
      </c>
      <c r="J168" s="30">
        <v>40</v>
      </c>
      <c r="K168" s="30">
        <v>40</v>
      </c>
      <c r="L168" s="65"/>
      <c r="M168" s="30">
        <v>80</v>
      </c>
      <c r="N168" s="30">
        <v>40</v>
      </c>
      <c r="O168" s="30">
        <v>40</v>
      </c>
      <c r="P168" s="69"/>
      <c r="Q168" s="30">
        <v>80</v>
      </c>
      <c r="R168" s="30">
        <v>40</v>
      </c>
      <c r="S168" s="30">
        <v>40</v>
      </c>
    </row>
    <row r="169" spans="3:19" x14ac:dyDescent="0.25">
      <c r="C169" s="2" t="s">
        <v>2551</v>
      </c>
      <c r="D169" s="2" t="s">
        <v>322</v>
      </c>
      <c r="E169" s="30">
        <v>30</v>
      </c>
      <c r="F169" s="32">
        <v>12</v>
      </c>
      <c r="G169" s="32">
        <v>12</v>
      </c>
      <c r="H169" s="25"/>
      <c r="I169" s="30">
        <v>30</v>
      </c>
      <c r="J169" s="32">
        <v>12</v>
      </c>
      <c r="K169" s="32">
        <v>12</v>
      </c>
      <c r="L169" s="65"/>
      <c r="M169" s="30">
        <v>30</v>
      </c>
      <c r="N169" s="32">
        <v>12</v>
      </c>
      <c r="O169" s="32">
        <v>12</v>
      </c>
      <c r="P169" s="69"/>
      <c r="Q169" s="30">
        <v>30</v>
      </c>
      <c r="R169" s="32">
        <v>12</v>
      </c>
      <c r="S169" s="32">
        <v>12</v>
      </c>
    </row>
    <row r="170" spans="3:19" x14ac:dyDescent="0.25">
      <c r="C170" s="2" t="s">
        <v>2548</v>
      </c>
      <c r="D170" s="2" t="s">
        <v>319</v>
      </c>
      <c r="E170" s="32">
        <v>10</v>
      </c>
      <c r="F170" s="32">
        <v>10</v>
      </c>
      <c r="G170" s="32">
        <v>10</v>
      </c>
      <c r="H170" s="25"/>
      <c r="I170" s="32">
        <v>5</v>
      </c>
      <c r="J170" s="32">
        <v>5</v>
      </c>
      <c r="K170" s="32">
        <v>5</v>
      </c>
      <c r="L170" s="65"/>
      <c r="M170" s="32">
        <v>10</v>
      </c>
      <c r="N170" s="32">
        <v>10</v>
      </c>
      <c r="O170" s="32">
        <v>10</v>
      </c>
      <c r="P170" s="69"/>
      <c r="Q170" s="32">
        <v>5</v>
      </c>
      <c r="R170" s="32">
        <v>5</v>
      </c>
      <c r="S170" s="32">
        <v>5</v>
      </c>
    </row>
    <row r="171" spans="3:19" x14ac:dyDescent="0.25">
      <c r="C171" s="18" t="s">
        <v>315</v>
      </c>
      <c r="D171" s="18" t="s">
        <v>316</v>
      </c>
      <c r="E171" s="61"/>
      <c r="F171" s="62"/>
      <c r="G171" s="63"/>
      <c r="H171" s="25"/>
      <c r="I171" s="61"/>
      <c r="J171" s="62"/>
      <c r="K171" s="63"/>
      <c r="L171" s="65"/>
      <c r="M171" s="61"/>
      <c r="N171" s="62"/>
      <c r="O171" s="63"/>
      <c r="P171" s="69"/>
      <c r="Q171" s="61"/>
      <c r="R171" s="62"/>
      <c r="S171" s="63"/>
    </row>
    <row r="172" spans="3:19" x14ac:dyDescent="0.25">
      <c r="C172" s="2" t="s">
        <v>1088</v>
      </c>
      <c r="D172" s="2" t="s">
        <v>322</v>
      </c>
      <c r="E172" s="30">
        <v>30</v>
      </c>
      <c r="F172" s="30">
        <v>30</v>
      </c>
      <c r="G172" s="30">
        <v>30</v>
      </c>
      <c r="H172" s="25"/>
      <c r="I172" s="32">
        <v>15</v>
      </c>
      <c r="J172" s="32">
        <v>15</v>
      </c>
      <c r="K172" s="32">
        <v>15</v>
      </c>
      <c r="L172" s="65"/>
      <c r="M172" s="30">
        <v>30</v>
      </c>
      <c r="N172" s="30">
        <v>30</v>
      </c>
      <c r="O172" s="30">
        <v>30</v>
      </c>
      <c r="P172" s="69"/>
      <c r="Q172" s="32">
        <v>15</v>
      </c>
      <c r="R172" s="32">
        <v>15</v>
      </c>
      <c r="S172" s="32">
        <v>15</v>
      </c>
    </row>
    <row r="173" spans="3:19" x14ac:dyDescent="0.25">
      <c r="C173" s="2" t="s">
        <v>2552</v>
      </c>
      <c r="D173" s="2" t="s">
        <v>1714</v>
      </c>
      <c r="E173" s="17" t="s">
        <v>2559</v>
      </c>
      <c r="F173" s="17" t="s">
        <v>2559</v>
      </c>
      <c r="G173" s="17" t="s">
        <v>2559</v>
      </c>
      <c r="H173" s="25"/>
      <c r="I173" s="17" t="s">
        <v>2559</v>
      </c>
      <c r="J173" s="17" t="s">
        <v>2559</v>
      </c>
      <c r="K173" s="17" t="s">
        <v>2559</v>
      </c>
      <c r="L173" s="65"/>
      <c r="M173" s="17" t="s">
        <v>2559</v>
      </c>
      <c r="N173" s="17" t="s">
        <v>2559</v>
      </c>
      <c r="O173" s="17" t="s">
        <v>2559</v>
      </c>
      <c r="P173" s="69"/>
      <c r="Q173" s="17" t="s">
        <v>2559</v>
      </c>
      <c r="R173" s="17" t="s">
        <v>2559</v>
      </c>
      <c r="S173" s="17" t="s">
        <v>2559</v>
      </c>
    </row>
    <row r="174" spans="3:19" x14ac:dyDescent="0.25">
      <c r="C174" s="2" t="s">
        <v>2553</v>
      </c>
      <c r="D174" s="2" t="s">
        <v>319</v>
      </c>
      <c r="E174" s="17" t="s">
        <v>2559</v>
      </c>
      <c r="F174" s="17" t="s">
        <v>2559</v>
      </c>
      <c r="G174" s="17" t="s">
        <v>2559</v>
      </c>
      <c r="H174" s="25"/>
      <c r="I174" s="17" t="s">
        <v>2559</v>
      </c>
      <c r="J174" s="17" t="s">
        <v>2559</v>
      </c>
      <c r="K174" s="17" t="s">
        <v>2559</v>
      </c>
      <c r="L174" s="65"/>
      <c r="M174" s="17" t="s">
        <v>2559</v>
      </c>
      <c r="N174" s="17" t="s">
        <v>2559</v>
      </c>
      <c r="O174" s="17" t="s">
        <v>2559</v>
      </c>
      <c r="P174" s="69"/>
      <c r="Q174" s="17" t="s">
        <v>2559</v>
      </c>
      <c r="R174" s="17" t="s">
        <v>2559</v>
      </c>
      <c r="S174" s="17" t="s">
        <v>2559</v>
      </c>
    </row>
    <row r="175" spans="3:19" x14ac:dyDescent="0.25">
      <c r="C175" s="2" t="s">
        <v>2554</v>
      </c>
      <c r="D175" s="2" t="s">
        <v>322</v>
      </c>
      <c r="E175" s="17" t="s">
        <v>2559</v>
      </c>
      <c r="F175" s="17" t="s">
        <v>2559</v>
      </c>
      <c r="G175" s="17" t="s">
        <v>2559</v>
      </c>
      <c r="H175" s="25"/>
      <c r="I175" s="17" t="s">
        <v>2559</v>
      </c>
      <c r="J175" s="17" t="s">
        <v>2559</v>
      </c>
      <c r="K175" s="17" t="s">
        <v>2559</v>
      </c>
      <c r="L175" s="65"/>
      <c r="M175" s="17" t="s">
        <v>2559</v>
      </c>
      <c r="N175" s="17" t="s">
        <v>2559</v>
      </c>
      <c r="O175" s="17" t="s">
        <v>2559</v>
      </c>
      <c r="P175" s="69"/>
      <c r="Q175" s="17" t="s">
        <v>2559</v>
      </c>
      <c r="R175" s="17" t="s">
        <v>2559</v>
      </c>
      <c r="S175" s="17" t="s">
        <v>2559</v>
      </c>
    </row>
    <row r="176" spans="3:19" x14ac:dyDescent="0.25">
      <c r="C176" s="2" t="s">
        <v>2555</v>
      </c>
      <c r="D176" s="2" t="s">
        <v>1714</v>
      </c>
      <c r="E176" s="17" t="s">
        <v>2559</v>
      </c>
      <c r="F176" s="17" t="s">
        <v>2559</v>
      </c>
      <c r="G176" s="17" t="s">
        <v>2559</v>
      </c>
      <c r="H176" s="25"/>
      <c r="I176" s="17" t="s">
        <v>2559</v>
      </c>
      <c r="J176" s="17" t="s">
        <v>2559</v>
      </c>
      <c r="K176" s="17" t="s">
        <v>2559</v>
      </c>
      <c r="L176" s="65"/>
      <c r="M176" s="17" t="s">
        <v>2559</v>
      </c>
      <c r="N176" s="17" t="s">
        <v>2559</v>
      </c>
      <c r="O176" s="17" t="s">
        <v>2559</v>
      </c>
      <c r="P176" s="69"/>
      <c r="Q176" s="17" t="s">
        <v>2559</v>
      </c>
      <c r="R176" s="17" t="s">
        <v>2559</v>
      </c>
      <c r="S176" s="17" t="s">
        <v>2559</v>
      </c>
    </row>
    <row r="177" spans="3:27" x14ac:dyDescent="0.25">
      <c r="D177" s="43" t="s">
        <v>2584</v>
      </c>
      <c r="E177" s="17">
        <f>AVERAGE(E47,E49:E50,E52:E53,E55,E57,E59:E61,E63:E64,E67,E71,E75,E77:E78,E80,E84:E85,E86:E88,E90,E93:E95,E97:E103,E105:E112,E115:E117,E121:E123,E127:E132,E134:E135,E137:E138,E142:E145,E148:E150,E152,E154:E156,E159:E162,E166:E170,E172)</f>
        <v>57.620253164556964</v>
      </c>
      <c r="F177" s="17">
        <f t="shared" ref="F177:G177" si="4">AVERAGE(F47,F49:F50,F52:F53,F55,F57,F59:F61,F63:F64,F67,F71,F75,F77:F78,F80,F84:F85,F86:F88,F90,F93:F95,F97:F103,F105:F112,F115:F117,F121:F123,F127:F132,F134:F135,F137:F138,F142:F145,F148:F150,F152,F154:F156,F159:F162,F166:F170,F172)</f>
        <v>41.11392405063291</v>
      </c>
      <c r="G177" s="17">
        <f t="shared" si="4"/>
        <v>40.797468354430379</v>
      </c>
      <c r="H177" s="25"/>
      <c r="I177" s="17">
        <f t="shared" ref="I177:K177" si="5">AVERAGE(I47,I49:I50,I52:I53,I55,I57,I59:I61,I63:I64,I67,I71,I75,I77:I78,I80,I84:I85,I86:I88,I90,I93:I95,I97:I103,I105:I112,I115:I117,I121:I123,I127:I132,I134:I135,I137:I138,I142:I145,I148:I150,I152,I154:I156,I159:I162,I166:I170,I172)</f>
        <v>52.430379746835442</v>
      </c>
      <c r="J177" s="17">
        <f t="shared" si="5"/>
        <v>29.367088607594937</v>
      </c>
      <c r="K177" s="17">
        <f t="shared" si="5"/>
        <v>29.050632911392405</v>
      </c>
      <c r="L177" s="65"/>
      <c r="M177" s="17">
        <f t="shared" ref="M177:O177" si="6">AVERAGE(M47,M49:M50,M52:M53,M55,M57,M59:M61,M63:M64,M67,M71,M75,M77:M78,M80,M84:M85,M86:M88,M90,M93:M95,M97:M103,M105:M112,M115:M117,M121:M123,M127:M132,M134:M135,M137:M138,M142:M145,M148:M150,M152,M154:M156,M159:M162,M166:M170,M172)</f>
        <v>57.620253164556964</v>
      </c>
      <c r="N177" s="17">
        <f t="shared" si="6"/>
        <v>41.11392405063291</v>
      </c>
      <c r="O177" s="17">
        <f t="shared" si="6"/>
        <v>40.797468354430379</v>
      </c>
      <c r="P177" s="69"/>
      <c r="Q177" s="17">
        <f t="shared" ref="Q177:S177" si="7">AVERAGE(Q47,Q49:Q50,Q52:Q53,Q55,Q57,Q59:Q61,Q63:Q64,Q67,Q71,Q75,Q77:Q78,Q80,Q84:Q85,Q86:Q88,Q90,Q93:Q95,Q97:Q103,Q105:Q112,Q115:Q117,Q121:Q123,Q127:Q132,Q134:Q135,Q137:Q138,Q142:Q145,Q148:Q150,Q152,Q154:Q156,Q159:Q162,Q166:Q170,Q172)</f>
        <v>52.430379746835442</v>
      </c>
      <c r="R177" s="17">
        <f t="shared" si="7"/>
        <v>29.367088607594937</v>
      </c>
      <c r="S177" s="45">
        <f t="shared" si="7"/>
        <v>29.050632911392405</v>
      </c>
      <c r="T177" s="49"/>
      <c r="U177" s="50"/>
      <c r="V177" s="50"/>
      <c r="W177" s="50"/>
      <c r="X177" s="49"/>
      <c r="Y177" s="50"/>
      <c r="Z177" s="50"/>
      <c r="AA177" s="50"/>
    </row>
    <row r="178" spans="3:27" x14ac:dyDescent="0.25">
      <c r="D178" s="46"/>
      <c r="E178" s="42"/>
      <c r="F178" s="42"/>
      <c r="G178" s="42"/>
      <c r="H178" s="25"/>
      <c r="I178" s="42"/>
      <c r="J178" s="42"/>
      <c r="K178" s="42"/>
      <c r="L178" s="65"/>
      <c r="M178" s="42"/>
      <c r="N178" s="42"/>
      <c r="O178" s="42"/>
      <c r="P178" s="69"/>
      <c r="Q178" s="42"/>
      <c r="R178" s="42"/>
      <c r="S178" s="42"/>
      <c r="T178" s="49"/>
      <c r="U178" s="50"/>
      <c r="V178" s="50"/>
      <c r="W178" s="50"/>
      <c r="X178" s="49"/>
      <c r="Y178" s="50"/>
      <c r="Z178" s="50"/>
      <c r="AA178" s="50"/>
    </row>
    <row r="179" spans="3:27" x14ac:dyDescent="0.25">
      <c r="D179" s="46"/>
      <c r="E179" s="42"/>
      <c r="F179" s="42"/>
      <c r="G179" s="42"/>
      <c r="H179" s="25"/>
      <c r="I179" s="42"/>
      <c r="J179" s="42"/>
      <c r="K179" s="42"/>
      <c r="L179" s="65"/>
      <c r="M179" s="42"/>
      <c r="N179" s="42"/>
      <c r="O179" s="42"/>
      <c r="P179" s="69"/>
      <c r="Q179" s="42"/>
      <c r="R179" s="42"/>
      <c r="S179" s="42"/>
      <c r="T179" s="49"/>
      <c r="U179" s="50"/>
      <c r="V179" s="50"/>
      <c r="W179" s="50"/>
      <c r="X179" s="49"/>
      <c r="Y179" s="50"/>
      <c r="Z179" s="50"/>
      <c r="AA179" s="50"/>
    </row>
    <row r="180" spans="3:27" x14ac:dyDescent="0.25">
      <c r="C180" s="18" t="s">
        <v>2556</v>
      </c>
      <c r="D180" s="18" t="s">
        <v>472</v>
      </c>
      <c r="E180" s="61"/>
      <c r="F180" s="62"/>
      <c r="G180" s="63"/>
      <c r="H180" s="25"/>
      <c r="I180" s="61"/>
      <c r="J180" s="62"/>
      <c r="K180" s="63"/>
      <c r="L180" s="65"/>
      <c r="M180" s="61"/>
      <c r="N180" s="62"/>
      <c r="O180" s="63"/>
      <c r="P180" s="69"/>
      <c r="Q180" s="61"/>
      <c r="R180" s="62"/>
      <c r="S180" s="62"/>
      <c r="T180" s="50"/>
      <c r="U180" s="50"/>
      <c r="V180" s="50"/>
      <c r="W180" s="50"/>
      <c r="X180" s="50"/>
      <c r="Y180" s="50"/>
      <c r="Z180" s="50"/>
      <c r="AA180" s="50"/>
    </row>
    <row r="181" spans="3:27" x14ac:dyDescent="0.25">
      <c r="C181" s="18"/>
      <c r="D181" s="18"/>
      <c r="E181" s="17" t="s">
        <v>2559</v>
      </c>
      <c r="F181" s="17" t="s">
        <v>2559</v>
      </c>
      <c r="G181" s="17" t="s">
        <v>2559</v>
      </c>
      <c r="H181" s="25"/>
      <c r="I181" s="17" t="s">
        <v>2559</v>
      </c>
      <c r="J181" s="17" t="s">
        <v>2559</v>
      </c>
      <c r="K181" s="17" t="s">
        <v>2559</v>
      </c>
      <c r="L181" s="65"/>
      <c r="M181" s="17" t="s">
        <v>2559</v>
      </c>
      <c r="N181" s="17" t="s">
        <v>2559</v>
      </c>
      <c r="O181" s="17" t="s">
        <v>2559</v>
      </c>
      <c r="P181" s="69"/>
      <c r="Q181" s="17" t="s">
        <v>2559</v>
      </c>
      <c r="R181" s="17" t="s">
        <v>2559</v>
      </c>
      <c r="S181" s="45" t="s">
        <v>2559</v>
      </c>
      <c r="T181" s="50"/>
      <c r="U181" s="50"/>
      <c r="V181" s="50"/>
      <c r="W181" s="50"/>
      <c r="X181" s="50"/>
      <c r="Y181" s="50"/>
      <c r="Z181" s="50"/>
      <c r="AA181" s="50"/>
    </row>
    <row r="182" spans="3:27" x14ac:dyDescent="0.25">
      <c r="C182" s="2" t="s">
        <v>2556</v>
      </c>
      <c r="D182" s="2" t="s">
        <v>318</v>
      </c>
      <c r="E182" s="17" t="s">
        <v>2559</v>
      </c>
      <c r="F182" s="17" t="s">
        <v>2559</v>
      </c>
      <c r="G182" s="17" t="s">
        <v>2559</v>
      </c>
      <c r="H182" s="25"/>
      <c r="I182" s="17" t="s">
        <v>2559</v>
      </c>
      <c r="J182" s="17" t="s">
        <v>2559</v>
      </c>
      <c r="K182" s="17" t="s">
        <v>2559</v>
      </c>
      <c r="L182" s="65"/>
      <c r="M182" s="17" t="s">
        <v>2559</v>
      </c>
      <c r="N182" s="17" t="s">
        <v>2559</v>
      </c>
      <c r="O182" s="17" t="s">
        <v>2559</v>
      </c>
      <c r="P182" s="69"/>
      <c r="Q182" s="17" t="s">
        <v>2559</v>
      </c>
      <c r="R182" s="17" t="s">
        <v>2559</v>
      </c>
      <c r="S182" s="45" t="s">
        <v>2559</v>
      </c>
      <c r="T182" s="50"/>
      <c r="U182" s="50"/>
      <c r="V182" s="50"/>
      <c r="W182" s="50"/>
      <c r="X182" s="50"/>
      <c r="Y182" s="50"/>
      <c r="Z182" s="50"/>
      <c r="AA182" s="50"/>
    </row>
    <row r="183" spans="3:27" x14ac:dyDescent="0.25">
      <c r="C183" s="18" t="s">
        <v>2557</v>
      </c>
      <c r="D183" s="18" t="s">
        <v>472</v>
      </c>
      <c r="E183" s="61"/>
      <c r="F183" s="62"/>
      <c r="G183" s="63"/>
      <c r="H183" s="25"/>
      <c r="I183" s="61"/>
      <c r="J183" s="62"/>
      <c r="K183" s="63"/>
      <c r="L183" s="65"/>
      <c r="M183" s="61"/>
      <c r="N183" s="62"/>
      <c r="O183" s="63"/>
      <c r="P183" s="69"/>
      <c r="Q183" s="61"/>
      <c r="R183" s="62"/>
      <c r="S183" s="62"/>
      <c r="T183" s="50"/>
      <c r="U183" s="50"/>
      <c r="V183" s="50"/>
      <c r="W183" s="50"/>
      <c r="X183" s="50"/>
      <c r="Y183" s="50"/>
      <c r="Z183" s="50"/>
      <c r="AA183" s="50"/>
    </row>
    <row r="184" spans="3:27" x14ac:dyDescent="0.25">
      <c r="C184" s="18"/>
      <c r="D184" s="18" t="s">
        <v>2562</v>
      </c>
      <c r="E184" s="32">
        <v>8</v>
      </c>
      <c r="F184" s="32">
        <v>8</v>
      </c>
      <c r="G184" s="32">
        <v>8</v>
      </c>
      <c r="H184" s="25"/>
      <c r="I184" s="32">
        <v>8</v>
      </c>
      <c r="J184" s="32">
        <v>8</v>
      </c>
      <c r="K184" s="32">
        <v>8</v>
      </c>
      <c r="L184" s="65"/>
      <c r="M184" s="32">
        <v>8</v>
      </c>
      <c r="N184" s="32">
        <v>8</v>
      </c>
      <c r="O184" s="32">
        <v>8</v>
      </c>
      <c r="P184" s="69"/>
      <c r="Q184" s="32">
        <v>8</v>
      </c>
      <c r="R184" s="32">
        <v>8</v>
      </c>
      <c r="S184" s="52">
        <v>8</v>
      </c>
      <c r="T184" s="50"/>
      <c r="U184" s="50"/>
      <c r="V184" s="50"/>
      <c r="W184" s="50"/>
      <c r="X184" s="50"/>
      <c r="Y184" s="50"/>
      <c r="Z184" s="50"/>
      <c r="AA184" s="50"/>
    </row>
    <row r="185" spans="3:27" x14ac:dyDescent="0.25">
      <c r="C185" s="18"/>
      <c r="D185" s="18" t="s">
        <v>2563</v>
      </c>
      <c r="E185" s="32">
        <v>8</v>
      </c>
      <c r="F185" s="32">
        <v>8</v>
      </c>
      <c r="G185" s="32">
        <v>8</v>
      </c>
      <c r="H185" s="25"/>
      <c r="I185" s="32">
        <v>8</v>
      </c>
      <c r="J185" s="32">
        <v>8</v>
      </c>
      <c r="K185" s="32">
        <v>8</v>
      </c>
      <c r="L185" s="65"/>
      <c r="M185" s="32">
        <v>8</v>
      </c>
      <c r="N185" s="32">
        <v>8</v>
      </c>
      <c r="O185" s="32">
        <v>8</v>
      </c>
      <c r="P185" s="69"/>
      <c r="Q185" s="32">
        <v>8</v>
      </c>
      <c r="R185" s="32">
        <v>8</v>
      </c>
      <c r="S185" s="52">
        <v>8</v>
      </c>
      <c r="T185" s="50"/>
      <c r="U185" s="50"/>
      <c r="V185" s="50"/>
      <c r="W185" s="50"/>
      <c r="X185" s="50"/>
      <c r="Y185" s="50"/>
      <c r="Z185" s="50"/>
      <c r="AA185" s="50"/>
    </row>
    <row r="186" spans="3:27" x14ac:dyDescent="0.25">
      <c r="C186" s="18"/>
      <c r="D186" s="18" t="s">
        <v>2564</v>
      </c>
      <c r="E186" s="32">
        <v>8</v>
      </c>
      <c r="F186" s="32">
        <v>8</v>
      </c>
      <c r="G186" s="32">
        <v>8</v>
      </c>
      <c r="H186" s="25"/>
      <c r="I186" s="32">
        <v>8</v>
      </c>
      <c r="J186" s="32">
        <v>8</v>
      </c>
      <c r="K186" s="32">
        <v>8</v>
      </c>
      <c r="L186" s="65"/>
      <c r="M186" s="32">
        <v>8</v>
      </c>
      <c r="N186" s="32">
        <v>8</v>
      </c>
      <c r="O186" s="32">
        <v>8</v>
      </c>
      <c r="P186" s="69"/>
      <c r="Q186" s="32">
        <v>8</v>
      </c>
      <c r="R186" s="32">
        <v>8</v>
      </c>
      <c r="S186" s="52">
        <v>8</v>
      </c>
      <c r="T186" s="50"/>
      <c r="U186" s="50"/>
      <c r="V186" s="50"/>
      <c r="W186" s="50"/>
      <c r="X186" s="50"/>
      <c r="Y186" s="50"/>
      <c r="Z186" s="50"/>
      <c r="AA186" s="50"/>
    </row>
    <row r="187" spans="3:27" x14ac:dyDescent="0.25">
      <c r="C187" s="18"/>
      <c r="D187" s="18" t="s">
        <v>2565</v>
      </c>
      <c r="E187" s="32">
        <v>8</v>
      </c>
      <c r="F187" s="32">
        <v>8</v>
      </c>
      <c r="G187" s="32">
        <v>8</v>
      </c>
      <c r="H187" s="25"/>
      <c r="I187" s="32">
        <v>8</v>
      </c>
      <c r="J187" s="32">
        <v>8</v>
      </c>
      <c r="K187" s="32">
        <v>8</v>
      </c>
      <c r="L187" s="65"/>
      <c r="M187" s="32">
        <v>8</v>
      </c>
      <c r="N187" s="32">
        <v>8</v>
      </c>
      <c r="O187" s="32">
        <v>8</v>
      </c>
      <c r="P187" s="69"/>
      <c r="Q187" s="32">
        <v>8</v>
      </c>
      <c r="R187" s="32">
        <v>8</v>
      </c>
      <c r="S187" s="52">
        <v>8</v>
      </c>
      <c r="T187" s="50"/>
      <c r="U187" s="50"/>
      <c r="V187" s="50"/>
      <c r="W187" s="50"/>
      <c r="X187" s="50"/>
      <c r="Y187" s="50"/>
      <c r="Z187" s="50"/>
      <c r="AA187" s="50"/>
    </row>
    <row r="188" spans="3:27" x14ac:dyDescent="0.25">
      <c r="C188" s="2" t="s">
        <v>2557</v>
      </c>
      <c r="D188" s="2" t="s">
        <v>318</v>
      </c>
      <c r="E188" s="17" t="s">
        <v>2559</v>
      </c>
      <c r="F188" s="17" t="s">
        <v>2559</v>
      </c>
      <c r="G188" s="17" t="s">
        <v>2559</v>
      </c>
      <c r="H188" s="25"/>
      <c r="I188" s="17" t="s">
        <v>2559</v>
      </c>
      <c r="J188" s="17" t="s">
        <v>2559</v>
      </c>
      <c r="K188" s="17" t="s">
        <v>2559</v>
      </c>
      <c r="L188" s="65"/>
      <c r="M188" s="17" t="s">
        <v>2559</v>
      </c>
      <c r="N188" s="17" t="s">
        <v>2559</v>
      </c>
      <c r="O188" s="17" t="s">
        <v>2559</v>
      </c>
      <c r="P188" s="69"/>
      <c r="Q188" s="17" t="s">
        <v>2559</v>
      </c>
      <c r="R188" s="17" t="s">
        <v>2559</v>
      </c>
      <c r="S188" s="45" t="s">
        <v>2559</v>
      </c>
      <c r="T188" s="50"/>
      <c r="U188" s="50"/>
      <c r="V188" s="50"/>
      <c r="W188" s="50"/>
      <c r="X188" s="50"/>
      <c r="Y188" s="50"/>
      <c r="Z188" s="50"/>
      <c r="AA188" s="50"/>
    </row>
    <row r="189" spans="3:27" x14ac:dyDescent="0.25">
      <c r="C189" s="18" t="s">
        <v>2558</v>
      </c>
      <c r="D189" s="18" t="s">
        <v>472</v>
      </c>
      <c r="E189" s="61"/>
      <c r="F189" s="62"/>
      <c r="G189" s="63"/>
      <c r="H189" s="25"/>
      <c r="I189" s="61"/>
      <c r="J189" s="62"/>
      <c r="K189" s="63"/>
      <c r="L189" s="65"/>
      <c r="M189" s="61"/>
      <c r="N189" s="62"/>
      <c r="O189" s="63"/>
      <c r="P189" s="69"/>
      <c r="Q189" s="61"/>
      <c r="R189" s="62"/>
      <c r="S189" s="62"/>
      <c r="T189" s="50"/>
      <c r="U189" s="50"/>
      <c r="V189" s="50"/>
      <c r="W189" s="50"/>
      <c r="X189" s="50"/>
      <c r="Y189" s="50"/>
      <c r="Z189" s="50"/>
      <c r="AA189" s="50"/>
    </row>
    <row r="190" spans="3:27" x14ac:dyDescent="0.25">
      <c r="C190" s="18"/>
      <c r="D190" s="18" t="s">
        <v>2562</v>
      </c>
      <c r="E190" s="30">
        <v>100</v>
      </c>
      <c r="F190" s="30">
        <v>100</v>
      </c>
      <c r="G190" s="30">
        <v>100</v>
      </c>
      <c r="H190" s="25"/>
      <c r="I190" s="30">
        <v>100</v>
      </c>
      <c r="J190" s="30">
        <v>100</v>
      </c>
      <c r="K190" s="30">
        <v>100</v>
      </c>
      <c r="L190" s="65"/>
      <c r="M190" s="30">
        <v>100</v>
      </c>
      <c r="N190" s="30">
        <v>100</v>
      </c>
      <c r="O190" s="30">
        <v>100</v>
      </c>
      <c r="P190" s="69"/>
      <c r="Q190" s="30">
        <v>100</v>
      </c>
      <c r="R190" s="30">
        <v>100</v>
      </c>
      <c r="S190" s="51">
        <v>100</v>
      </c>
      <c r="T190" s="50"/>
      <c r="U190" s="50"/>
      <c r="V190" s="50"/>
      <c r="W190" s="50"/>
      <c r="X190" s="50"/>
      <c r="Y190" s="50"/>
      <c r="Z190" s="50"/>
      <c r="AA190" s="50"/>
    </row>
    <row r="191" spans="3:27" x14ac:dyDescent="0.25">
      <c r="C191" s="18"/>
      <c r="D191" s="18" t="s">
        <v>2564</v>
      </c>
      <c r="E191" s="30">
        <v>100</v>
      </c>
      <c r="F191" s="30">
        <v>100</v>
      </c>
      <c r="G191" s="30">
        <v>100</v>
      </c>
      <c r="H191" s="25"/>
      <c r="I191" s="30">
        <v>100</v>
      </c>
      <c r="J191" s="30">
        <v>100</v>
      </c>
      <c r="K191" s="30">
        <v>100</v>
      </c>
      <c r="L191" s="65"/>
      <c r="M191" s="30">
        <v>100</v>
      </c>
      <c r="N191" s="30">
        <v>100</v>
      </c>
      <c r="O191" s="30">
        <v>100</v>
      </c>
      <c r="P191" s="69"/>
      <c r="Q191" s="30">
        <v>100</v>
      </c>
      <c r="R191" s="30">
        <v>100</v>
      </c>
      <c r="S191" s="51">
        <v>100</v>
      </c>
      <c r="T191" s="50"/>
      <c r="U191" s="50"/>
      <c r="V191" s="50"/>
      <c r="W191" s="50"/>
      <c r="X191" s="50"/>
      <c r="Y191" s="50"/>
      <c r="Z191" s="50"/>
      <c r="AA191" s="50"/>
    </row>
    <row r="192" spans="3:27" x14ac:dyDescent="0.25">
      <c r="C192" s="18"/>
      <c r="D192" s="18" t="s">
        <v>2565</v>
      </c>
      <c r="E192" s="30">
        <v>100</v>
      </c>
      <c r="F192" s="30">
        <v>100</v>
      </c>
      <c r="G192" s="30">
        <v>100</v>
      </c>
      <c r="H192" s="25"/>
      <c r="I192" s="30">
        <v>100</v>
      </c>
      <c r="J192" s="30">
        <v>100</v>
      </c>
      <c r="K192" s="30">
        <v>100</v>
      </c>
      <c r="L192" s="65"/>
      <c r="M192" s="30">
        <v>100</v>
      </c>
      <c r="N192" s="30">
        <v>100</v>
      </c>
      <c r="O192" s="30">
        <v>100</v>
      </c>
      <c r="P192" s="69"/>
      <c r="Q192" s="30">
        <v>100</v>
      </c>
      <c r="R192" s="30">
        <v>100</v>
      </c>
      <c r="S192" s="51">
        <v>100</v>
      </c>
      <c r="T192" s="50"/>
      <c r="U192" s="50"/>
      <c r="V192" s="50"/>
      <c r="W192" s="50"/>
      <c r="X192" s="50"/>
      <c r="Y192" s="50"/>
      <c r="Z192" s="50"/>
      <c r="AA192" s="50"/>
    </row>
    <row r="193" spans="3:27" x14ac:dyDescent="0.25">
      <c r="C193" s="2" t="s">
        <v>2558</v>
      </c>
      <c r="D193" s="2" t="s">
        <v>318</v>
      </c>
      <c r="E193" s="17" t="s">
        <v>2559</v>
      </c>
      <c r="F193" s="17" t="s">
        <v>2559</v>
      </c>
      <c r="G193" s="17" t="s">
        <v>2559</v>
      </c>
      <c r="H193" s="25"/>
      <c r="I193" s="17" t="s">
        <v>2559</v>
      </c>
      <c r="J193" s="17" t="s">
        <v>2559</v>
      </c>
      <c r="K193" s="17" t="s">
        <v>2559</v>
      </c>
      <c r="L193" s="65"/>
      <c r="M193" s="17" t="s">
        <v>2559</v>
      </c>
      <c r="N193" s="17" t="s">
        <v>2559</v>
      </c>
      <c r="O193" s="17" t="s">
        <v>2559</v>
      </c>
      <c r="P193" s="69"/>
      <c r="Q193" s="17" t="s">
        <v>2559</v>
      </c>
      <c r="R193" s="17" t="s">
        <v>2559</v>
      </c>
      <c r="S193" s="45" t="s">
        <v>2559</v>
      </c>
      <c r="T193" s="50"/>
      <c r="U193" s="50"/>
      <c r="V193" s="50"/>
      <c r="W193" s="50"/>
      <c r="X193" s="50"/>
      <c r="Y193" s="50"/>
      <c r="Z193" s="50"/>
      <c r="AA193" s="50"/>
    </row>
    <row r="194" spans="3:27" x14ac:dyDescent="0.25">
      <c r="D194" s="43" t="s">
        <v>2584</v>
      </c>
      <c r="E194" s="17">
        <f>AVERAGE(E184:E187,E190:E192)</f>
        <v>47.428571428571431</v>
      </c>
      <c r="F194" s="17">
        <f t="shared" ref="F194:G194" si="8">AVERAGE(F184:F187,F190:F192)</f>
        <v>47.428571428571431</v>
      </c>
      <c r="G194" s="17">
        <f t="shared" si="8"/>
        <v>47.428571428571431</v>
      </c>
      <c r="H194" s="25"/>
      <c r="I194" s="17">
        <f t="shared" ref="I194:K194" si="9">AVERAGE(I184:I187,I190:I192)</f>
        <v>47.428571428571431</v>
      </c>
      <c r="J194" s="17">
        <f t="shared" si="9"/>
        <v>47.428571428571431</v>
      </c>
      <c r="K194" s="17">
        <f t="shared" si="9"/>
        <v>47.428571428571431</v>
      </c>
      <c r="L194" s="65"/>
      <c r="M194" s="17">
        <f t="shared" ref="M194:O194" si="10">AVERAGE(M184:M187,M190:M192)</f>
        <v>47.428571428571431</v>
      </c>
      <c r="N194" s="17">
        <f t="shared" si="10"/>
        <v>47.428571428571431</v>
      </c>
      <c r="O194" s="17">
        <f t="shared" si="10"/>
        <v>47.428571428571431</v>
      </c>
      <c r="P194" s="69"/>
      <c r="Q194" s="17">
        <f t="shared" ref="Q194:S194" si="11">AVERAGE(Q184:Q187,Q190:Q192)</f>
        <v>47.428571428571431</v>
      </c>
      <c r="R194" s="17">
        <f t="shared" si="11"/>
        <v>47.428571428571431</v>
      </c>
      <c r="S194" s="45">
        <f t="shared" si="11"/>
        <v>47.428571428571431</v>
      </c>
      <c r="T194" s="49"/>
      <c r="U194" s="50"/>
      <c r="V194" s="50"/>
      <c r="W194" s="50"/>
      <c r="X194" s="49"/>
      <c r="Y194" s="50"/>
      <c r="Z194" s="50"/>
      <c r="AA194" s="50"/>
    </row>
  </sheetData>
  <mergeCells count="113">
    <mergeCell ref="I151:K151"/>
    <mergeCell ref="M151:O151"/>
    <mergeCell ref="Q151:S151"/>
    <mergeCell ref="E158:G158"/>
    <mergeCell ref="I158:K158"/>
    <mergeCell ref="M158:O158"/>
    <mergeCell ref="Q158:S158"/>
    <mergeCell ref="E133:G133"/>
    <mergeCell ref="I133:K133"/>
    <mergeCell ref="M133:O133"/>
    <mergeCell ref="Q133:S133"/>
    <mergeCell ref="E140:G140"/>
    <mergeCell ref="I140:K140"/>
    <mergeCell ref="M140:O140"/>
    <mergeCell ref="Q140:S140"/>
    <mergeCell ref="E119:G119"/>
    <mergeCell ref="I119:K119"/>
    <mergeCell ref="M119:O119"/>
    <mergeCell ref="Q119:S119"/>
    <mergeCell ref="E126:G126"/>
    <mergeCell ref="I126:K126"/>
    <mergeCell ref="M126:O126"/>
    <mergeCell ref="Q126:S126"/>
    <mergeCell ref="L43:L194"/>
    <mergeCell ref="P44:P194"/>
    <mergeCell ref="E165:G165"/>
    <mergeCell ref="I165:K165"/>
    <mergeCell ref="M165:O165"/>
    <mergeCell ref="Q165:S165"/>
    <mergeCell ref="E171:G171"/>
    <mergeCell ref="I171:K171"/>
    <mergeCell ref="M171:O171"/>
    <mergeCell ref="Q171:S171"/>
    <mergeCell ref="E151:G151"/>
    <mergeCell ref="M104:O104"/>
    <mergeCell ref="Q104:S104"/>
    <mergeCell ref="E113:G113"/>
    <mergeCell ref="I113:K113"/>
    <mergeCell ref="M113:O113"/>
    <mergeCell ref="L15:L36"/>
    <mergeCell ref="P16:P36"/>
    <mergeCell ref="Q113:S113"/>
    <mergeCell ref="E89:G89"/>
    <mergeCell ref="I89:K89"/>
    <mergeCell ref="M89:O89"/>
    <mergeCell ref="Q89:S89"/>
    <mergeCell ref="E96:G96"/>
    <mergeCell ref="I96:K96"/>
    <mergeCell ref="M96:O96"/>
    <mergeCell ref="Q96:S96"/>
    <mergeCell ref="I72:K72"/>
    <mergeCell ref="M72:O72"/>
    <mergeCell ref="Q72:S72"/>
    <mergeCell ref="E79:G79"/>
    <mergeCell ref="I79:K79"/>
    <mergeCell ref="M79:O79"/>
    <mergeCell ref="Q79:S79"/>
    <mergeCell ref="E58:G58"/>
    <mergeCell ref="I58:K58"/>
    <mergeCell ref="M58:O58"/>
    <mergeCell ref="Q58:S58"/>
    <mergeCell ref="E65:G65"/>
    <mergeCell ref="I65:K65"/>
    <mergeCell ref="M65:O65"/>
    <mergeCell ref="Q65:S65"/>
    <mergeCell ref="E189:G189"/>
    <mergeCell ref="I189:K189"/>
    <mergeCell ref="M189:O189"/>
    <mergeCell ref="Q189:S189"/>
    <mergeCell ref="E180:G180"/>
    <mergeCell ref="I180:K180"/>
    <mergeCell ref="M180:O180"/>
    <mergeCell ref="Q180:S180"/>
    <mergeCell ref="A15:C17"/>
    <mergeCell ref="E15:K15"/>
    <mergeCell ref="M15:S15"/>
    <mergeCell ref="M16:O16"/>
    <mergeCell ref="Q16:S16"/>
    <mergeCell ref="A43:C45"/>
    <mergeCell ref="E43:K43"/>
    <mergeCell ref="M43:S43"/>
    <mergeCell ref="E44:G44"/>
    <mergeCell ref="E16:G16"/>
    <mergeCell ref="H16:H35"/>
    <mergeCell ref="I16:K16"/>
    <mergeCell ref="Q44:S44"/>
    <mergeCell ref="I44:K44"/>
    <mergeCell ref="E104:G104"/>
    <mergeCell ref="I104:K104"/>
    <mergeCell ref="E3:V3"/>
    <mergeCell ref="E183:G183"/>
    <mergeCell ref="I183:K183"/>
    <mergeCell ref="M183:O183"/>
    <mergeCell ref="Q183:S183"/>
    <mergeCell ref="M44:O44"/>
    <mergeCell ref="E46:G46"/>
    <mergeCell ref="I46:K46"/>
    <mergeCell ref="M46:O46"/>
    <mergeCell ref="Q46:S46"/>
    <mergeCell ref="E51:G51"/>
    <mergeCell ref="I51:K51"/>
    <mergeCell ref="M51:O51"/>
    <mergeCell ref="Q51:S51"/>
    <mergeCell ref="E8:K8"/>
    <mergeCell ref="L8:L11"/>
    <mergeCell ref="M8:S8"/>
    <mergeCell ref="E9:G9"/>
    <mergeCell ref="H9:H11"/>
    <mergeCell ref="I9:K9"/>
    <mergeCell ref="M9:O9"/>
    <mergeCell ref="P9:P11"/>
    <mergeCell ref="Q9:S9"/>
    <mergeCell ref="E72:G7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230"/>
  <sheetViews>
    <sheetView zoomScale="70" zoomScaleNormal="70" workbookViewId="0">
      <selection activeCell="J36" sqref="J36:K36"/>
    </sheetView>
  </sheetViews>
  <sheetFormatPr defaultRowHeight="15" x14ac:dyDescent="0.25"/>
  <cols>
    <col min="1" max="1" width="4.42578125" customWidth="1"/>
    <col min="2" max="2" width="4.28515625" customWidth="1"/>
    <col min="3" max="4" width="18.5703125" customWidth="1"/>
  </cols>
  <sheetData>
    <row r="3" spans="1:27" x14ac:dyDescent="0.25">
      <c r="E3" s="60" t="s">
        <v>2568</v>
      </c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</row>
    <row r="5" spans="1:27" x14ac:dyDescent="0.25">
      <c r="B5" s="1"/>
      <c r="C5" t="s">
        <v>0</v>
      </c>
    </row>
    <row r="7" spans="1:27" x14ac:dyDescent="0.25">
      <c r="E7" s="95" t="s">
        <v>6</v>
      </c>
      <c r="F7" s="96"/>
      <c r="G7" s="96"/>
      <c r="H7" s="96"/>
      <c r="I7" s="96"/>
      <c r="J7" s="96"/>
      <c r="K7" s="97"/>
      <c r="L7" s="86"/>
      <c r="M7" s="95" t="s">
        <v>7</v>
      </c>
      <c r="N7" s="96"/>
      <c r="O7" s="96"/>
      <c r="P7" s="96"/>
      <c r="Q7" s="96"/>
      <c r="R7" s="96"/>
      <c r="S7" s="97"/>
      <c r="T7" s="86"/>
      <c r="U7" s="95" t="s">
        <v>8</v>
      </c>
      <c r="V7" s="96"/>
      <c r="W7" s="96"/>
      <c r="X7" s="96"/>
      <c r="Y7" s="96"/>
      <c r="Z7" s="96"/>
      <c r="AA7" s="97"/>
    </row>
    <row r="8" spans="1:27" x14ac:dyDescent="0.25">
      <c r="E8" s="95" t="s">
        <v>4</v>
      </c>
      <c r="F8" s="96"/>
      <c r="G8" s="97"/>
      <c r="H8" s="83"/>
      <c r="I8" s="95" t="s">
        <v>5</v>
      </c>
      <c r="J8" s="96"/>
      <c r="K8" s="97"/>
      <c r="L8" s="87"/>
      <c r="M8" s="95" t="s">
        <v>4</v>
      </c>
      <c r="N8" s="96"/>
      <c r="O8" s="97"/>
      <c r="P8" s="83"/>
      <c r="Q8" s="95" t="s">
        <v>5</v>
      </c>
      <c r="R8" s="96"/>
      <c r="S8" s="97"/>
      <c r="T8" s="87"/>
      <c r="U8" s="95" t="s">
        <v>4</v>
      </c>
      <c r="V8" s="96"/>
      <c r="W8" s="97"/>
      <c r="X8" s="83"/>
      <c r="Y8" s="95" t="s">
        <v>5</v>
      </c>
      <c r="Z8" s="96"/>
      <c r="AA8" s="97"/>
    </row>
    <row r="9" spans="1:27" ht="60" x14ac:dyDescent="0.25">
      <c r="E9" s="3" t="s">
        <v>1</v>
      </c>
      <c r="F9" s="3" t="s">
        <v>2</v>
      </c>
      <c r="G9" s="3" t="s">
        <v>3</v>
      </c>
      <c r="H9" s="84"/>
      <c r="I9" s="3" t="s">
        <v>1</v>
      </c>
      <c r="J9" s="2" t="s">
        <v>2</v>
      </c>
      <c r="K9" s="3" t="s">
        <v>3</v>
      </c>
      <c r="L9" s="87"/>
      <c r="M9" s="3" t="s">
        <v>1</v>
      </c>
      <c r="N9" s="3" t="s">
        <v>2</v>
      </c>
      <c r="O9" s="3" t="s">
        <v>3</v>
      </c>
      <c r="P9" s="84"/>
      <c r="Q9" s="3" t="s">
        <v>1</v>
      </c>
      <c r="R9" s="2" t="s">
        <v>2</v>
      </c>
      <c r="S9" s="3" t="s">
        <v>3</v>
      </c>
      <c r="T9" s="87"/>
      <c r="U9" s="3" t="s">
        <v>1</v>
      </c>
      <c r="V9" s="3" t="s">
        <v>2</v>
      </c>
      <c r="W9" s="3" t="s">
        <v>3</v>
      </c>
      <c r="X9" s="84"/>
      <c r="Y9" s="3" t="s">
        <v>1</v>
      </c>
      <c r="Z9" s="2" t="s">
        <v>2</v>
      </c>
      <c r="AA9" s="3" t="s">
        <v>3</v>
      </c>
    </row>
    <row r="10" spans="1:27" x14ac:dyDescent="0.25">
      <c r="E10" s="30">
        <v>150</v>
      </c>
      <c r="F10" s="30">
        <v>150</v>
      </c>
      <c r="G10" s="30">
        <v>150</v>
      </c>
      <c r="H10" s="85"/>
      <c r="I10" s="30">
        <v>150</v>
      </c>
      <c r="J10" s="30">
        <v>150</v>
      </c>
      <c r="K10" s="30">
        <v>150</v>
      </c>
      <c r="L10" s="88"/>
      <c r="M10" s="30">
        <v>150</v>
      </c>
      <c r="N10" s="30">
        <v>150</v>
      </c>
      <c r="O10" s="30">
        <v>150</v>
      </c>
      <c r="P10" s="85"/>
      <c r="Q10" s="30">
        <v>150</v>
      </c>
      <c r="R10" s="30">
        <v>150</v>
      </c>
      <c r="S10" s="30">
        <v>105</v>
      </c>
      <c r="T10" s="88"/>
      <c r="U10" s="30">
        <v>150</v>
      </c>
      <c r="V10" s="30">
        <v>150</v>
      </c>
      <c r="W10" s="30">
        <v>150</v>
      </c>
      <c r="X10" s="85"/>
      <c r="Y10" s="30">
        <v>150</v>
      </c>
      <c r="Z10" s="30">
        <v>150</v>
      </c>
      <c r="AA10" s="30">
        <v>150</v>
      </c>
    </row>
    <row r="12" spans="1:27" x14ac:dyDescent="0.25">
      <c r="B12" s="1"/>
      <c r="C12" t="s">
        <v>9</v>
      </c>
    </row>
    <row r="14" spans="1:27" x14ac:dyDescent="0.25">
      <c r="A14" s="71"/>
      <c r="B14" s="72"/>
      <c r="C14" s="73"/>
      <c r="D14" s="33"/>
      <c r="E14" s="95" t="s">
        <v>6</v>
      </c>
      <c r="F14" s="96"/>
      <c r="G14" s="96"/>
      <c r="H14" s="96"/>
      <c r="I14" s="96"/>
      <c r="J14" s="96"/>
      <c r="K14" s="97"/>
      <c r="L14" s="86"/>
      <c r="M14" s="95" t="s">
        <v>7</v>
      </c>
      <c r="N14" s="96"/>
      <c r="O14" s="96"/>
      <c r="P14" s="96"/>
      <c r="Q14" s="96"/>
      <c r="R14" s="96"/>
      <c r="S14" s="97"/>
      <c r="T14" s="86"/>
      <c r="U14" s="95" t="s">
        <v>8</v>
      </c>
      <c r="V14" s="96"/>
      <c r="W14" s="96"/>
      <c r="X14" s="96"/>
      <c r="Y14" s="96"/>
      <c r="Z14" s="96"/>
      <c r="AA14" s="97"/>
    </row>
    <row r="15" spans="1:27" x14ac:dyDescent="0.25">
      <c r="A15" s="74"/>
      <c r="B15" s="75"/>
      <c r="C15" s="76"/>
      <c r="D15" s="34"/>
      <c r="E15" s="95" t="s">
        <v>4</v>
      </c>
      <c r="F15" s="96"/>
      <c r="G15" s="97"/>
      <c r="H15" s="83"/>
      <c r="I15" s="95" t="s">
        <v>5</v>
      </c>
      <c r="J15" s="96"/>
      <c r="K15" s="97"/>
      <c r="L15" s="87"/>
      <c r="M15" s="95" t="s">
        <v>4</v>
      </c>
      <c r="N15" s="96"/>
      <c r="O15" s="97"/>
      <c r="P15" s="83"/>
      <c r="Q15" s="95" t="s">
        <v>5</v>
      </c>
      <c r="R15" s="96"/>
      <c r="S15" s="97"/>
      <c r="T15" s="87"/>
      <c r="U15" s="95" t="s">
        <v>4</v>
      </c>
      <c r="V15" s="96"/>
      <c r="W15" s="97"/>
      <c r="X15" s="83"/>
      <c r="Y15" s="95" t="s">
        <v>5</v>
      </c>
      <c r="Z15" s="96"/>
      <c r="AA15" s="97"/>
    </row>
    <row r="16" spans="1:27" ht="60" x14ac:dyDescent="0.25">
      <c r="A16" s="77"/>
      <c r="B16" s="78"/>
      <c r="C16" s="82"/>
      <c r="D16" s="35"/>
      <c r="E16" s="3" t="s">
        <v>1</v>
      </c>
      <c r="F16" s="3" t="s">
        <v>2</v>
      </c>
      <c r="G16" s="3" t="s">
        <v>3</v>
      </c>
      <c r="H16" s="84"/>
      <c r="I16" s="3" t="s">
        <v>1</v>
      </c>
      <c r="J16" s="2" t="s">
        <v>2</v>
      </c>
      <c r="K16" s="3" t="s">
        <v>3</v>
      </c>
      <c r="L16" s="87"/>
      <c r="M16" s="3" t="s">
        <v>1</v>
      </c>
      <c r="N16" s="3" t="s">
        <v>2</v>
      </c>
      <c r="O16" s="3" t="s">
        <v>3</v>
      </c>
      <c r="P16" s="84"/>
      <c r="Q16" s="3" t="s">
        <v>1</v>
      </c>
      <c r="R16" s="2" t="s">
        <v>2</v>
      </c>
      <c r="S16" s="3" t="s">
        <v>3</v>
      </c>
      <c r="T16" s="87"/>
      <c r="U16" s="3" t="s">
        <v>1</v>
      </c>
      <c r="V16" s="3" t="s">
        <v>2</v>
      </c>
      <c r="W16" s="3" t="s">
        <v>3</v>
      </c>
      <c r="X16" s="84"/>
      <c r="Y16" s="3" t="s">
        <v>1</v>
      </c>
      <c r="Z16" s="2" t="s">
        <v>2</v>
      </c>
      <c r="AA16" s="3" t="s">
        <v>3</v>
      </c>
    </row>
    <row r="17" spans="1:27" x14ac:dyDescent="0.25">
      <c r="A17" s="18">
        <v>4</v>
      </c>
      <c r="B17" s="18">
        <v>1</v>
      </c>
      <c r="C17" s="18" t="s">
        <v>37</v>
      </c>
      <c r="D17" s="18"/>
      <c r="E17" s="30">
        <v>180</v>
      </c>
      <c r="F17" s="30">
        <v>150</v>
      </c>
      <c r="G17" s="30">
        <v>100</v>
      </c>
      <c r="H17" s="84"/>
      <c r="I17" s="30">
        <v>180</v>
      </c>
      <c r="J17" s="30">
        <v>150</v>
      </c>
      <c r="K17" s="30">
        <v>100</v>
      </c>
      <c r="L17" s="87"/>
      <c r="M17" s="30">
        <v>180</v>
      </c>
      <c r="N17" s="30">
        <v>150</v>
      </c>
      <c r="O17" s="30">
        <v>100</v>
      </c>
      <c r="P17" s="84"/>
      <c r="Q17" s="30">
        <v>180</v>
      </c>
      <c r="R17" s="30">
        <v>150</v>
      </c>
      <c r="S17" s="30">
        <v>100</v>
      </c>
      <c r="T17" s="87"/>
      <c r="U17" s="30">
        <v>180</v>
      </c>
      <c r="V17" s="30">
        <v>150</v>
      </c>
      <c r="W17" s="30">
        <v>100</v>
      </c>
      <c r="X17" s="84"/>
      <c r="Y17" s="30">
        <v>180</v>
      </c>
      <c r="Z17" s="30">
        <v>150</v>
      </c>
      <c r="AA17" s="30">
        <v>100</v>
      </c>
    </row>
    <row r="18" spans="1:27" x14ac:dyDescent="0.25">
      <c r="A18" s="18">
        <v>4</v>
      </c>
      <c r="B18" s="18">
        <v>2</v>
      </c>
      <c r="C18" s="18" t="s">
        <v>38</v>
      </c>
      <c r="D18" s="18"/>
      <c r="E18" s="30">
        <v>100</v>
      </c>
      <c r="F18" s="30">
        <v>100</v>
      </c>
      <c r="G18" s="30">
        <v>100</v>
      </c>
      <c r="H18" s="84"/>
      <c r="I18" s="30">
        <v>150</v>
      </c>
      <c r="J18" s="30">
        <v>150</v>
      </c>
      <c r="K18" s="30">
        <v>150</v>
      </c>
      <c r="L18" s="87"/>
      <c r="M18" s="30">
        <v>100</v>
      </c>
      <c r="N18" s="30">
        <v>100</v>
      </c>
      <c r="O18" s="30">
        <v>100</v>
      </c>
      <c r="P18" s="84"/>
      <c r="Q18" s="30">
        <v>150</v>
      </c>
      <c r="R18" s="30">
        <v>150</v>
      </c>
      <c r="S18" s="30">
        <v>150</v>
      </c>
      <c r="T18" s="87"/>
      <c r="U18" s="32">
        <v>10</v>
      </c>
      <c r="V18" s="32">
        <v>10</v>
      </c>
      <c r="W18" s="32">
        <v>10</v>
      </c>
      <c r="X18" s="84"/>
      <c r="Y18" s="32">
        <v>15</v>
      </c>
      <c r="Z18" s="32">
        <v>15</v>
      </c>
      <c r="AA18" s="32">
        <v>15</v>
      </c>
    </row>
    <row r="19" spans="1:27" x14ac:dyDescent="0.25">
      <c r="A19" s="18">
        <v>4</v>
      </c>
      <c r="B19" s="18">
        <v>3</v>
      </c>
      <c r="C19" s="18" t="s">
        <v>39</v>
      </c>
      <c r="D19" s="18"/>
      <c r="E19" s="32">
        <v>20</v>
      </c>
      <c r="F19" s="32">
        <v>20</v>
      </c>
      <c r="G19" s="32">
        <v>20</v>
      </c>
      <c r="H19" s="84"/>
      <c r="I19" s="32">
        <v>10</v>
      </c>
      <c r="J19" s="32">
        <v>10</v>
      </c>
      <c r="K19" s="32">
        <v>10</v>
      </c>
      <c r="L19" s="87"/>
      <c r="M19" s="32">
        <v>20</v>
      </c>
      <c r="N19" s="32">
        <v>20</v>
      </c>
      <c r="O19" s="32">
        <v>20</v>
      </c>
      <c r="P19" s="84"/>
      <c r="Q19" s="32">
        <v>10</v>
      </c>
      <c r="R19" s="32">
        <v>10</v>
      </c>
      <c r="S19" s="32">
        <v>10</v>
      </c>
      <c r="T19" s="87"/>
      <c r="U19" s="32">
        <v>20</v>
      </c>
      <c r="V19" s="32">
        <v>20</v>
      </c>
      <c r="W19" s="32">
        <v>20</v>
      </c>
      <c r="X19" s="84"/>
      <c r="Y19" s="32">
        <v>10</v>
      </c>
      <c r="Z19" s="32">
        <v>10</v>
      </c>
      <c r="AA19" s="32">
        <v>10</v>
      </c>
    </row>
    <row r="20" spans="1:27" x14ac:dyDescent="0.25">
      <c r="A20" s="18">
        <v>4</v>
      </c>
      <c r="B20" s="18">
        <v>4</v>
      </c>
      <c r="C20" s="18" t="s">
        <v>40</v>
      </c>
      <c r="D20" s="18"/>
      <c r="E20" s="30">
        <v>150</v>
      </c>
      <c r="F20" s="30">
        <v>150</v>
      </c>
      <c r="G20" s="30">
        <v>150</v>
      </c>
      <c r="H20" s="84"/>
      <c r="I20" s="30">
        <v>75</v>
      </c>
      <c r="J20" s="30">
        <v>75</v>
      </c>
      <c r="K20" s="30">
        <v>75</v>
      </c>
      <c r="L20" s="87"/>
      <c r="M20" s="30">
        <v>150</v>
      </c>
      <c r="N20" s="30">
        <v>150</v>
      </c>
      <c r="O20" s="30">
        <v>150</v>
      </c>
      <c r="P20" s="84"/>
      <c r="Q20" s="30">
        <v>75</v>
      </c>
      <c r="R20" s="30">
        <v>75</v>
      </c>
      <c r="S20" s="30">
        <v>75</v>
      </c>
      <c r="T20" s="87"/>
      <c r="U20" s="30">
        <v>150</v>
      </c>
      <c r="V20" s="30">
        <v>150</v>
      </c>
      <c r="W20" s="30">
        <v>150</v>
      </c>
      <c r="X20" s="84"/>
      <c r="Y20" s="30">
        <v>75</v>
      </c>
      <c r="Z20" s="30">
        <v>75</v>
      </c>
      <c r="AA20" s="30">
        <v>75</v>
      </c>
    </row>
    <row r="21" spans="1:27" x14ac:dyDescent="0.25">
      <c r="A21" s="18">
        <v>4</v>
      </c>
      <c r="B21" s="18">
        <v>5</v>
      </c>
      <c r="C21" s="18" t="s">
        <v>41</v>
      </c>
      <c r="D21" s="18"/>
      <c r="E21" s="30">
        <v>60</v>
      </c>
      <c r="F21" s="30">
        <v>60</v>
      </c>
      <c r="G21" s="30">
        <v>60</v>
      </c>
      <c r="H21" s="84"/>
      <c r="I21" s="30">
        <v>50</v>
      </c>
      <c r="J21" s="30">
        <v>50</v>
      </c>
      <c r="K21" s="30">
        <v>50</v>
      </c>
      <c r="L21" s="87"/>
      <c r="M21" s="30">
        <v>60</v>
      </c>
      <c r="N21" s="30">
        <v>60</v>
      </c>
      <c r="O21" s="30">
        <v>60</v>
      </c>
      <c r="P21" s="84"/>
      <c r="Q21" s="30">
        <v>50</v>
      </c>
      <c r="R21" s="30">
        <v>50</v>
      </c>
      <c r="S21" s="30">
        <v>50</v>
      </c>
      <c r="T21" s="87"/>
      <c r="U21" s="30">
        <v>60</v>
      </c>
      <c r="V21" s="30">
        <v>60</v>
      </c>
      <c r="W21" s="30">
        <v>60</v>
      </c>
      <c r="X21" s="84"/>
      <c r="Y21" s="30">
        <v>50</v>
      </c>
      <c r="Z21" s="30">
        <v>50</v>
      </c>
      <c r="AA21" s="30">
        <v>50</v>
      </c>
    </row>
    <row r="22" spans="1:27" x14ac:dyDescent="0.25">
      <c r="A22" s="18">
        <v>4</v>
      </c>
      <c r="B22" s="18">
        <v>6</v>
      </c>
      <c r="C22" s="18" t="s">
        <v>42</v>
      </c>
      <c r="D22" s="18"/>
      <c r="E22" s="30">
        <v>150</v>
      </c>
      <c r="F22" s="30">
        <v>150</v>
      </c>
      <c r="G22" s="30">
        <v>150</v>
      </c>
      <c r="H22" s="84"/>
      <c r="I22" s="30">
        <v>75</v>
      </c>
      <c r="J22" s="30">
        <v>75</v>
      </c>
      <c r="K22" s="30">
        <v>75</v>
      </c>
      <c r="L22" s="87"/>
      <c r="M22" s="30">
        <v>150</v>
      </c>
      <c r="N22" s="30">
        <v>150</v>
      </c>
      <c r="O22" s="30">
        <v>150</v>
      </c>
      <c r="P22" s="84"/>
      <c r="Q22" s="30">
        <v>75</v>
      </c>
      <c r="R22" s="30">
        <v>75</v>
      </c>
      <c r="S22" s="30">
        <v>75</v>
      </c>
      <c r="T22" s="87"/>
      <c r="U22" s="30">
        <v>150</v>
      </c>
      <c r="V22" s="30">
        <v>150</v>
      </c>
      <c r="W22" s="30">
        <v>150</v>
      </c>
      <c r="X22" s="84"/>
      <c r="Y22" s="30">
        <v>75</v>
      </c>
      <c r="Z22" s="30">
        <v>75</v>
      </c>
      <c r="AA22" s="30">
        <v>75</v>
      </c>
    </row>
    <row r="23" spans="1:27" x14ac:dyDescent="0.25">
      <c r="A23" s="18">
        <v>4</v>
      </c>
      <c r="B23" s="18">
        <v>7</v>
      </c>
      <c r="C23" s="18" t="s">
        <v>43</v>
      </c>
      <c r="D23" s="18"/>
      <c r="E23" s="30">
        <v>100</v>
      </c>
      <c r="F23" s="30">
        <v>50</v>
      </c>
      <c r="G23" s="32">
        <v>15</v>
      </c>
      <c r="H23" s="84"/>
      <c r="I23" s="30">
        <v>100</v>
      </c>
      <c r="J23" s="30">
        <v>50</v>
      </c>
      <c r="K23" s="32">
        <v>15</v>
      </c>
      <c r="L23" s="87"/>
      <c r="M23" s="30">
        <v>100</v>
      </c>
      <c r="N23" s="30">
        <v>50</v>
      </c>
      <c r="O23" s="32">
        <v>15</v>
      </c>
      <c r="P23" s="84"/>
      <c r="Q23" s="30">
        <v>100</v>
      </c>
      <c r="R23" s="30">
        <v>50</v>
      </c>
      <c r="S23" s="32">
        <v>15</v>
      </c>
      <c r="T23" s="87"/>
      <c r="U23" s="30">
        <v>100</v>
      </c>
      <c r="V23" s="30">
        <v>50</v>
      </c>
      <c r="W23" s="32">
        <v>15</v>
      </c>
      <c r="X23" s="84"/>
      <c r="Y23" s="30">
        <v>100</v>
      </c>
      <c r="Z23" s="30">
        <v>50</v>
      </c>
      <c r="AA23" s="32">
        <v>15</v>
      </c>
    </row>
    <row r="24" spans="1:27" x14ac:dyDescent="0.25">
      <c r="A24" s="18">
        <v>4</v>
      </c>
      <c r="B24" s="18">
        <v>8</v>
      </c>
      <c r="C24" s="18" t="s">
        <v>44</v>
      </c>
      <c r="D24" s="18"/>
      <c r="E24" s="30">
        <v>180</v>
      </c>
      <c r="F24" s="30">
        <v>150</v>
      </c>
      <c r="G24" s="30">
        <v>100</v>
      </c>
      <c r="H24" s="84"/>
      <c r="I24" s="30">
        <v>180</v>
      </c>
      <c r="J24" s="30">
        <v>150</v>
      </c>
      <c r="K24" s="30">
        <v>100</v>
      </c>
      <c r="L24" s="87"/>
      <c r="M24" s="30">
        <v>180</v>
      </c>
      <c r="N24" s="30">
        <v>150</v>
      </c>
      <c r="O24" s="30">
        <v>100</v>
      </c>
      <c r="P24" s="84"/>
      <c r="Q24" s="30">
        <v>180</v>
      </c>
      <c r="R24" s="30">
        <v>150</v>
      </c>
      <c r="S24" s="30">
        <v>100</v>
      </c>
      <c r="T24" s="87"/>
      <c r="U24" s="30">
        <v>180</v>
      </c>
      <c r="V24" s="30">
        <v>150</v>
      </c>
      <c r="W24" s="30">
        <v>100</v>
      </c>
      <c r="X24" s="84"/>
      <c r="Y24" s="30">
        <v>180</v>
      </c>
      <c r="Z24" s="30">
        <v>150</v>
      </c>
      <c r="AA24" s="30">
        <v>100</v>
      </c>
    </row>
    <row r="25" spans="1:27" x14ac:dyDescent="0.25">
      <c r="A25" s="18">
        <v>4</v>
      </c>
      <c r="B25" s="18">
        <v>9</v>
      </c>
      <c r="C25" s="18" t="s">
        <v>45</v>
      </c>
      <c r="D25" s="18"/>
      <c r="E25" s="30">
        <v>25</v>
      </c>
      <c r="F25" s="30">
        <v>25</v>
      </c>
      <c r="G25" s="30">
        <v>25</v>
      </c>
      <c r="H25" s="84"/>
      <c r="I25" s="30">
        <v>100</v>
      </c>
      <c r="J25" s="30">
        <v>100</v>
      </c>
      <c r="K25" s="30">
        <v>100</v>
      </c>
      <c r="L25" s="87"/>
      <c r="M25" s="30">
        <v>25</v>
      </c>
      <c r="N25" s="30">
        <v>25</v>
      </c>
      <c r="O25" s="30">
        <v>25</v>
      </c>
      <c r="P25" s="84"/>
      <c r="Q25" s="30">
        <v>100</v>
      </c>
      <c r="R25" s="30">
        <v>100</v>
      </c>
      <c r="S25" s="30">
        <v>100</v>
      </c>
      <c r="T25" s="87"/>
      <c r="U25" s="30">
        <v>25</v>
      </c>
      <c r="V25" s="30">
        <v>25</v>
      </c>
      <c r="W25" s="30">
        <v>25</v>
      </c>
      <c r="X25" s="84"/>
      <c r="Y25" s="30">
        <v>100</v>
      </c>
      <c r="Z25" s="30">
        <v>100</v>
      </c>
      <c r="AA25" s="30">
        <v>100</v>
      </c>
    </row>
    <row r="26" spans="1:27" x14ac:dyDescent="0.25">
      <c r="A26" s="18">
        <v>4</v>
      </c>
      <c r="B26" s="18">
        <v>10</v>
      </c>
      <c r="C26" s="18" t="s">
        <v>46</v>
      </c>
      <c r="D26" s="18"/>
      <c r="E26" s="30">
        <v>40</v>
      </c>
      <c r="F26" s="30">
        <v>40</v>
      </c>
      <c r="G26" s="30">
        <v>40</v>
      </c>
      <c r="H26" s="84"/>
      <c r="I26" s="32">
        <v>15</v>
      </c>
      <c r="J26" s="32">
        <v>15</v>
      </c>
      <c r="K26" s="32">
        <v>15</v>
      </c>
      <c r="L26" s="87"/>
      <c r="M26" s="30">
        <v>40</v>
      </c>
      <c r="N26" s="30">
        <v>40</v>
      </c>
      <c r="O26" s="30">
        <v>40</v>
      </c>
      <c r="P26" s="84"/>
      <c r="Q26" s="32">
        <v>15</v>
      </c>
      <c r="R26" s="32">
        <v>15</v>
      </c>
      <c r="S26" s="32">
        <v>15</v>
      </c>
      <c r="T26" s="87"/>
      <c r="U26" s="30">
        <v>40</v>
      </c>
      <c r="V26" s="30">
        <v>40</v>
      </c>
      <c r="W26" s="30">
        <v>40</v>
      </c>
      <c r="X26" s="84"/>
      <c r="Y26" s="32">
        <v>15</v>
      </c>
      <c r="Z26" s="32">
        <v>15</v>
      </c>
      <c r="AA26" s="32">
        <v>15</v>
      </c>
    </row>
    <row r="27" spans="1:27" x14ac:dyDescent="0.25">
      <c r="A27" s="18">
        <v>4</v>
      </c>
      <c r="B27" s="18">
        <v>11</v>
      </c>
      <c r="C27" s="18" t="s">
        <v>47</v>
      </c>
      <c r="D27" s="18"/>
      <c r="E27" s="32">
        <v>3</v>
      </c>
      <c r="F27" s="32">
        <v>3</v>
      </c>
      <c r="G27" s="32">
        <v>3</v>
      </c>
      <c r="H27" s="84"/>
      <c r="I27" s="32">
        <v>3</v>
      </c>
      <c r="J27" s="32">
        <v>3</v>
      </c>
      <c r="K27" s="32">
        <v>3</v>
      </c>
      <c r="L27" s="87"/>
      <c r="M27" s="32">
        <v>3</v>
      </c>
      <c r="N27" s="32">
        <v>3</v>
      </c>
      <c r="O27" s="32">
        <v>3</v>
      </c>
      <c r="P27" s="84"/>
      <c r="Q27" s="32">
        <v>3</v>
      </c>
      <c r="R27" s="32">
        <v>3</v>
      </c>
      <c r="S27" s="32">
        <v>3</v>
      </c>
      <c r="T27" s="87"/>
      <c r="U27" s="32">
        <v>3</v>
      </c>
      <c r="V27" s="32">
        <v>3</v>
      </c>
      <c r="W27" s="32">
        <v>3</v>
      </c>
      <c r="X27" s="84"/>
      <c r="Y27" s="32">
        <v>3</v>
      </c>
      <c r="Z27" s="32">
        <v>3</v>
      </c>
      <c r="AA27" s="32">
        <v>3</v>
      </c>
    </row>
    <row r="28" spans="1:27" x14ac:dyDescent="0.25">
      <c r="A28" s="18">
        <v>4</v>
      </c>
      <c r="B28" s="18">
        <v>12</v>
      </c>
      <c r="C28" s="18" t="s">
        <v>48</v>
      </c>
      <c r="D28" s="18"/>
      <c r="E28" s="30">
        <v>150</v>
      </c>
      <c r="F28" s="30">
        <v>150</v>
      </c>
      <c r="G28" s="30">
        <v>150</v>
      </c>
      <c r="H28" s="84"/>
      <c r="I28" s="30">
        <v>150</v>
      </c>
      <c r="J28" s="30">
        <v>150</v>
      </c>
      <c r="K28" s="30">
        <v>150</v>
      </c>
      <c r="L28" s="87"/>
      <c r="M28" s="30">
        <v>150</v>
      </c>
      <c r="N28" s="30">
        <v>150</v>
      </c>
      <c r="O28" s="30">
        <v>150</v>
      </c>
      <c r="P28" s="84"/>
      <c r="Q28" s="30">
        <v>150</v>
      </c>
      <c r="R28" s="30">
        <v>150</v>
      </c>
      <c r="S28" s="30">
        <v>150</v>
      </c>
      <c r="T28" s="87"/>
      <c r="U28" s="30">
        <v>150</v>
      </c>
      <c r="V28" s="30">
        <v>150</v>
      </c>
      <c r="W28" s="30">
        <v>150</v>
      </c>
      <c r="X28" s="84"/>
      <c r="Y28" s="30">
        <v>150</v>
      </c>
      <c r="Z28" s="30">
        <v>150</v>
      </c>
      <c r="AA28" s="30">
        <v>150</v>
      </c>
    </row>
    <row r="29" spans="1:27" x14ac:dyDescent="0.25">
      <c r="A29" s="18">
        <v>4</v>
      </c>
      <c r="B29" s="18">
        <v>13</v>
      </c>
      <c r="C29" s="18" t="s">
        <v>49</v>
      </c>
      <c r="D29" s="18"/>
      <c r="E29" s="30">
        <v>50</v>
      </c>
      <c r="F29" s="30">
        <v>50</v>
      </c>
      <c r="G29" s="30">
        <v>50</v>
      </c>
      <c r="H29" s="84"/>
      <c r="I29" s="32">
        <v>20</v>
      </c>
      <c r="J29" s="32">
        <v>20</v>
      </c>
      <c r="K29" s="32">
        <v>20</v>
      </c>
      <c r="L29" s="87"/>
      <c r="M29" s="30">
        <v>50</v>
      </c>
      <c r="N29" s="30">
        <v>50</v>
      </c>
      <c r="O29" s="30">
        <v>50</v>
      </c>
      <c r="P29" s="84"/>
      <c r="Q29" s="32">
        <v>20</v>
      </c>
      <c r="R29" s="32">
        <v>20</v>
      </c>
      <c r="S29" s="32">
        <v>20</v>
      </c>
      <c r="T29" s="87"/>
      <c r="U29" s="30">
        <v>50</v>
      </c>
      <c r="V29" s="30">
        <v>50</v>
      </c>
      <c r="W29" s="30">
        <v>50</v>
      </c>
      <c r="X29" s="84"/>
      <c r="Y29" s="32">
        <v>20</v>
      </c>
      <c r="Z29" s="32">
        <v>20</v>
      </c>
      <c r="AA29" s="32">
        <v>20</v>
      </c>
    </row>
    <row r="30" spans="1:27" x14ac:dyDescent="0.25">
      <c r="A30" s="18">
        <v>4</v>
      </c>
      <c r="B30" s="18">
        <v>14</v>
      </c>
      <c r="C30" s="18" t="s">
        <v>50</v>
      </c>
      <c r="D30" s="18"/>
      <c r="E30" s="30">
        <v>50</v>
      </c>
      <c r="F30" s="30">
        <v>50</v>
      </c>
      <c r="G30" s="30">
        <v>50</v>
      </c>
      <c r="H30" s="84"/>
      <c r="I30" s="30">
        <v>25</v>
      </c>
      <c r="J30" s="30">
        <v>25</v>
      </c>
      <c r="K30" s="30">
        <v>25</v>
      </c>
      <c r="L30" s="87"/>
      <c r="M30" s="30">
        <v>50</v>
      </c>
      <c r="N30" s="30">
        <v>50</v>
      </c>
      <c r="O30" s="30">
        <v>50</v>
      </c>
      <c r="P30" s="84"/>
      <c r="Q30" s="30">
        <v>25</v>
      </c>
      <c r="R30" s="30">
        <v>25</v>
      </c>
      <c r="S30" s="30">
        <v>25</v>
      </c>
      <c r="T30" s="87"/>
      <c r="U30" s="30">
        <v>50</v>
      </c>
      <c r="V30" s="30">
        <v>50</v>
      </c>
      <c r="W30" s="30">
        <v>50</v>
      </c>
      <c r="X30" s="84"/>
      <c r="Y30" s="30">
        <v>25</v>
      </c>
      <c r="Z30" s="30">
        <v>25</v>
      </c>
      <c r="AA30" s="30">
        <v>25</v>
      </c>
    </row>
    <row r="31" spans="1:27" x14ac:dyDescent="0.25">
      <c r="A31" s="18">
        <v>4</v>
      </c>
      <c r="B31" s="18">
        <v>15</v>
      </c>
      <c r="C31" s="18" t="s">
        <v>51</v>
      </c>
      <c r="D31" s="18"/>
      <c r="E31" s="30">
        <v>150</v>
      </c>
      <c r="F31" s="30">
        <v>150</v>
      </c>
      <c r="G31" s="30">
        <v>150</v>
      </c>
      <c r="H31" s="84"/>
      <c r="I31" s="30">
        <v>150</v>
      </c>
      <c r="J31" s="30">
        <v>150</v>
      </c>
      <c r="K31" s="30">
        <v>150</v>
      </c>
      <c r="L31" s="87"/>
      <c r="M31" s="30">
        <v>150</v>
      </c>
      <c r="N31" s="30">
        <v>150</v>
      </c>
      <c r="O31" s="30">
        <v>150</v>
      </c>
      <c r="P31" s="84"/>
      <c r="Q31" s="30">
        <v>150</v>
      </c>
      <c r="R31" s="30">
        <v>150</v>
      </c>
      <c r="S31" s="30">
        <v>150</v>
      </c>
      <c r="T31" s="87"/>
      <c r="U31" s="30">
        <v>150</v>
      </c>
      <c r="V31" s="30">
        <v>150</v>
      </c>
      <c r="W31" s="30">
        <v>150</v>
      </c>
      <c r="X31" s="84"/>
      <c r="Y31" s="30">
        <v>150</v>
      </c>
      <c r="Z31" s="30">
        <v>150</v>
      </c>
      <c r="AA31" s="30">
        <v>150</v>
      </c>
    </row>
    <row r="32" spans="1:27" x14ac:dyDescent="0.25">
      <c r="A32" s="18">
        <v>4</v>
      </c>
      <c r="B32" s="18">
        <v>16</v>
      </c>
      <c r="C32" s="18" t="s">
        <v>52</v>
      </c>
      <c r="D32" s="18"/>
      <c r="E32" s="30">
        <v>40</v>
      </c>
      <c r="F32" s="30">
        <v>40</v>
      </c>
      <c r="G32" s="30">
        <v>40</v>
      </c>
      <c r="H32" s="84"/>
      <c r="I32" s="32">
        <v>15</v>
      </c>
      <c r="J32" s="32">
        <v>15</v>
      </c>
      <c r="K32" s="32">
        <v>15</v>
      </c>
      <c r="L32" s="87"/>
      <c r="M32" s="30">
        <v>40</v>
      </c>
      <c r="N32" s="30">
        <v>40</v>
      </c>
      <c r="O32" s="30">
        <v>40</v>
      </c>
      <c r="P32" s="84"/>
      <c r="Q32" s="32">
        <v>15</v>
      </c>
      <c r="R32" s="32">
        <v>15</v>
      </c>
      <c r="S32" s="32">
        <v>15</v>
      </c>
      <c r="T32" s="87"/>
      <c r="U32" s="30">
        <v>40</v>
      </c>
      <c r="V32" s="30">
        <v>40</v>
      </c>
      <c r="W32" s="30">
        <v>40</v>
      </c>
      <c r="X32" s="84"/>
      <c r="Y32" s="32">
        <v>15</v>
      </c>
      <c r="Z32" s="32">
        <v>15</v>
      </c>
      <c r="AA32" s="32">
        <v>15</v>
      </c>
    </row>
    <row r="33" spans="1:27" x14ac:dyDescent="0.25">
      <c r="A33" s="18">
        <v>4</v>
      </c>
      <c r="B33" s="18">
        <v>17</v>
      </c>
      <c r="C33" s="18" t="s">
        <v>53</v>
      </c>
      <c r="D33" s="18"/>
      <c r="E33" s="30">
        <v>40</v>
      </c>
      <c r="F33" s="30">
        <v>40</v>
      </c>
      <c r="G33" s="30">
        <v>40</v>
      </c>
      <c r="H33" s="84"/>
      <c r="I33" s="32">
        <v>20</v>
      </c>
      <c r="J33" s="32">
        <v>20</v>
      </c>
      <c r="K33" s="32">
        <v>20</v>
      </c>
      <c r="L33" s="87"/>
      <c r="M33" s="30">
        <v>40</v>
      </c>
      <c r="N33" s="30">
        <v>40</v>
      </c>
      <c r="O33" s="30">
        <v>40</v>
      </c>
      <c r="P33" s="84"/>
      <c r="Q33" s="32">
        <v>20</v>
      </c>
      <c r="R33" s="32">
        <v>20</v>
      </c>
      <c r="S33" s="32">
        <v>20</v>
      </c>
      <c r="T33" s="87"/>
      <c r="U33" s="30">
        <v>40</v>
      </c>
      <c r="V33" s="30">
        <v>40</v>
      </c>
      <c r="W33" s="30">
        <v>40</v>
      </c>
      <c r="X33" s="84"/>
      <c r="Y33" s="32">
        <v>20</v>
      </c>
      <c r="Z33" s="32">
        <v>20</v>
      </c>
      <c r="AA33" s="32">
        <v>20</v>
      </c>
    </row>
    <row r="34" spans="1:27" x14ac:dyDescent="0.25">
      <c r="A34" s="18">
        <v>4</v>
      </c>
      <c r="B34" s="18">
        <v>18</v>
      </c>
      <c r="C34" s="18" t="s">
        <v>54</v>
      </c>
      <c r="D34" s="18"/>
      <c r="E34" s="30">
        <v>200</v>
      </c>
      <c r="F34" s="30">
        <v>200</v>
      </c>
      <c r="G34" s="30">
        <v>200</v>
      </c>
      <c r="H34" s="84"/>
      <c r="I34" s="30">
        <v>200</v>
      </c>
      <c r="J34" s="30">
        <v>200</v>
      </c>
      <c r="K34" s="30">
        <v>200</v>
      </c>
      <c r="L34" s="87"/>
      <c r="M34" s="30">
        <v>200</v>
      </c>
      <c r="N34" s="30">
        <v>200</v>
      </c>
      <c r="O34" s="30">
        <v>200</v>
      </c>
      <c r="P34" s="84"/>
      <c r="Q34" s="30">
        <v>200</v>
      </c>
      <c r="R34" s="30">
        <v>200</v>
      </c>
      <c r="S34" s="30">
        <v>200</v>
      </c>
      <c r="T34" s="87"/>
      <c r="U34" s="30">
        <v>200</v>
      </c>
      <c r="V34" s="30">
        <v>200</v>
      </c>
      <c r="W34" s="30">
        <v>200</v>
      </c>
      <c r="X34" s="84"/>
      <c r="Y34" s="30">
        <v>200</v>
      </c>
      <c r="Z34" s="30">
        <v>200</v>
      </c>
      <c r="AA34" s="30">
        <v>200</v>
      </c>
    </row>
    <row r="35" spans="1:27" x14ac:dyDescent="0.25">
      <c r="A35" s="18">
        <v>4</v>
      </c>
      <c r="B35" s="18">
        <v>19</v>
      </c>
      <c r="C35" s="18" t="s">
        <v>55</v>
      </c>
      <c r="D35" s="18"/>
      <c r="E35" s="17" t="s">
        <v>2559</v>
      </c>
      <c r="F35" s="17" t="s">
        <v>2559</v>
      </c>
      <c r="G35" s="17" t="s">
        <v>2559</v>
      </c>
      <c r="H35" s="84"/>
      <c r="I35" s="17" t="s">
        <v>2559</v>
      </c>
      <c r="J35" s="17" t="s">
        <v>2559</v>
      </c>
      <c r="K35" s="17" t="s">
        <v>2559</v>
      </c>
      <c r="L35" s="87"/>
      <c r="M35" s="17" t="s">
        <v>2559</v>
      </c>
      <c r="N35" s="17" t="s">
        <v>2559</v>
      </c>
      <c r="O35" s="17" t="s">
        <v>2559</v>
      </c>
      <c r="P35" s="84"/>
      <c r="Q35" s="17" t="s">
        <v>2559</v>
      </c>
      <c r="R35" s="17" t="s">
        <v>2559</v>
      </c>
      <c r="S35" s="17" t="s">
        <v>2559</v>
      </c>
      <c r="T35" s="87"/>
      <c r="U35" s="17" t="s">
        <v>2559</v>
      </c>
      <c r="V35" s="17" t="s">
        <v>2559</v>
      </c>
      <c r="W35" s="17" t="s">
        <v>2559</v>
      </c>
      <c r="X35" s="84"/>
      <c r="Y35" s="17" t="s">
        <v>2559</v>
      </c>
      <c r="Z35" s="17" t="s">
        <v>2559</v>
      </c>
      <c r="AA35" s="17" t="s">
        <v>2559</v>
      </c>
    </row>
    <row r="36" spans="1:27" x14ac:dyDescent="0.25">
      <c r="D36" s="43" t="s">
        <v>2584</v>
      </c>
      <c r="E36" s="17">
        <f>AVERAGE(E17:E34)</f>
        <v>93.777777777777771</v>
      </c>
      <c r="F36" s="17">
        <f>AVERAGE(F17:F34)</f>
        <v>87.666666666666671</v>
      </c>
      <c r="G36" s="17">
        <f>AVERAGE(G17:G34)</f>
        <v>80.166666666666671</v>
      </c>
      <c r="H36" s="39"/>
      <c r="I36" s="17">
        <f>AVERAGE(I17:I34)</f>
        <v>84.333333333333329</v>
      </c>
      <c r="J36" s="17">
        <f>AVERAGE(J17:J34)</f>
        <v>78.222222222222229</v>
      </c>
      <c r="K36" s="17">
        <f>AVERAGE(K17:K34)</f>
        <v>70.722222222222229</v>
      </c>
      <c r="L36" s="40"/>
      <c r="M36" s="17">
        <f>AVERAGE(M17:M34)</f>
        <v>93.777777777777771</v>
      </c>
      <c r="N36" s="17">
        <f>AVERAGE(N17:N34)</f>
        <v>87.666666666666671</v>
      </c>
      <c r="O36" s="17">
        <f>AVERAGE(O17:O34)</f>
        <v>80.166666666666671</v>
      </c>
      <c r="P36" s="39"/>
      <c r="Q36" s="17">
        <f>AVERAGE(Q17:Q34)</f>
        <v>84.333333333333329</v>
      </c>
      <c r="R36" s="17">
        <f>AVERAGE(R17:R34)</f>
        <v>78.222222222222229</v>
      </c>
      <c r="S36" s="17">
        <f>AVERAGE(S17:S34)</f>
        <v>70.722222222222229</v>
      </c>
      <c r="T36" s="40"/>
      <c r="U36" s="17">
        <f>AVERAGE(U17:U34)</f>
        <v>88.777777777777771</v>
      </c>
      <c r="V36" s="17">
        <f>AVERAGE(V18:V34,V17)</f>
        <v>82.666666666666671</v>
      </c>
      <c r="W36" s="17">
        <f>AVERAGE(W17:W34)</f>
        <v>75.166666666666671</v>
      </c>
      <c r="X36" s="39"/>
      <c r="Y36" s="17">
        <f>AVERAGE(Y17:Y34)</f>
        <v>76.833333333333329</v>
      </c>
      <c r="Z36" s="17">
        <f>AVERAGE(Z17:Z34)</f>
        <v>70.722222222222229</v>
      </c>
      <c r="AA36" s="17">
        <f>AVERAGE(AA17:AA34)</f>
        <v>63.222222222222221</v>
      </c>
    </row>
    <row r="37" spans="1:27" x14ac:dyDescent="0.25">
      <c r="C37" s="59" t="s">
        <v>36</v>
      </c>
    </row>
    <row r="38" spans="1:27" x14ac:dyDescent="0.25">
      <c r="A38" s="71"/>
      <c r="B38" s="72"/>
      <c r="C38" s="73"/>
      <c r="D38" s="6"/>
      <c r="E38" s="67" t="s">
        <v>6</v>
      </c>
      <c r="F38" s="67"/>
      <c r="G38" s="67"/>
      <c r="H38" s="67"/>
      <c r="I38" s="67"/>
      <c r="J38" s="67"/>
      <c r="K38" s="67"/>
      <c r="L38" s="64"/>
      <c r="M38" s="67" t="s">
        <v>7</v>
      </c>
      <c r="N38" s="67"/>
      <c r="O38" s="67"/>
      <c r="P38" s="67"/>
      <c r="Q38" s="67"/>
      <c r="R38" s="67"/>
      <c r="S38" s="67"/>
      <c r="T38" s="64"/>
      <c r="U38" s="67" t="s">
        <v>8</v>
      </c>
      <c r="V38" s="67"/>
      <c r="W38" s="67"/>
      <c r="X38" s="67"/>
      <c r="Y38" s="67"/>
      <c r="Z38" s="67"/>
      <c r="AA38" s="67"/>
    </row>
    <row r="39" spans="1:27" x14ac:dyDescent="0.25">
      <c r="A39" s="74"/>
      <c r="B39" s="75"/>
      <c r="C39" s="76"/>
      <c r="D39" s="8"/>
      <c r="E39" s="67" t="s">
        <v>4</v>
      </c>
      <c r="F39" s="67"/>
      <c r="G39" s="67"/>
      <c r="H39" s="68"/>
      <c r="I39" s="67" t="s">
        <v>5</v>
      </c>
      <c r="J39" s="67"/>
      <c r="K39" s="67"/>
      <c r="L39" s="65"/>
      <c r="M39" s="67" t="s">
        <v>4</v>
      </c>
      <c r="N39" s="67"/>
      <c r="O39" s="67"/>
      <c r="P39" s="68"/>
      <c r="Q39" s="67" t="s">
        <v>5</v>
      </c>
      <c r="R39" s="67"/>
      <c r="S39" s="67"/>
      <c r="T39" s="65"/>
      <c r="U39" s="67" t="s">
        <v>4</v>
      </c>
      <c r="V39" s="67"/>
      <c r="W39" s="67"/>
      <c r="X39" s="68" t="s">
        <v>2560</v>
      </c>
      <c r="Y39" s="67" t="s">
        <v>5</v>
      </c>
      <c r="Z39" s="67"/>
      <c r="AA39" s="67"/>
    </row>
    <row r="40" spans="1:27" ht="60" x14ac:dyDescent="0.25">
      <c r="A40" s="77"/>
      <c r="B40" s="78"/>
      <c r="C40" s="76"/>
      <c r="D40" s="8"/>
      <c r="E40" s="20" t="s">
        <v>1</v>
      </c>
      <c r="F40" s="20" t="s">
        <v>2</v>
      </c>
      <c r="G40" s="20" t="s">
        <v>3</v>
      </c>
      <c r="H40" s="69"/>
      <c r="I40" s="20" t="s">
        <v>1</v>
      </c>
      <c r="J40" s="21" t="s">
        <v>2</v>
      </c>
      <c r="K40" s="20" t="s">
        <v>3</v>
      </c>
      <c r="L40" s="65"/>
      <c r="M40" s="20" t="s">
        <v>1</v>
      </c>
      <c r="N40" s="20" t="s">
        <v>2</v>
      </c>
      <c r="O40" s="20" t="s">
        <v>3</v>
      </c>
      <c r="P40" s="69"/>
      <c r="Q40" s="20" t="s">
        <v>1</v>
      </c>
      <c r="R40" s="21" t="s">
        <v>2</v>
      </c>
      <c r="S40" s="20" t="s">
        <v>3</v>
      </c>
      <c r="T40" s="65"/>
      <c r="U40" s="20" t="s">
        <v>1</v>
      </c>
      <c r="V40" s="20" t="s">
        <v>2</v>
      </c>
      <c r="W40" s="20" t="s">
        <v>3</v>
      </c>
      <c r="X40" s="69"/>
      <c r="Y40" s="20" t="s">
        <v>1</v>
      </c>
      <c r="Z40" s="21" t="s">
        <v>2</v>
      </c>
      <c r="AA40" s="20" t="s">
        <v>3</v>
      </c>
    </row>
    <row r="41" spans="1:27" x14ac:dyDescent="0.25">
      <c r="C41" s="18" t="s">
        <v>37</v>
      </c>
      <c r="D41" s="18" t="s">
        <v>316</v>
      </c>
      <c r="E41" s="61"/>
      <c r="F41" s="62"/>
      <c r="G41" s="63"/>
      <c r="H41" s="69"/>
      <c r="I41" s="61"/>
      <c r="J41" s="62"/>
      <c r="K41" s="63"/>
      <c r="L41" s="65"/>
      <c r="M41" s="61"/>
      <c r="N41" s="62"/>
      <c r="O41" s="63"/>
      <c r="P41" s="69"/>
      <c r="Q41" s="61"/>
      <c r="R41" s="62"/>
      <c r="S41" s="63"/>
      <c r="T41" s="65"/>
      <c r="U41" s="61"/>
      <c r="V41" s="62"/>
      <c r="W41" s="63"/>
      <c r="X41" s="69"/>
      <c r="Y41" s="61"/>
      <c r="Z41" s="62"/>
      <c r="AA41" s="63"/>
    </row>
    <row r="42" spans="1:27" x14ac:dyDescent="0.25">
      <c r="C42" s="2" t="s">
        <v>476</v>
      </c>
      <c r="D42" s="2" t="s">
        <v>318</v>
      </c>
      <c r="E42" s="17" t="s">
        <v>2559</v>
      </c>
      <c r="F42" s="17" t="s">
        <v>2559</v>
      </c>
      <c r="G42" s="17" t="s">
        <v>2559</v>
      </c>
      <c r="H42" s="69"/>
      <c r="I42" s="17" t="s">
        <v>2559</v>
      </c>
      <c r="J42" s="17" t="s">
        <v>2559</v>
      </c>
      <c r="K42" s="17" t="s">
        <v>2559</v>
      </c>
      <c r="L42" s="65"/>
      <c r="M42" s="17" t="s">
        <v>2559</v>
      </c>
      <c r="N42" s="17" t="s">
        <v>2559</v>
      </c>
      <c r="O42" s="17" t="s">
        <v>2559</v>
      </c>
      <c r="P42" s="69"/>
      <c r="Q42" s="17" t="s">
        <v>2559</v>
      </c>
      <c r="R42" s="17" t="s">
        <v>2559</v>
      </c>
      <c r="S42" s="17" t="s">
        <v>2559</v>
      </c>
      <c r="T42" s="65"/>
      <c r="U42" s="17" t="s">
        <v>2559</v>
      </c>
      <c r="V42" s="17" t="s">
        <v>2559</v>
      </c>
      <c r="W42" s="17" t="s">
        <v>2559</v>
      </c>
      <c r="X42" s="69"/>
      <c r="Y42" s="17" t="s">
        <v>2559</v>
      </c>
      <c r="Z42" s="17" t="s">
        <v>2559</v>
      </c>
      <c r="AA42" s="17" t="s">
        <v>2559</v>
      </c>
    </row>
    <row r="43" spans="1:27" x14ac:dyDescent="0.25">
      <c r="C43" s="2" t="s">
        <v>477</v>
      </c>
      <c r="D43" s="2" t="s">
        <v>318</v>
      </c>
      <c r="E43" s="17" t="s">
        <v>2559</v>
      </c>
      <c r="F43" s="17" t="s">
        <v>2559</v>
      </c>
      <c r="G43" s="17" t="s">
        <v>2559</v>
      </c>
      <c r="H43" s="69"/>
      <c r="I43" s="17" t="s">
        <v>2559</v>
      </c>
      <c r="J43" s="17" t="s">
        <v>2559</v>
      </c>
      <c r="K43" s="17" t="s">
        <v>2559</v>
      </c>
      <c r="L43" s="65"/>
      <c r="M43" s="17" t="s">
        <v>2559</v>
      </c>
      <c r="N43" s="17" t="s">
        <v>2559</v>
      </c>
      <c r="O43" s="17" t="s">
        <v>2559</v>
      </c>
      <c r="P43" s="69"/>
      <c r="Q43" s="17" t="s">
        <v>2559</v>
      </c>
      <c r="R43" s="17" t="s">
        <v>2559</v>
      </c>
      <c r="S43" s="17" t="s">
        <v>2559</v>
      </c>
      <c r="T43" s="65"/>
      <c r="U43" s="17" t="s">
        <v>2559</v>
      </c>
      <c r="V43" s="17" t="s">
        <v>2559</v>
      </c>
      <c r="W43" s="17" t="s">
        <v>2559</v>
      </c>
      <c r="X43" s="69"/>
      <c r="Y43" s="17" t="s">
        <v>2559</v>
      </c>
      <c r="Z43" s="17" t="s">
        <v>2559</v>
      </c>
      <c r="AA43" s="17" t="s">
        <v>2559</v>
      </c>
    </row>
    <row r="44" spans="1:27" x14ac:dyDescent="0.25">
      <c r="C44" s="2" t="s">
        <v>478</v>
      </c>
      <c r="D44" s="2" t="s">
        <v>318</v>
      </c>
      <c r="E44" s="17" t="s">
        <v>2559</v>
      </c>
      <c r="F44" s="17" t="s">
        <v>2559</v>
      </c>
      <c r="G44" s="17" t="s">
        <v>2559</v>
      </c>
      <c r="H44" s="69"/>
      <c r="I44" s="17" t="s">
        <v>2559</v>
      </c>
      <c r="J44" s="17" t="s">
        <v>2559</v>
      </c>
      <c r="K44" s="17" t="s">
        <v>2559</v>
      </c>
      <c r="L44" s="65"/>
      <c r="M44" s="17" t="s">
        <v>2559</v>
      </c>
      <c r="N44" s="17" t="s">
        <v>2559</v>
      </c>
      <c r="O44" s="17" t="s">
        <v>2559</v>
      </c>
      <c r="P44" s="69"/>
      <c r="Q44" s="17" t="s">
        <v>2559</v>
      </c>
      <c r="R44" s="17" t="s">
        <v>2559</v>
      </c>
      <c r="S44" s="17" t="s">
        <v>2559</v>
      </c>
      <c r="T44" s="65"/>
      <c r="U44" s="17" t="s">
        <v>2559</v>
      </c>
      <c r="V44" s="17" t="s">
        <v>2559</v>
      </c>
      <c r="W44" s="17" t="s">
        <v>2559</v>
      </c>
      <c r="X44" s="69"/>
      <c r="Y44" s="17" t="s">
        <v>2559</v>
      </c>
      <c r="Z44" s="17" t="s">
        <v>2559</v>
      </c>
      <c r="AA44" s="17" t="s">
        <v>2559</v>
      </c>
    </row>
    <row r="45" spans="1:27" x14ac:dyDescent="0.25">
      <c r="C45" s="2" t="s">
        <v>476</v>
      </c>
      <c r="D45" s="2" t="s">
        <v>319</v>
      </c>
      <c r="E45" s="17" t="s">
        <v>2559</v>
      </c>
      <c r="F45" s="17" t="s">
        <v>2559</v>
      </c>
      <c r="G45" s="17" t="s">
        <v>2559</v>
      </c>
      <c r="H45" s="69"/>
      <c r="I45" s="17" t="s">
        <v>2559</v>
      </c>
      <c r="J45" s="17" t="s">
        <v>2559</v>
      </c>
      <c r="K45" s="17" t="s">
        <v>2559</v>
      </c>
      <c r="L45" s="65"/>
      <c r="M45" s="17" t="s">
        <v>2559</v>
      </c>
      <c r="N45" s="17" t="s">
        <v>2559</v>
      </c>
      <c r="O45" s="17" t="s">
        <v>2559</v>
      </c>
      <c r="P45" s="69"/>
      <c r="Q45" s="17" t="s">
        <v>2559</v>
      </c>
      <c r="R45" s="17" t="s">
        <v>2559</v>
      </c>
      <c r="S45" s="17" t="s">
        <v>2559</v>
      </c>
      <c r="T45" s="65"/>
      <c r="U45" s="17" t="s">
        <v>2559</v>
      </c>
      <c r="V45" s="17" t="s">
        <v>2559</v>
      </c>
      <c r="W45" s="17" t="s">
        <v>2559</v>
      </c>
      <c r="X45" s="69"/>
      <c r="Y45" s="17" t="s">
        <v>2559</v>
      </c>
      <c r="Z45" s="17" t="s">
        <v>2559</v>
      </c>
      <c r="AA45" s="17" t="s">
        <v>2559</v>
      </c>
    </row>
    <row r="46" spans="1:27" x14ac:dyDescent="0.25">
      <c r="C46" s="2" t="s">
        <v>479</v>
      </c>
      <c r="D46" s="2" t="s">
        <v>319</v>
      </c>
      <c r="E46" s="17" t="s">
        <v>2559</v>
      </c>
      <c r="F46" s="17" t="s">
        <v>2559</v>
      </c>
      <c r="G46" s="17" t="s">
        <v>2559</v>
      </c>
      <c r="H46" s="69"/>
      <c r="I46" s="17" t="s">
        <v>2559</v>
      </c>
      <c r="J46" s="17" t="s">
        <v>2559</v>
      </c>
      <c r="K46" s="17" t="s">
        <v>2559</v>
      </c>
      <c r="L46" s="65"/>
      <c r="M46" s="17" t="s">
        <v>2559</v>
      </c>
      <c r="N46" s="17" t="s">
        <v>2559</v>
      </c>
      <c r="O46" s="17" t="s">
        <v>2559</v>
      </c>
      <c r="P46" s="69"/>
      <c r="Q46" s="17" t="s">
        <v>2559</v>
      </c>
      <c r="R46" s="17" t="s">
        <v>2559</v>
      </c>
      <c r="S46" s="17" t="s">
        <v>2559</v>
      </c>
      <c r="T46" s="65"/>
      <c r="U46" s="17" t="s">
        <v>2559</v>
      </c>
      <c r="V46" s="17" t="s">
        <v>2559</v>
      </c>
      <c r="W46" s="17" t="s">
        <v>2559</v>
      </c>
      <c r="X46" s="69"/>
      <c r="Y46" s="17" t="s">
        <v>2559</v>
      </c>
      <c r="Z46" s="17" t="s">
        <v>2559</v>
      </c>
      <c r="AA46" s="17" t="s">
        <v>2559</v>
      </c>
    </row>
    <row r="47" spans="1:27" x14ac:dyDescent="0.25">
      <c r="C47" s="2" t="s">
        <v>480</v>
      </c>
      <c r="D47" s="2" t="s">
        <v>319</v>
      </c>
      <c r="E47" s="30">
        <v>50</v>
      </c>
      <c r="F47" s="30">
        <v>50</v>
      </c>
      <c r="G47" s="30">
        <v>50</v>
      </c>
      <c r="H47" s="69"/>
      <c r="I47" s="30">
        <v>50</v>
      </c>
      <c r="J47" s="30">
        <v>50</v>
      </c>
      <c r="K47" s="30">
        <v>50</v>
      </c>
      <c r="L47" s="65"/>
      <c r="M47" s="30">
        <v>50</v>
      </c>
      <c r="N47" s="30">
        <v>50</v>
      </c>
      <c r="O47" s="30">
        <v>50</v>
      </c>
      <c r="P47" s="69"/>
      <c r="Q47" s="30">
        <v>50</v>
      </c>
      <c r="R47" s="30">
        <v>50</v>
      </c>
      <c r="S47" s="30">
        <v>50</v>
      </c>
      <c r="T47" s="65"/>
      <c r="U47" s="30">
        <v>50</v>
      </c>
      <c r="V47" s="30">
        <v>50</v>
      </c>
      <c r="W47" s="30">
        <v>50</v>
      </c>
      <c r="X47" s="69"/>
      <c r="Y47" s="30">
        <v>50</v>
      </c>
      <c r="Z47" s="30">
        <v>50</v>
      </c>
      <c r="AA47" s="30">
        <v>50</v>
      </c>
    </row>
    <row r="48" spans="1:27" x14ac:dyDescent="0.25">
      <c r="C48" s="2" t="s">
        <v>481</v>
      </c>
      <c r="D48" s="2" t="s">
        <v>319</v>
      </c>
      <c r="E48" s="30">
        <v>150</v>
      </c>
      <c r="F48" s="30">
        <v>150</v>
      </c>
      <c r="G48" s="30">
        <v>150</v>
      </c>
      <c r="H48" s="69"/>
      <c r="I48" s="30">
        <v>150</v>
      </c>
      <c r="J48" s="30">
        <v>150</v>
      </c>
      <c r="K48" s="30">
        <v>150</v>
      </c>
      <c r="L48" s="65"/>
      <c r="M48" s="30">
        <v>150</v>
      </c>
      <c r="N48" s="30">
        <v>150</v>
      </c>
      <c r="O48" s="30">
        <v>150</v>
      </c>
      <c r="P48" s="69"/>
      <c r="Q48" s="30">
        <v>150</v>
      </c>
      <c r="R48" s="30">
        <v>150</v>
      </c>
      <c r="S48" s="30">
        <v>150</v>
      </c>
      <c r="T48" s="65"/>
      <c r="U48" s="30">
        <v>150</v>
      </c>
      <c r="V48" s="30">
        <v>150</v>
      </c>
      <c r="W48" s="30">
        <v>150</v>
      </c>
      <c r="X48" s="69"/>
      <c r="Y48" s="30">
        <v>150</v>
      </c>
      <c r="Z48" s="30">
        <v>150</v>
      </c>
      <c r="AA48" s="30">
        <v>150</v>
      </c>
    </row>
    <row r="49" spans="3:27" x14ac:dyDescent="0.25">
      <c r="C49" s="2" t="s">
        <v>482</v>
      </c>
      <c r="D49" s="2" t="s">
        <v>319</v>
      </c>
      <c r="E49" s="30">
        <v>120</v>
      </c>
      <c r="F49" s="30">
        <v>120</v>
      </c>
      <c r="G49" s="30">
        <v>120</v>
      </c>
      <c r="H49" s="69"/>
      <c r="I49" s="30">
        <v>120</v>
      </c>
      <c r="J49" s="30">
        <v>120</v>
      </c>
      <c r="K49" s="30">
        <v>120</v>
      </c>
      <c r="L49" s="65"/>
      <c r="M49" s="30">
        <v>120</v>
      </c>
      <c r="N49" s="30">
        <v>120</v>
      </c>
      <c r="O49" s="30">
        <v>120</v>
      </c>
      <c r="P49" s="69"/>
      <c r="Q49" s="30">
        <v>120</v>
      </c>
      <c r="R49" s="30">
        <v>120</v>
      </c>
      <c r="S49" s="30">
        <v>120</v>
      </c>
      <c r="T49" s="65"/>
      <c r="U49" s="30">
        <v>120</v>
      </c>
      <c r="V49" s="30">
        <v>120</v>
      </c>
      <c r="W49" s="30">
        <v>120</v>
      </c>
      <c r="X49" s="69"/>
      <c r="Y49" s="30">
        <v>120</v>
      </c>
      <c r="Z49" s="30">
        <v>120</v>
      </c>
      <c r="AA49" s="30">
        <v>120</v>
      </c>
    </row>
    <row r="50" spans="3:27" x14ac:dyDescent="0.25">
      <c r="C50" s="2" t="s">
        <v>483</v>
      </c>
      <c r="D50" s="2" t="s">
        <v>319</v>
      </c>
      <c r="E50" s="32">
        <v>1</v>
      </c>
      <c r="F50" s="32">
        <v>0.5</v>
      </c>
      <c r="G50" s="32">
        <v>0.5</v>
      </c>
      <c r="H50" s="69"/>
      <c r="I50" s="32">
        <v>1</v>
      </c>
      <c r="J50" s="32">
        <v>0.5</v>
      </c>
      <c r="K50" s="32">
        <v>0.5</v>
      </c>
      <c r="L50" s="65"/>
      <c r="M50" s="32">
        <v>1</v>
      </c>
      <c r="N50" s="32">
        <v>0.5</v>
      </c>
      <c r="O50" s="32">
        <v>0.5</v>
      </c>
      <c r="P50" s="69"/>
      <c r="Q50" s="32">
        <v>1</v>
      </c>
      <c r="R50" s="32">
        <v>0.5</v>
      </c>
      <c r="S50" s="32">
        <v>0.5</v>
      </c>
      <c r="T50" s="65"/>
      <c r="U50" s="32">
        <v>1</v>
      </c>
      <c r="V50" s="32">
        <v>0.5</v>
      </c>
      <c r="W50" s="32">
        <v>0.5</v>
      </c>
      <c r="X50" s="69"/>
      <c r="Y50" s="32">
        <v>1</v>
      </c>
      <c r="Z50" s="32">
        <v>0.5</v>
      </c>
      <c r="AA50" s="32">
        <v>0.5</v>
      </c>
    </row>
    <row r="51" spans="3:27" x14ac:dyDescent="0.25">
      <c r="C51" s="18" t="s">
        <v>38</v>
      </c>
      <c r="D51" s="18" t="s">
        <v>316</v>
      </c>
      <c r="E51" s="61"/>
      <c r="F51" s="62"/>
      <c r="G51" s="63"/>
      <c r="H51" s="69"/>
      <c r="I51" s="61"/>
      <c r="J51" s="62"/>
      <c r="K51" s="63"/>
      <c r="L51" s="65"/>
      <c r="M51" s="61"/>
      <c r="N51" s="62"/>
      <c r="O51" s="63"/>
      <c r="P51" s="69"/>
      <c r="Q51" s="61"/>
      <c r="R51" s="62"/>
      <c r="S51" s="63"/>
      <c r="T51" s="65"/>
      <c r="U51" s="61"/>
      <c r="V51" s="62"/>
      <c r="W51" s="63"/>
      <c r="X51" s="69"/>
      <c r="Y51" s="61"/>
      <c r="Z51" s="62"/>
      <c r="AA51" s="63"/>
    </row>
    <row r="52" spans="3:27" x14ac:dyDescent="0.25">
      <c r="C52" s="2" t="s">
        <v>484</v>
      </c>
      <c r="D52" s="2" t="s">
        <v>318</v>
      </c>
      <c r="E52" s="32">
        <v>10</v>
      </c>
      <c r="F52" s="32">
        <v>10</v>
      </c>
      <c r="G52" s="32">
        <v>10</v>
      </c>
      <c r="H52" s="69"/>
      <c r="I52" s="32">
        <v>15</v>
      </c>
      <c r="J52" s="32">
        <v>15</v>
      </c>
      <c r="K52" s="32">
        <v>15</v>
      </c>
      <c r="L52" s="65"/>
      <c r="M52" s="32">
        <v>10</v>
      </c>
      <c r="N52" s="32">
        <v>10</v>
      </c>
      <c r="O52" s="32">
        <v>10</v>
      </c>
      <c r="P52" s="69"/>
      <c r="Q52" s="32">
        <v>15</v>
      </c>
      <c r="R52" s="32">
        <v>15</v>
      </c>
      <c r="S52" s="32">
        <v>15</v>
      </c>
      <c r="T52" s="65"/>
      <c r="U52" s="32">
        <v>10</v>
      </c>
      <c r="V52" s="32">
        <v>10</v>
      </c>
      <c r="W52" s="32">
        <v>10</v>
      </c>
      <c r="X52" s="69"/>
      <c r="Y52" s="32">
        <v>15</v>
      </c>
      <c r="Z52" s="32">
        <v>15</v>
      </c>
      <c r="AA52" s="32">
        <v>15</v>
      </c>
    </row>
    <row r="53" spans="3:27" x14ac:dyDescent="0.25">
      <c r="C53" s="2" t="s">
        <v>485</v>
      </c>
      <c r="D53" s="2" t="s">
        <v>319</v>
      </c>
      <c r="E53" s="30">
        <v>150</v>
      </c>
      <c r="F53" s="30">
        <v>150</v>
      </c>
      <c r="G53" s="30">
        <v>150</v>
      </c>
      <c r="H53" s="69"/>
      <c r="I53" s="30">
        <v>100</v>
      </c>
      <c r="J53" s="30">
        <v>100</v>
      </c>
      <c r="K53" s="30">
        <v>100</v>
      </c>
      <c r="L53" s="65"/>
      <c r="M53" s="30">
        <v>150</v>
      </c>
      <c r="N53" s="30">
        <v>150</v>
      </c>
      <c r="O53" s="30">
        <v>150</v>
      </c>
      <c r="P53" s="69"/>
      <c r="Q53" s="30">
        <v>100</v>
      </c>
      <c r="R53" s="30">
        <v>100</v>
      </c>
      <c r="S53" s="30">
        <v>100</v>
      </c>
      <c r="T53" s="65"/>
      <c r="U53" s="30">
        <v>150</v>
      </c>
      <c r="V53" s="30">
        <v>150</v>
      </c>
      <c r="W53" s="30">
        <v>150</v>
      </c>
      <c r="X53" s="69"/>
      <c r="Y53" s="30">
        <v>100</v>
      </c>
      <c r="Z53" s="30">
        <v>100</v>
      </c>
      <c r="AA53" s="30">
        <v>100</v>
      </c>
    </row>
    <row r="54" spans="3:27" x14ac:dyDescent="0.25">
      <c r="C54" s="2" t="s">
        <v>484</v>
      </c>
      <c r="D54" s="2" t="s">
        <v>319</v>
      </c>
      <c r="E54" s="17" t="s">
        <v>2559</v>
      </c>
      <c r="F54" s="17" t="s">
        <v>2559</v>
      </c>
      <c r="G54" s="17" t="s">
        <v>2559</v>
      </c>
      <c r="H54" s="69"/>
      <c r="I54" s="17" t="s">
        <v>2559</v>
      </c>
      <c r="J54" s="17" t="s">
        <v>2559</v>
      </c>
      <c r="K54" s="17" t="s">
        <v>2559</v>
      </c>
      <c r="L54" s="65"/>
      <c r="M54" s="17" t="s">
        <v>2559</v>
      </c>
      <c r="N54" s="17" t="s">
        <v>2559</v>
      </c>
      <c r="O54" s="17" t="s">
        <v>2559</v>
      </c>
      <c r="P54" s="69"/>
      <c r="Q54" s="17" t="s">
        <v>2559</v>
      </c>
      <c r="R54" s="17" t="s">
        <v>2559</v>
      </c>
      <c r="S54" s="17" t="s">
        <v>2559</v>
      </c>
      <c r="T54" s="65"/>
      <c r="U54" s="17" t="s">
        <v>2559</v>
      </c>
      <c r="V54" s="17" t="s">
        <v>2559</v>
      </c>
      <c r="W54" s="17" t="s">
        <v>2559</v>
      </c>
      <c r="X54" s="69"/>
      <c r="Y54" s="17" t="s">
        <v>2559</v>
      </c>
      <c r="Z54" s="17" t="s">
        <v>2559</v>
      </c>
      <c r="AA54" s="17" t="s">
        <v>2559</v>
      </c>
    </row>
    <row r="55" spans="3:27" x14ac:dyDescent="0.25">
      <c r="C55" s="2" t="s">
        <v>486</v>
      </c>
      <c r="D55" s="2" t="s">
        <v>319</v>
      </c>
      <c r="E55" s="17" t="s">
        <v>2559</v>
      </c>
      <c r="F55" s="17" t="s">
        <v>2559</v>
      </c>
      <c r="G55" s="17" t="s">
        <v>2559</v>
      </c>
      <c r="H55" s="69"/>
      <c r="I55" s="17" t="s">
        <v>2559</v>
      </c>
      <c r="J55" s="17" t="s">
        <v>2559</v>
      </c>
      <c r="K55" s="17" t="s">
        <v>2559</v>
      </c>
      <c r="L55" s="65"/>
      <c r="M55" s="17" t="s">
        <v>2559</v>
      </c>
      <c r="N55" s="17" t="s">
        <v>2559</v>
      </c>
      <c r="O55" s="17" t="s">
        <v>2559</v>
      </c>
      <c r="P55" s="69"/>
      <c r="Q55" s="17" t="s">
        <v>2559</v>
      </c>
      <c r="R55" s="17" t="s">
        <v>2559</v>
      </c>
      <c r="S55" s="17" t="s">
        <v>2559</v>
      </c>
      <c r="T55" s="65"/>
      <c r="U55" s="17" t="s">
        <v>2559</v>
      </c>
      <c r="V55" s="17" t="s">
        <v>2559</v>
      </c>
      <c r="W55" s="17" t="s">
        <v>2559</v>
      </c>
      <c r="X55" s="69"/>
      <c r="Y55" s="17" t="s">
        <v>2559</v>
      </c>
      <c r="Z55" s="17" t="s">
        <v>2559</v>
      </c>
      <c r="AA55" s="17" t="s">
        <v>2559</v>
      </c>
    </row>
    <row r="56" spans="3:27" x14ac:dyDescent="0.25">
      <c r="C56" s="2" t="s">
        <v>487</v>
      </c>
      <c r="D56" s="2" t="s">
        <v>322</v>
      </c>
      <c r="E56" s="17" t="s">
        <v>2559</v>
      </c>
      <c r="F56" s="17" t="s">
        <v>2559</v>
      </c>
      <c r="G56" s="17" t="s">
        <v>2559</v>
      </c>
      <c r="H56" s="69"/>
      <c r="I56" s="17" t="s">
        <v>2559</v>
      </c>
      <c r="J56" s="17" t="s">
        <v>2559</v>
      </c>
      <c r="K56" s="17" t="s">
        <v>2559</v>
      </c>
      <c r="L56" s="65"/>
      <c r="M56" s="17" t="s">
        <v>2559</v>
      </c>
      <c r="N56" s="17" t="s">
        <v>2559</v>
      </c>
      <c r="O56" s="17" t="s">
        <v>2559</v>
      </c>
      <c r="P56" s="69"/>
      <c r="Q56" s="17" t="s">
        <v>2559</v>
      </c>
      <c r="R56" s="17" t="s">
        <v>2559</v>
      </c>
      <c r="S56" s="17" t="s">
        <v>2559</v>
      </c>
      <c r="T56" s="65"/>
      <c r="U56" s="17" t="s">
        <v>2559</v>
      </c>
      <c r="V56" s="17" t="s">
        <v>2559</v>
      </c>
      <c r="W56" s="17" t="s">
        <v>2559</v>
      </c>
      <c r="X56" s="69"/>
      <c r="Y56" s="17" t="s">
        <v>2559</v>
      </c>
      <c r="Z56" s="17" t="s">
        <v>2559</v>
      </c>
      <c r="AA56" s="17" t="s">
        <v>2559</v>
      </c>
    </row>
    <row r="57" spans="3:27" x14ac:dyDescent="0.25">
      <c r="C57" s="2" t="s">
        <v>488</v>
      </c>
      <c r="D57" s="2" t="s">
        <v>319</v>
      </c>
      <c r="E57" s="17" t="s">
        <v>2559</v>
      </c>
      <c r="F57" s="17" t="s">
        <v>2559</v>
      </c>
      <c r="G57" s="17" t="s">
        <v>2559</v>
      </c>
      <c r="H57" s="69"/>
      <c r="I57" s="17" t="s">
        <v>2559</v>
      </c>
      <c r="J57" s="17" t="s">
        <v>2559</v>
      </c>
      <c r="K57" s="17" t="s">
        <v>2559</v>
      </c>
      <c r="L57" s="65"/>
      <c r="M57" s="17" t="s">
        <v>2559</v>
      </c>
      <c r="N57" s="17" t="s">
        <v>2559</v>
      </c>
      <c r="O57" s="17" t="s">
        <v>2559</v>
      </c>
      <c r="P57" s="69"/>
      <c r="Q57" s="17" t="s">
        <v>2559</v>
      </c>
      <c r="R57" s="17" t="s">
        <v>2559</v>
      </c>
      <c r="S57" s="17" t="s">
        <v>2559</v>
      </c>
      <c r="T57" s="65"/>
      <c r="U57" s="17" t="s">
        <v>2559</v>
      </c>
      <c r="V57" s="17" t="s">
        <v>2559</v>
      </c>
      <c r="W57" s="17" t="s">
        <v>2559</v>
      </c>
      <c r="X57" s="69"/>
      <c r="Y57" s="17" t="s">
        <v>2559</v>
      </c>
      <c r="Z57" s="17" t="s">
        <v>2559</v>
      </c>
      <c r="AA57" s="17" t="s">
        <v>2559</v>
      </c>
    </row>
    <row r="58" spans="3:27" x14ac:dyDescent="0.25">
      <c r="C58" s="2" t="s">
        <v>489</v>
      </c>
      <c r="D58" s="2" t="s">
        <v>322</v>
      </c>
      <c r="E58" s="30">
        <v>25</v>
      </c>
      <c r="F58" s="30">
        <v>25</v>
      </c>
      <c r="G58" s="30">
        <v>25</v>
      </c>
      <c r="H58" s="69"/>
      <c r="I58" s="32">
        <v>15</v>
      </c>
      <c r="J58" s="32">
        <v>15</v>
      </c>
      <c r="K58" s="32">
        <v>15</v>
      </c>
      <c r="L58" s="65"/>
      <c r="M58" s="30">
        <v>25</v>
      </c>
      <c r="N58" s="30">
        <v>25</v>
      </c>
      <c r="O58" s="30">
        <v>25</v>
      </c>
      <c r="P58" s="69"/>
      <c r="Q58" s="32">
        <v>15</v>
      </c>
      <c r="R58" s="32">
        <v>15</v>
      </c>
      <c r="S58" s="32">
        <v>15</v>
      </c>
      <c r="T58" s="65"/>
      <c r="U58" s="30">
        <v>25</v>
      </c>
      <c r="V58" s="30">
        <v>25</v>
      </c>
      <c r="W58" s="30">
        <v>25</v>
      </c>
      <c r="X58" s="69"/>
      <c r="Y58" s="32">
        <v>15</v>
      </c>
      <c r="Z58" s="32">
        <v>15</v>
      </c>
      <c r="AA58" s="32">
        <v>15</v>
      </c>
    </row>
    <row r="59" spans="3:27" x14ac:dyDescent="0.25">
      <c r="C59" s="2" t="s">
        <v>490</v>
      </c>
      <c r="D59" s="2" t="s">
        <v>319</v>
      </c>
      <c r="E59" s="17" t="s">
        <v>2559</v>
      </c>
      <c r="F59" s="17" t="s">
        <v>2559</v>
      </c>
      <c r="G59" s="17" t="s">
        <v>2559</v>
      </c>
      <c r="H59" s="69"/>
      <c r="I59" s="17" t="s">
        <v>2559</v>
      </c>
      <c r="J59" s="17" t="s">
        <v>2559</v>
      </c>
      <c r="K59" s="17" t="s">
        <v>2559</v>
      </c>
      <c r="L59" s="65"/>
      <c r="M59" s="17" t="s">
        <v>2559</v>
      </c>
      <c r="N59" s="17" t="s">
        <v>2559</v>
      </c>
      <c r="O59" s="17" t="s">
        <v>2559</v>
      </c>
      <c r="P59" s="69"/>
      <c r="Q59" s="17" t="s">
        <v>2559</v>
      </c>
      <c r="R59" s="17" t="s">
        <v>2559</v>
      </c>
      <c r="S59" s="17" t="s">
        <v>2559</v>
      </c>
      <c r="T59" s="65"/>
      <c r="U59" s="17" t="s">
        <v>2559</v>
      </c>
      <c r="V59" s="17" t="s">
        <v>2559</v>
      </c>
      <c r="W59" s="17" t="s">
        <v>2559</v>
      </c>
      <c r="X59" s="69"/>
      <c r="Y59" s="17" t="s">
        <v>2559</v>
      </c>
      <c r="Z59" s="17" t="s">
        <v>2559</v>
      </c>
      <c r="AA59" s="17" t="s">
        <v>2559</v>
      </c>
    </row>
    <row r="60" spans="3:27" x14ac:dyDescent="0.25">
      <c r="C60" s="2" t="s">
        <v>491</v>
      </c>
      <c r="D60" s="2" t="s">
        <v>319</v>
      </c>
      <c r="E60" s="17" t="s">
        <v>2559</v>
      </c>
      <c r="F60" s="17" t="s">
        <v>2559</v>
      </c>
      <c r="G60" s="17" t="s">
        <v>2559</v>
      </c>
      <c r="H60" s="69"/>
      <c r="I60" s="17" t="s">
        <v>2559</v>
      </c>
      <c r="J60" s="17" t="s">
        <v>2559</v>
      </c>
      <c r="K60" s="17" t="s">
        <v>2559</v>
      </c>
      <c r="L60" s="65"/>
      <c r="M60" s="17" t="s">
        <v>2559</v>
      </c>
      <c r="N60" s="17" t="s">
        <v>2559</v>
      </c>
      <c r="O60" s="17" t="s">
        <v>2559</v>
      </c>
      <c r="P60" s="69"/>
      <c r="Q60" s="17" t="s">
        <v>2559</v>
      </c>
      <c r="R60" s="17" t="s">
        <v>2559</v>
      </c>
      <c r="S60" s="17" t="s">
        <v>2559</v>
      </c>
      <c r="T60" s="65"/>
      <c r="U60" s="17" t="s">
        <v>2559</v>
      </c>
      <c r="V60" s="17" t="s">
        <v>2559</v>
      </c>
      <c r="W60" s="17" t="s">
        <v>2559</v>
      </c>
      <c r="X60" s="69"/>
      <c r="Y60" s="17" t="s">
        <v>2559</v>
      </c>
      <c r="Z60" s="17" t="s">
        <v>2559</v>
      </c>
      <c r="AA60" s="17" t="s">
        <v>2559</v>
      </c>
    </row>
    <row r="61" spans="3:27" x14ac:dyDescent="0.25">
      <c r="C61" s="2" t="s">
        <v>492</v>
      </c>
      <c r="D61" s="2" t="s">
        <v>319</v>
      </c>
      <c r="E61" s="32">
        <v>15</v>
      </c>
      <c r="F61" s="32">
        <v>15</v>
      </c>
      <c r="G61" s="32">
        <v>15</v>
      </c>
      <c r="H61" s="69"/>
      <c r="I61" s="32">
        <v>20</v>
      </c>
      <c r="J61" s="32">
        <v>20</v>
      </c>
      <c r="K61" s="32">
        <v>20</v>
      </c>
      <c r="L61" s="65"/>
      <c r="M61" s="32">
        <v>15</v>
      </c>
      <c r="N61" s="32">
        <v>15</v>
      </c>
      <c r="O61" s="32">
        <v>15</v>
      </c>
      <c r="P61" s="69"/>
      <c r="Q61" s="32">
        <v>20</v>
      </c>
      <c r="R61" s="32">
        <v>20</v>
      </c>
      <c r="S61" s="32">
        <v>20</v>
      </c>
      <c r="T61" s="65"/>
      <c r="U61" s="32">
        <v>15</v>
      </c>
      <c r="V61" s="32">
        <v>15</v>
      </c>
      <c r="W61" s="32">
        <v>15</v>
      </c>
      <c r="X61" s="69"/>
      <c r="Y61" s="32">
        <v>20</v>
      </c>
      <c r="Z61" s="32">
        <v>20</v>
      </c>
      <c r="AA61" s="32">
        <v>20</v>
      </c>
    </row>
    <row r="62" spans="3:27" x14ac:dyDescent="0.25">
      <c r="C62" s="18" t="s">
        <v>39</v>
      </c>
      <c r="D62" s="18" t="s">
        <v>316</v>
      </c>
      <c r="E62" s="61"/>
      <c r="F62" s="62"/>
      <c r="G62" s="63"/>
      <c r="H62" s="69"/>
      <c r="I62" s="61"/>
      <c r="J62" s="62"/>
      <c r="K62" s="63"/>
      <c r="L62" s="65"/>
      <c r="M62" s="61"/>
      <c r="N62" s="62"/>
      <c r="O62" s="63"/>
      <c r="P62" s="69"/>
      <c r="Q62" s="61"/>
      <c r="R62" s="62"/>
      <c r="S62" s="63"/>
      <c r="T62" s="65"/>
      <c r="U62" s="61"/>
      <c r="V62" s="62"/>
      <c r="W62" s="63"/>
      <c r="X62" s="69"/>
      <c r="Y62" s="61"/>
      <c r="Z62" s="62"/>
      <c r="AA62" s="63"/>
    </row>
    <row r="63" spans="3:27" x14ac:dyDescent="0.25">
      <c r="C63" s="2" t="s">
        <v>493</v>
      </c>
      <c r="D63" s="2" t="s">
        <v>319</v>
      </c>
      <c r="E63" s="32">
        <v>7</v>
      </c>
      <c r="F63" s="32">
        <v>7</v>
      </c>
      <c r="G63" s="32">
        <v>7</v>
      </c>
      <c r="H63" s="69"/>
      <c r="I63" s="32">
        <v>7</v>
      </c>
      <c r="J63" s="32">
        <v>7</v>
      </c>
      <c r="K63" s="32">
        <v>7</v>
      </c>
      <c r="L63" s="65"/>
      <c r="M63" s="32">
        <v>7</v>
      </c>
      <c r="N63" s="32">
        <v>7</v>
      </c>
      <c r="O63" s="32">
        <v>7</v>
      </c>
      <c r="P63" s="69"/>
      <c r="Q63" s="32">
        <v>7</v>
      </c>
      <c r="R63" s="32">
        <v>7</v>
      </c>
      <c r="S63" s="32">
        <v>7</v>
      </c>
      <c r="T63" s="65"/>
      <c r="U63" s="32">
        <v>7</v>
      </c>
      <c r="V63" s="32">
        <v>7</v>
      </c>
      <c r="W63" s="32">
        <v>7</v>
      </c>
      <c r="X63" s="69"/>
      <c r="Y63" s="32">
        <v>7</v>
      </c>
      <c r="Z63" s="32">
        <v>7</v>
      </c>
      <c r="AA63" s="32">
        <v>7</v>
      </c>
    </row>
    <row r="64" spans="3:27" x14ac:dyDescent="0.25">
      <c r="C64" s="2" t="s">
        <v>494</v>
      </c>
      <c r="D64" s="2" t="s">
        <v>319</v>
      </c>
      <c r="E64" s="17" t="s">
        <v>2559</v>
      </c>
      <c r="F64" s="30">
        <v>100</v>
      </c>
      <c r="G64" s="30">
        <v>80</v>
      </c>
      <c r="H64" s="69"/>
      <c r="I64" s="17" t="s">
        <v>2559</v>
      </c>
      <c r="J64" s="30">
        <v>100</v>
      </c>
      <c r="K64" s="30">
        <v>80</v>
      </c>
      <c r="L64" s="65"/>
      <c r="M64" s="17" t="s">
        <v>2559</v>
      </c>
      <c r="N64" s="30">
        <v>100</v>
      </c>
      <c r="O64" s="30">
        <v>80</v>
      </c>
      <c r="P64" s="69"/>
      <c r="Q64" s="17" t="s">
        <v>2559</v>
      </c>
      <c r="R64" s="30">
        <v>100</v>
      </c>
      <c r="S64" s="30">
        <v>80</v>
      </c>
      <c r="T64" s="65"/>
      <c r="U64" s="17" t="s">
        <v>2559</v>
      </c>
      <c r="V64" s="30">
        <v>100</v>
      </c>
      <c r="W64" s="30">
        <v>80</v>
      </c>
      <c r="X64" s="69"/>
      <c r="Y64" s="17" t="s">
        <v>2559</v>
      </c>
      <c r="Z64" s="30">
        <v>100</v>
      </c>
      <c r="AA64" s="30">
        <v>80</v>
      </c>
    </row>
    <row r="65" spans="3:27" x14ac:dyDescent="0.25">
      <c r="C65" s="2" t="s">
        <v>495</v>
      </c>
      <c r="D65" s="2" t="s">
        <v>319</v>
      </c>
      <c r="E65" s="17" t="s">
        <v>2559</v>
      </c>
      <c r="F65" s="17" t="s">
        <v>2559</v>
      </c>
      <c r="G65" s="17" t="s">
        <v>2559</v>
      </c>
      <c r="H65" s="69"/>
      <c r="I65" s="17" t="s">
        <v>2559</v>
      </c>
      <c r="J65" s="17" t="s">
        <v>2559</v>
      </c>
      <c r="K65" s="17" t="s">
        <v>2559</v>
      </c>
      <c r="L65" s="65"/>
      <c r="M65" s="17" t="s">
        <v>2559</v>
      </c>
      <c r="N65" s="17" t="s">
        <v>2559</v>
      </c>
      <c r="O65" s="17" t="s">
        <v>2559</v>
      </c>
      <c r="P65" s="69"/>
      <c r="Q65" s="17" t="s">
        <v>2559</v>
      </c>
      <c r="R65" s="17" t="s">
        <v>2559</v>
      </c>
      <c r="S65" s="17" t="s">
        <v>2559</v>
      </c>
      <c r="T65" s="65"/>
      <c r="U65" s="17" t="s">
        <v>2559</v>
      </c>
      <c r="V65" s="17" t="s">
        <v>2559</v>
      </c>
      <c r="W65" s="17" t="s">
        <v>2559</v>
      </c>
      <c r="X65" s="69"/>
      <c r="Y65" s="17" t="s">
        <v>2559</v>
      </c>
      <c r="Z65" s="17" t="s">
        <v>2559</v>
      </c>
      <c r="AA65" s="17" t="s">
        <v>2559</v>
      </c>
    </row>
    <row r="66" spans="3:27" x14ac:dyDescent="0.25">
      <c r="C66" s="2" t="s">
        <v>496</v>
      </c>
      <c r="D66" s="2" t="s">
        <v>322</v>
      </c>
      <c r="E66" s="30">
        <v>120</v>
      </c>
      <c r="F66" s="30">
        <v>60</v>
      </c>
      <c r="G66" s="30">
        <v>60</v>
      </c>
      <c r="H66" s="69"/>
      <c r="I66" s="30">
        <v>80</v>
      </c>
      <c r="J66" s="30">
        <v>40</v>
      </c>
      <c r="K66" s="30">
        <v>40</v>
      </c>
      <c r="L66" s="65"/>
      <c r="M66" s="30">
        <v>120</v>
      </c>
      <c r="N66" s="30">
        <v>60</v>
      </c>
      <c r="O66" s="30">
        <v>60</v>
      </c>
      <c r="P66" s="69"/>
      <c r="Q66" s="30">
        <v>80</v>
      </c>
      <c r="R66" s="30">
        <v>40</v>
      </c>
      <c r="S66" s="30">
        <v>40</v>
      </c>
      <c r="T66" s="65"/>
      <c r="U66" s="30">
        <v>120</v>
      </c>
      <c r="V66" s="30">
        <v>60</v>
      </c>
      <c r="W66" s="30">
        <v>60</v>
      </c>
      <c r="X66" s="69"/>
      <c r="Y66" s="30">
        <v>80</v>
      </c>
      <c r="Z66" s="30">
        <v>40</v>
      </c>
      <c r="AA66" s="30">
        <v>40</v>
      </c>
    </row>
    <row r="67" spans="3:27" x14ac:dyDescent="0.25">
      <c r="C67" s="2" t="s">
        <v>497</v>
      </c>
      <c r="D67" s="2" t="s">
        <v>319</v>
      </c>
      <c r="E67" s="32">
        <v>20</v>
      </c>
      <c r="F67" s="32">
        <v>15</v>
      </c>
      <c r="G67" s="32">
        <v>10</v>
      </c>
      <c r="H67" s="69"/>
      <c r="I67" s="32">
        <v>20</v>
      </c>
      <c r="J67" s="32">
        <v>15</v>
      </c>
      <c r="K67" s="32">
        <v>10</v>
      </c>
      <c r="L67" s="65"/>
      <c r="M67" s="32">
        <v>20</v>
      </c>
      <c r="N67" s="32">
        <v>15</v>
      </c>
      <c r="O67" s="32">
        <v>10</v>
      </c>
      <c r="P67" s="69"/>
      <c r="Q67" s="32">
        <v>20</v>
      </c>
      <c r="R67" s="32">
        <v>15</v>
      </c>
      <c r="S67" s="32">
        <v>10</v>
      </c>
      <c r="T67" s="65"/>
      <c r="U67" s="32">
        <v>20</v>
      </c>
      <c r="V67" s="32">
        <v>15</v>
      </c>
      <c r="W67" s="32">
        <v>10</v>
      </c>
      <c r="X67" s="69"/>
      <c r="Y67" s="32">
        <v>20</v>
      </c>
      <c r="Z67" s="32">
        <v>15</v>
      </c>
      <c r="AA67" s="32">
        <v>10</v>
      </c>
    </row>
    <row r="68" spans="3:27" x14ac:dyDescent="0.25">
      <c r="C68" s="2" t="s">
        <v>498</v>
      </c>
      <c r="D68" s="2" t="s">
        <v>319</v>
      </c>
      <c r="E68" s="30">
        <v>50</v>
      </c>
      <c r="F68" s="30">
        <v>50</v>
      </c>
      <c r="G68" s="30">
        <v>50</v>
      </c>
      <c r="H68" s="69"/>
      <c r="I68" s="30">
        <v>50</v>
      </c>
      <c r="J68" s="30">
        <v>50</v>
      </c>
      <c r="K68" s="30">
        <v>50</v>
      </c>
      <c r="L68" s="65"/>
      <c r="M68" s="30">
        <v>50</v>
      </c>
      <c r="N68" s="30">
        <v>50</v>
      </c>
      <c r="O68" s="30">
        <v>50</v>
      </c>
      <c r="P68" s="69"/>
      <c r="Q68" s="30">
        <v>50</v>
      </c>
      <c r="R68" s="30">
        <v>50</v>
      </c>
      <c r="S68" s="30">
        <v>50</v>
      </c>
      <c r="T68" s="65"/>
      <c r="U68" s="30">
        <v>50</v>
      </c>
      <c r="V68" s="30">
        <v>50</v>
      </c>
      <c r="W68" s="30">
        <v>50</v>
      </c>
      <c r="X68" s="69"/>
      <c r="Y68" s="30">
        <v>50</v>
      </c>
      <c r="Z68" s="30">
        <v>50</v>
      </c>
      <c r="AA68" s="30">
        <v>50</v>
      </c>
    </row>
    <row r="69" spans="3:27" x14ac:dyDescent="0.25">
      <c r="C69" s="2" t="s">
        <v>499</v>
      </c>
      <c r="D69" s="2" t="s">
        <v>319</v>
      </c>
      <c r="E69" s="32">
        <v>5</v>
      </c>
      <c r="F69" s="32">
        <v>5</v>
      </c>
      <c r="G69" s="32">
        <v>5</v>
      </c>
      <c r="H69" s="69"/>
      <c r="I69" s="32">
        <v>5</v>
      </c>
      <c r="J69" s="32">
        <v>5</v>
      </c>
      <c r="K69" s="32">
        <v>5</v>
      </c>
      <c r="L69" s="65"/>
      <c r="M69" s="32">
        <v>5</v>
      </c>
      <c r="N69" s="32">
        <v>5</v>
      </c>
      <c r="O69" s="32">
        <v>5</v>
      </c>
      <c r="P69" s="69"/>
      <c r="Q69" s="32">
        <v>5</v>
      </c>
      <c r="R69" s="32">
        <v>5</v>
      </c>
      <c r="S69" s="32">
        <v>5</v>
      </c>
      <c r="T69" s="65"/>
      <c r="U69" s="32">
        <v>5</v>
      </c>
      <c r="V69" s="32">
        <v>5</v>
      </c>
      <c r="W69" s="32">
        <v>5</v>
      </c>
      <c r="X69" s="69"/>
      <c r="Y69" s="32">
        <v>5</v>
      </c>
      <c r="Z69" s="32">
        <v>5</v>
      </c>
      <c r="AA69" s="32">
        <v>5</v>
      </c>
    </row>
    <row r="70" spans="3:27" x14ac:dyDescent="0.25">
      <c r="C70" s="2" t="s">
        <v>500</v>
      </c>
      <c r="D70" s="2" t="s">
        <v>322</v>
      </c>
      <c r="E70" s="17" t="s">
        <v>2559</v>
      </c>
      <c r="F70" s="17" t="s">
        <v>2559</v>
      </c>
      <c r="G70" s="17" t="s">
        <v>2559</v>
      </c>
      <c r="H70" s="69"/>
      <c r="I70" s="17" t="s">
        <v>2559</v>
      </c>
      <c r="J70" s="17" t="s">
        <v>2559</v>
      </c>
      <c r="K70" s="17" t="s">
        <v>2559</v>
      </c>
      <c r="L70" s="65"/>
      <c r="M70" s="17" t="s">
        <v>2559</v>
      </c>
      <c r="N70" s="17" t="s">
        <v>2559</v>
      </c>
      <c r="O70" s="17" t="s">
        <v>2559</v>
      </c>
      <c r="P70" s="69"/>
      <c r="Q70" s="17" t="s">
        <v>2559</v>
      </c>
      <c r="R70" s="17" t="s">
        <v>2559</v>
      </c>
      <c r="S70" s="17" t="s">
        <v>2559</v>
      </c>
      <c r="T70" s="65"/>
      <c r="U70" s="17" t="s">
        <v>2559</v>
      </c>
      <c r="V70" s="17" t="s">
        <v>2559</v>
      </c>
      <c r="W70" s="17" t="s">
        <v>2559</v>
      </c>
      <c r="X70" s="69"/>
      <c r="Y70" s="17" t="s">
        <v>2559</v>
      </c>
      <c r="Z70" s="17" t="s">
        <v>2559</v>
      </c>
      <c r="AA70" s="17" t="s">
        <v>2559</v>
      </c>
    </row>
    <row r="71" spans="3:27" x14ac:dyDescent="0.25">
      <c r="C71" s="18" t="s">
        <v>40</v>
      </c>
      <c r="D71" s="18" t="s">
        <v>316</v>
      </c>
      <c r="E71" s="61"/>
      <c r="F71" s="62"/>
      <c r="G71" s="63"/>
      <c r="H71" s="69"/>
      <c r="I71" s="61"/>
      <c r="J71" s="62"/>
      <c r="K71" s="63"/>
      <c r="L71" s="65"/>
      <c r="M71" s="61"/>
      <c r="N71" s="62"/>
      <c r="O71" s="63"/>
      <c r="P71" s="69"/>
      <c r="Q71" s="61"/>
      <c r="R71" s="62"/>
      <c r="S71" s="63"/>
      <c r="T71" s="65"/>
      <c r="U71" s="61"/>
      <c r="V71" s="62"/>
      <c r="W71" s="63"/>
      <c r="X71" s="69"/>
      <c r="Y71" s="61"/>
      <c r="Z71" s="62"/>
      <c r="AA71" s="63"/>
    </row>
    <row r="72" spans="3:27" x14ac:dyDescent="0.25">
      <c r="C72" s="2" t="s">
        <v>501</v>
      </c>
      <c r="D72" s="2" t="s">
        <v>318</v>
      </c>
      <c r="E72" s="30">
        <v>50</v>
      </c>
      <c r="F72" s="30">
        <v>50</v>
      </c>
      <c r="G72" s="30">
        <v>50</v>
      </c>
      <c r="H72" s="69"/>
      <c r="I72" s="30">
        <v>50</v>
      </c>
      <c r="J72" s="30">
        <v>50</v>
      </c>
      <c r="K72" s="30">
        <v>50</v>
      </c>
      <c r="L72" s="65"/>
      <c r="M72" s="30">
        <v>50</v>
      </c>
      <c r="N72" s="30">
        <v>50</v>
      </c>
      <c r="O72" s="30">
        <v>50</v>
      </c>
      <c r="P72" s="69"/>
      <c r="Q72" s="30">
        <v>50</v>
      </c>
      <c r="R72" s="30">
        <v>50</v>
      </c>
      <c r="S72" s="30">
        <v>50</v>
      </c>
      <c r="T72" s="65"/>
      <c r="U72" s="30">
        <v>50</v>
      </c>
      <c r="V72" s="30">
        <v>50</v>
      </c>
      <c r="W72" s="30">
        <v>50</v>
      </c>
      <c r="X72" s="69"/>
      <c r="Y72" s="30">
        <v>50</v>
      </c>
      <c r="Z72" s="30">
        <v>50</v>
      </c>
      <c r="AA72" s="30">
        <v>50</v>
      </c>
    </row>
    <row r="73" spans="3:27" x14ac:dyDescent="0.25">
      <c r="C73" s="2" t="s">
        <v>501</v>
      </c>
      <c r="D73" s="2" t="s">
        <v>319</v>
      </c>
      <c r="E73" s="17" t="s">
        <v>2559</v>
      </c>
      <c r="F73" s="17" t="s">
        <v>2559</v>
      </c>
      <c r="G73" s="17" t="s">
        <v>2559</v>
      </c>
      <c r="H73" s="69"/>
      <c r="I73" s="17" t="s">
        <v>2559</v>
      </c>
      <c r="J73" s="17" t="s">
        <v>2559</v>
      </c>
      <c r="K73" s="17" t="s">
        <v>2559</v>
      </c>
      <c r="L73" s="65"/>
      <c r="M73" s="17" t="s">
        <v>2559</v>
      </c>
      <c r="N73" s="17" t="s">
        <v>2559</v>
      </c>
      <c r="O73" s="17" t="s">
        <v>2559</v>
      </c>
      <c r="P73" s="69"/>
      <c r="Q73" s="17" t="s">
        <v>2559</v>
      </c>
      <c r="R73" s="17" t="s">
        <v>2559</v>
      </c>
      <c r="S73" s="17" t="s">
        <v>2559</v>
      </c>
      <c r="T73" s="65"/>
      <c r="U73" s="17" t="s">
        <v>2559</v>
      </c>
      <c r="V73" s="17" t="s">
        <v>2559</v>
      </c>
      <c r="W73" s="17" t="s">
        <v>2559</v>
      </c>
      <c r="X73" s="69"/>
      <c r="Y73" s="17" t="s">
        <v>2559</v>
      </c>
      <c r="Z73" s="17" t="s">
        <v>2559</v>
      </c>
      <c r="AA73" s="17" t="s">
        <v>2559</v>
      </c>
    </row>
    <row r="74" spans="3:27" x14ac:dyDescent="0.25">
      <c r="C74" s="2" t="s">
        <v>502</v>
      </c>
      <c r="D74" s="2" t="s">
        <v>319</v>
      </c>
      <c r="E74" s="17" t="s">
        <v>2559</v>
      </c>
      <c r="F74" s="17" t="s">
        <v>2559</v>
      </c>
      <c r="G74" s="17" t="s">
        <v>2559</v>
      </c>
      <c r="H74" s="69"/>
      <c r="I74" s="17" t="s">
        <v>2559</v>
      </c>
      <c r="J74" s="17" t="s">
        <v>2559</v>
      </c>
      <c r="K74" s="17" t="s">
        <v>2559</v>
      </c>
      <c r="L74" s="65"/>
      <c r="M74" s="17" t="s">
        <v>2559</v>
      </c>
      <c r="N74" s="17" t="s">
        <v>2559</v>
      </c>
      <c r="O74" s="17" t="s">
        <v>2559</v>
      </c>
      <c r="P74" s="69"/>
      <c r="Q74" s="17" t="s">
        <v>2559</v>
      </c>
      <c r="R74" s="17" t="s">
        <v>2559</v>
      </c>
      <c r="S74" s="17" t="s">
        <v>2559</v>
      </c>
      <c r="T74" s="65"/>
      <c r="U74" s="17" t="s">
        <v>2559</v>
      </c>
      <c r="V74" s="17" t="s">
        <v>2559</v>
      </c>
      <c r="W74" s="17" t="s">
        <v>2559</v>
      </c>
      <c r="X74" s="69"/>
      <c r="Y74" s="17" t="s">
        <v>2559</v>
      </c>
      <c r="Z74" s="17" t="s">
        <v>2559</v>
      </c>
      <c r="AA74" s="17" t="s">
        <v>2559</v>
      </c>
    </row>
    <row r="75" spans="3:27" x14ac:dyDescent="0.25">
      <c r="C75" s="2" t="s">
        <v>503</v>
      </c>
      <c r="D75" s="2" t="s">
        <v>319</v>
      </c>
      <c r="E75" s="30">
        <v>200</v>
      </c>
      <c r="F75" s="30">
        <v>200</v>
      </c>
      <c r="G75" s="30">
        <v>200</v>
      </c>
      <c r="H75" s="69"/>
      <c r="I75" s="30">
        <v>200</v>
      </c>
      <c r="J75" s="30">
        <v>200</v>
      </c>
      <c r="K75" s="30">
        <v>200</v>
      </c>
      <c r="L75" s="65"/>
      <c r="M75" s="30">
        <v>200</v>
      </c>
      <c r="N75" s="30">
        <v>200</v>
      </c>
      <c r="O75" s="30">
        <v>200</v>
      </c>
      <c r="P75" s="69"/>
      <c r="Q75" s="30">
        <v>200</v>
      </c>
      <c r="R75" s="30">
        <v>200</v>
      </c>
      <c r="S75" s="30">
        <v>200</v>
      </c>
      <c r="T75" s="65"/>
      <c r="U75" s="30">
        <v>200</v>
      </c>
      <c r="V75" s="30">
        <v>200</v>
      </c>
      <c r="W75" s="30">
        <v>200</v>
      </c>
      <c r="X75" s="69"/>
      <c r="Y75" s="30">
        <v>200</v>
      </c>
      <c r="Z75" s="30">
        <v>200</v>
      </c>
      <c r="AA75" s="30">
        <v>200</v>
      </c>
    </row>
    <row r="76" spans="3:27" x14ac:dyDescent="0.25">
      <c r="C76" s="2" t="s">
        <v>504</v>
      </c>
      <c r="D76" s="2" t="s">
        <v>319</v>
      </c>
      <c r="E76" s="32">
        <v>12</v>
      </c>
      <c r="F76" s="32">
        <v>12</v>
      </c>
      <c r="G76" s="32">
        <v>12</v>
      </c>
      <c r="H76" s="69"/>
      <c r="I76" s="32">
        <v>8</v>
      </c>
      <c r="J76" s="32">
        <v>8</v>
      </c>
      <c r="K76" s="32">
        <v>8</v>
      </c>
      <c r="L76" s="65"/>
      <c r="M76" s="32">
        <v>12</v>
      </c>
      <c r="N76" s="32">
        <v>12</v>
      </c>
      <c r="O76" s="32">
        <v>12</v>
      </c>
      <c r="P76" s="69"/>
      <c r="Q76" s="32">
        <v>8</v>
      </c>
      <c r="R76" s="32">
        <v>8</v>
      </c>
      <c r="S76" s="32">
        <v>8</v>
      </c>
      <c r="T76" s="65"/>
      <c r="U76" s="32">
        <v>12</v>
      </c>
      <c r="V76" s="32">
        <v>12</v>
      </c>
      <c r="W76" s="32">
        <v>12</v>
      </c>
      <c r="X76" s="69"/>
      <c r="Y76" s="32">
        <v>8</v>
      </c>
      <c r="Z76" s="32">
        <v>8</v>
      </c>
      <c r="AA76" s="32">
        <v>8</v>
      </c>
    </row>
    <row r="77" spans="3:27" x14ac:dyDescent="0.25">
      <c r="C77" s="2" t="s">
        <v>505</v>
      </c>
      <c r="D77" s="2" t="s">
        <v>319</v>
      </c>
      <c r="E77" s="30">
        <v>40</v>
      </c>
      <c r="F77" s="30">
        <v>40</v>
      </c>
      <c r="G77" s="30">
        <v>40</v>
      </c>
      <c r="H77" s="69"/>
      <c r="I77" s="30">
        <v>40</v>
      </c>
      <c r="J77" s="30">
        <v>40</v>
      </c>
      <c r="K77" s="30">
        <v>40</v>
      </c>
      <c r="L77" s="65"/>
      <c r="M77" s="30">
        <v>40</v>
      </c>
      <c r="N77" s="30">
        <v>40</v>
      </c>
      <c r="O77" s="30">
        <v>40</v>
      </c>
      <c r="P77" s="69"/>
      <c r="Q77" s="30">
        <v>40</v>
      </c>
      <c r="R77" s="30">
        <v>40</v>
      </c>
      <c r="S77" s="30">
        <v>40</v>
      </c>
      <c r="T77" s="65"/>
      <c r="U77" s="30">
        <v>40</v>
      </c>
      <c r="V77" s="30">
        <v>40</v>
      </c>
      <c r="W77" s="30">
        <v>40</v>
      </c>
      <c r="X77" s="69"/>
      <c r="Y77" s="30">
        <v>40</v>
      </c>
      <c r="Z77" s="30">
        <v>40</v>
      </c>
      <c r="AA77" s="30">
        <v>40</v>
      </c>
    </row>
    <row r="78" spans="3:27" x14ac:dyDescent="0.25">
      <c r="C78" s="2" t="s">
        <v>506</v>
      </c>
      <c r="D78" s="2" t="s">
        <v>319</v>
      </c>
      <c r="E78" s="17" t="s">
        <v>2559</v>
      </c>
      <c r="F78" s="17" t="s">
        <v>2559</v>
      </c>
      <c r="G78" s="17" t="s">
        <v>2559</v>
      </c>
      <c r="H78" s="69"/>
      <c r="I78" s="17" t="s">
        <v>2559</v>
      </c>
      <c r="J78" s="17" t="s">
        <v>2559</v>
      </c>
      <c r="K78" s="17" t="s">
        <v>2559</v>
      </c>
      <c r="L78" s="65"/>
      <c r="M78" s="17" t="s">
        <v>2559</v>
      </c>
      <c r="N78" s="17" t="s">
        <v>2559</v>
      </c>
      <c r="O78" s="17" t="s">
        <v>2559</v>
      </c>
      <c r="P78" s="69"/>
      <c r="Q78" s="17" t="s">
        <v>2559</v>
      </c>
      <c r="R78" s="17" t="s">
        <v>2559</v>
      </c>
      <c r="S78" s="17" t="s">
        <v>2559</v>
      </c>
      <c r="T78" s="65"/>
      <c r="U78" s="17" t="s">
        <v>2559</v>
      </c>
      <c r="V78" s="17" t="s">
        <v>2559</v>
      </c>
      <c r="W78" s="17" t="s">
        <v>2559</v>
      </c>
      <c r="X78" s="69"/>
      <c r="Y78" s="17" t="s">
        <v>2559</v>
      </c>
      <c r="Z78" s="17" t="s">
        <v>2559</v>
      </c>
      <c r="AA78" s="17" t="s">
        <v>2559</v>
      </c>
    </row>
    <row r="79" spans="3:27" x14ac:dyDescent="0.25">
      <c r="C79" s="18" t="s">
        <v>41</v>
      </c>
      <c r="D79" s="18" t="s">
        <v>316</v>
      </c>
      <c r="E79" s="61"/>
      <c r="F79" s="62"/>
      <c r="G79" s="63"/>
      <c r="H79" s="69"/>
      <c r="I79" s="61"/>
      <c r="J79" s="62"/>
      <c r="K79" s="63"/>
      <c r="L79" s="65"/>
      <c r="M79" s="61"/>
      <c r="N79" s="62"/>
      <c r="O79" s="63"/>
      <c r="P79" s="69"/>
      <c r="Q79" s="61"/>
      <c r="R79" s="62"/>
      <c r="S79" s="63"/>
      <c r="T79" s="65"/>
      <c r="U79" s="61"/>
      <c r="V79" s="62"/>
      <c r="W79" s="63"/>
      <c r="X79" s="69"/>
      <c r="Y79" s="61"/>
      <c r="Z79" s="62"/>
      <c r="AA79" s="63"/>
    </row>
    <row r="80" spans="3:27" x14ac:dyDescent="0.25">
      <c r="C80" s="2" t="s">
        <v>507</v>
      </c>
      <c r="D80" s="2" t="s">
        <v>318</v>
      </c>
      <c r="E80" s="30">
        <v>135</v>
      </c>
      <c r="F80" s="30">
        <v>135</v>
      </c>
      <c r="G80" s="30">
        <v>135</v>
      </c>
      <c r="H80" s="69"/>
      <c r="I80" s="30">
        <v>85</v>
      </c>
      <c r="J80" s="30">
        <v>85</v>
      </c>
      <c r="K80" s="30">
        <v>85</v>
      </c>
      <c r="L80" s="65"/>
      <c r="M80" s="30">
        <v>135</v>
      </c>
      <c r="N80" s="30">
        <v>135</v>
      </c>
      <c r="O80" s="30">
        <v>135</v>
      </c>
      <c r="P80" s="69"/>
      <c r="Q80" s="30">
        <v>85</v>
      </c>
      <c r="R80" s="30">
        <v>85</v>
      </c>
      <c r="S80" s="30">
        <v>85</v>
      </c>
      <c r="T80" s="65"/>
      <c r="U80" s="30">
        <v>135</v>
      </c>
      <c r="V80" s="30">
        <v>135</v>
      </c>
      <c r="W80" s="30">
        <v>135</v>
      </c>
      <c r="X80" s="69"/>
      <c r="Y80" s="30">
        <v>85</v>
      </c>
      <c r="Z80" s="30">
        <v>85</v>
      </c>
      <c r="AA80" s="30">
        <v>85</v>
      </c>
    </row>
    <row r="81" spans="3:27" x14ac:dyDescent="0.25">
      <c r="C81" s="2" t="s">
        <v>508</v>
      </c>
      <c r="D81" s="2" t="s">
        <v>319</v>
      </c>
      <c r="E81" s="30">
        <v>25</v>
      </c>
      <c r="F81" s="30">
        <v>25</v>
      </c>
      <c r="G81" s="30">
        <v>25</v>
      </c>
      <c r="H81" s="69"/>
      <c r="I81" s="30">
        <v>25</v>
      </c>
      <c r="J81" s="30">
        <v>25</v>
      </c>
      <c r="K81" s="30">
        <v>25</v>
      </c>
      <c r="L81" s="65"/>
      <c r="M81" s="30">
        <v>25</v>
      </c>
      <c r="N81" s="30">
        <v>25</v>
      </c>
      <c r="O81" s="30">
        <v>25</v>
      </c>
      <c r="P81" s="69"/>
      <c r="Q81" s="30">
        <v>25</v>
      </c>
      <c r="R81" s="30">
        <v>25</v>
      </c>
      <c r="S81" s="30">
        <v>25</v>
      </c>
      <c r="T81" s="65"/>
      <c r="U81" s="30">
        <v>25</v>
      </c>
      <c r="V81" s="30">
        <v>25</v>
      </c>
      <c r="W81" s="30">
        <v>25</v>
      </c>
      <c r="X81" s="69"/>
      <c r="Y81" s="30">
        <v>25</v>
      </c>
      <c r="Z81" s="30">
        <v>25</v>
      </c>
      <c r="AA81" s="30">
        <v>25</v>
      </c>
    </row>
    <row r="82" spans="3:27" x14ac:dyDescent="0.25">
      <c r="C82" s="2" t="s">
        <v>507</v>
      </c>
      <c r="D82" s="2" t="s">
        <v>319</v>
      </c>
      <c r="E82" s="17" t="s">
        <v>2559</v>
      </c>
      <c r="F82" s="17" t="s">
        <v>2559</v>
      </c>
      <c r="G82" s="17" t="s">
        <v>2559</v>
      </c>
      <c r="H82" s="69"/>
      <c r="I82" s="17" t="s">
        <v>2559</v>
      </c>
      <c r="J82" s="17" t="s">
        <v>2559</v>
      </c>
      <c r="K82" s="17" t="s">
        <v>2559</v>
      </c>
      <c r="L82" s="65"/>
      <c r="M82" s="17" t="s">
        <v>2559</v>
      </c>
      <c r="N82" s="17" t="s">
        <v>2559</v>
      </c>
      <c r="O82" s="17" t="s">
        <v>2559</v>
      </c>
      <c r="P82" s="69"/>
      <c r="Q82" s="17" t="s">
        <v>2559</v>
      </c>
      <c r="R82" s="17" t="s">
        <v>2559</v>
      </c>
      <c r="S82" s="17" t="s">
        <v>2559</v>
      </c>
      <c r="T82" s="65"/>
      <c r="U82" s="17" t="s">
        <v>2559</v>
      </c>
      <c r="V82" s="17" t="s">
        <v>2559</v>
      </c>
      <c r="W82" s="17" t="s">
        <v>2559</v>
      </c>
      <c r="X82" s="69"/>
      <c r="Y82" s="17" t="s">
        <v>2559</v>
      </c>
      <c r="Z82" s="17" t="s">
        <v>2559</v>
      </c>
      <c r="AA82" s="17" t="s">
        <v>2559</v>
      </c>
    </row>
    <row r="83" spans="3:27" x14ac:dyDescent="0.25">
      <c r="C83" s="2" t="s">
        <v>509</v>
      </c>
      <c r="D83" s="2" t="s">
        <v>322</v>
      </c>
      <c r="E83" s="32">
        <v>2.5</v>
      </c>
      <c r="F83" s="32">
        <v>2.5</v>
      </c>
      <c r="G83" s="32">
        <v>2.5</v>
      </c>
      <c r="H83" s="69"/>
      <c r="I83" s="32">
        <v>2.5</v>
      </c>
      <c r="J83" s="32">
        <v>2.5</v>
      </c>
      <c r="K83" s="32">
        <v>2.5</v>
      </c>
      <c r="L83" s="65"/>
      <c r="M83" s="32">
        <v>2.5</v>
      </c>
      <c r="N83" s="32">
        <v>2.5</v>
      </c>
      <c r="O83" s="32">
        <v>2.5</v>
      </c>
      <c r="P83" s="69"/>
      <c r="Q83" s="32">
        <v>2.5</v>
      </c>
      <c r="R83" s="32">
        <v>2.5</v>
      </c>
      <c r="S83" s="32">
        <v>2.5</v>
      </c>
      <c r="T83" s="65"/>
      <c r="U83" s="32">
        <v>2.5</v>
      </c>
      <c r="V83" s="32">
        <v>2.5</v>
      </c>
      <c r="W83" s="32">
        <v>2.5</v>
      </c>
      <c r="X83" s="69"/>
      <c r="Y83" s="32">
        <v>2.5</v>
      </c>
      <c r="Z83" s="32">
        <v>2.5</v>
      </c>
      <c r="AA83" s="32">
        <v>2.5</v>
      </c>
    </row>
    <row r="84" spans="3:27" x14ac:dyDescent="0.25">
      <c r="C84" s="2" t="s">
        <v>510</v>
      </c>
      <c r="D84" s="2" t="s">
        <v>319</v>
      </c>
      <c r="E84" s="17" t="s">
        <v>2559</v>
      </c>
      <c r="F84" s="17" t="s">
        <v>2559</v>
      </c>
      <c r="G84" s="17" t="s">
        <v>2559</v>
      </c>
      <c r="H84" s="69"/>
      <c r="I84" s="17" t="s">
        <v>2559</v>
      </c>
      <c r="J84" s="17" t="s">
        <v>2559</v>
      </c>
      <c r="K84" s="17" t="s">
        <v>2559</v>
      </c>
      <c r="L84" s="65"/>
      <c r="M84" s="17" t="s">
        <v>2559</v>
      </c>
      <c r="N84" s="17" t="s">
        <v>2559</v>
      </c>
      <c r="O84" s="17" t="s">
        <v>2559</v>
      </c>
      <c r="P84" s="69"/>
      <c r="Q84" s="17" t="s">
        <v>2559</v>
      </c>
      <c r="R84" s="17" t="s">
        <v>2559</v>
      </c>
      <c r="S84" s="17" t="s">
        <v>2559</v>
      </c>
      <c r="T84" s="65"/>
      <c r="U84" s="17" t="s">
        <v>2559</v>
      </c>
      <c r="V84" s="17" t="s">
        <v>2559</v>
      </c>
      <c r="W84" s="17" t="s">
        <v>2559</v>
      </c>
      <c r="X84" s="69"/>
      <c r="Y84" s="17" t="s">
        <v>2559</v>
      </c>
      <c r="Z84" s="17" t="s">
        <v>2559</v>
      </c>
      <c r="AA84" s="17" t="s">
        <v>2559</v>
      </c>
    </row>
    <row r="85" spans="3:27" x14ac:dyDescent="0.25">
      <c r="C85" s="2" t="s">
        <v>511</v>
      </c>
      <c r="D85" s="2" t="s">
        <v>319</v>
      </c>
      <c r="E85" s="30">
        <v>50</v>
      </c>
      <c r="F85" s="30">
        <v>50</v>
      </c>
      <c r="G85" s="30">
        <v>50</v>
      </c>
      <c r="H85" s="69"/>
      <c r="I85" s="30">
        <v>50</v>
      </c>
      <c r="J85" s="30">
        <v>50</v>
      </c>
      <c r="K85" s="30">
        <v>50</v>
      </c>
      <c r="L85" s="65"/>
      <c r="M85" s="30">
        <v>50</v>
      </c>
      <c r="N85" s="30">
        <v>50</v>
      </c>
      <c r="O85" s="30">
        <v>50</v>
      </c>
      <c r="P85" s="69"/>
      <c r="Q85" s="30">
        <v>50</v>
      </c>
      <c r="R85" s="30">
        <v>50</v>
      </c>
      <c r="S85" s="30">
        <v>50</v>
      </c>
      <c r="T85" s="65"/>
      <c r="U85" s="30">
        <v>50</v>
      </c>
      <c r="V85" s="30">
        <v>50</v>
      </c>
      <c r="W85" s="30">
        <v>50</v>
      </c>
      <c r="X85" s="69"/>
      <c r="Y85" s="30">
        <v>50</v>
      </c>
      <c r="Z85" s="30">
        <v>50</v>
      </c>
      <c r="AA85" s="30">
        <v>50</v>
      </c>
    </row>
    <row r="86" spans="3:27" x14ac:dyDescent="0.25">
      <c r="C86" s="18" t="s">
        <v>42</v>
      </c>
      <c r="D86" s="18" t="s">
        <v>316</v>
      </c>
      <c r="E86" s="61"/>
      <c r="F86" s="62"/>
      <c r="G86" s="63"/>
      <c r="H86" s="69"/>
      <c r="I86" s="61"/>
      <c r="J86" s="62"/>
      <c r="K86" s="63"/>
      <c r="L86" s="65"/>
      <c r="M86" s="61"/>
      <c r="N86" s="62"/>
      <c r="O86" s="63"/>
      <c r="P86" s="69"/>
      <c r="Q86" s="61"/>
      <c r="R86" s="62"/>
      <c r="S86" s="63"/>
      <c r="T86" s="65"/>
      <c r="U86" s="61"/>
      <c r="V86" s="62"/>
      <c r="W86" s="63"/>
      <c r="X86" s="69"/>
      <c r="Y86" s="61"/>
      <c r="Z86" s="62"/>
      <c r="AA86" s="63"/>
    </row>
    <row r="87" spans="3:27" x14ac:dyDescent="0.25">
      <c r="C87" s="2" t="s">
        <v>512</v>
      </c>
      <c r="D87" s="2" t="s">
        <v>319</v>
      </c>
      <c r="E87" s="17" t="s">
        <v>2559</v>
      </c>
      <c r="F87" s="17" t="s">
        <v>2559</v>
      </c>
      <c r="G87" s="17" t="s">
        <v>2559</v>
      </c>
      <c r="H87" s="69"/>
      <c r="I87" s="17" t="s">
        <v>2559</v>
      </c>
      <c r="J87" s="17" t="s">
        <v>2559</v>
      </c>
      <c r="K87" s="17" t="s">
        <v>2559</v>
      </c>
      <c r="L87" s="65"/>
      <c r="M87" s="17" t="s">
        <v>2559</v>
      </c>
      <c r="N87" s="17" t="s">
        <v>2559</v>
      </c>
      <c r="O87" s="17" t="s">
        <v>2559</v>
      </c>
      <c r="P87" s="69"/>
      <c r="Q87" s="17" t="s">
        <v>2559</v>
      </c>
      <c r="R87" s="17" t="s">
        <v>2559</v>
      </c>
      <c r="S87" s="17" t="s">
        <v>2559</v>
      </c>
      <c r="T87" s="65"/>
      <c r="U87" s="17" t="s">
        <v>2559</v>
      </c>
      <c r="V87" s="17" t="s">
        <v>2559</v>
      </c>
      <c r="W87" s="17" t="s">
        <v>2559</v>
      </c>
      <c r="X87" s="69"/>
      <c r="Y87" s="17" t="s">
        <v>2559</v>
      </c>
      <c r="Z87" s="17" t="s">
        <v>2559</v>
      </c>
      <c r="AA87" s="17" t="s">
        <v>2559</v>
      </c>
    </row>
    <row r="88" spans="3:27" x14ac:dyDescent="0.25">
      <c r="C88" s="2" t="s">
        <v>513</v>
      </c>
      <c r="D88" s="2" t="s">
        <v>319</v>
      </c>
      <c r="E88" s="30">
        <v>200</v>
      </c>
      <c r="F88" s="30">
        <v>200</v>
      </c>
      <c r="G88" s="30">
        <v>200</v>
      </c>
      <c r="H88" s="69"/>
      <c r="I88" s="30">
        <v>200</v>
      </c>
      <c r="J88" s="30">
        <v>200</v>
      </c>
      <c r="K88" s="30">
        <v>200</v>
      </c>
      <c r="L88" s="65"/>
      <c r="M88" s="30">
        <v>200</v>
      </c>
      <c r="N88" s="30">
        <v>200</v>
      </c>
      <c r="O88" s="30">
        <v>200</v>
      </c>
      <c r="P88" s="69"/>
      <c r="Q88" s="30">
        <v>200</v>
      </c>
      <c r="R88" s="30">
        <v>200</v>
      </c>
      <c r="S88" s="30">
        <v>200</v>
      </c>
      <c r="T88" s="65"/>
      <c r="U88" s="30">
        <v>200</v>
      </c>
      <c r="V88" s="30">
        <v>200</v>
      </c>
      <c r="W88" s="30">
        <v>200</v>
      </c>
      <c r="X88" s="69"/>
      <c r="Y88" s="30">
        <v>200</v>
      </c>
      <c r="Z88" s="30">
        <v>200</v>
      </c>
      <c r="AA88" s="30">
        <v>200</v>
      </c>
    </row>
    <row r="89" spans="3:27" x14ac:dyDescent="0.25">
      <c r="C89" s="2" t="s">
        <v>514</v>
      </c>
      <c r="D89" s="2" t="s">
        <v>322</v>
      </c>
      <c r="E89" s="17" t="s">
        <v>2559</v>
      </c>
      <c r="F89" s="17" t="s">
        <v>2559</v>
      </c>
      <c r="G89" s="17" t="s">
        <v>2559</v>
      </c>
      <c r="H89" s="69"/>
      <c r="I89" s="17" t="s">
        <v>2559</v>
      </c>
      <c r="J89" s="17" t="s">
        <v>2559</v>
      </c>
      <c r="K89" s="17" t="s">
        <v>2559</v>
      </c>
      <c r="L89" s="65"/>
      <c r="M89" s="17" t="s">
        <v>2559</v>
      </c>
      <c r="N89" s="17" t="s">
        <v>2559</v>
      </c>
      <c r="O89" s="17" t="s">
        <v>2559</v>
      </c>
      <c r="P89" s="69"/>
      <c r="Q89" s="17" t="s">
        <v>2559</v>
      </c>
      <c r="R89" s="17" t="s">
        <v>2559</v>
      </c>
      <c r="S89" s="17" t="s">
        <v>2559</v>
      </c>
      <c r="T89" s="65"/>
      <c r="U89" s="17" t="s">
        <v>2559</v>
      </c>
      <c r="V89" s="17" t="s">
        <v>2559</v>
      </c>
      <c r="W89" s="17" t="s">
        <v>2559</v>
      </c>
      <c r="X89" s="69"/>
      <c r="Y89" s="17" t="s">
        <v>2559</v>
      </c>
      <c r="Z89" s="17" t="s">
        <v>2559</v>
      </c>
      <c r="AA89" s="17" t="s">
        <v>2559</v>
      </c>
    </row>
    <row r="90" spans="3:27" x14ac:dyDescent="0.25">
      <c r="C90" s="2" t="s">
        <v>515</v>
      </c>
      <c r="D90" s="2" t="s">
        <v>322</v>
      </c>
      <c r="E90" s="30">
        <v>120</v>
      </c>
      <c r="F90" s="30">
        <v>120</v>
      </c>
      <c r="G90" s="30">
        <v>120</v>
      </c>
      <c r="H90" s="69"/>
      <c r="I90" s="30">
        <v>60</v>
      </c>
      <c r="J90" s="30">
        <v>60</v>
      </c>
      <c r="K90" s="30">
        <v>60</v>
      </c>
      <c r="L90" s="65"/>
      <c r="M90" s="30">
        <v>120</v>
      </c>
      <c r="N90" s="30">
        <v>120</v>
      </c>
      <c r="O90" s="30">
        <v>120</v>
      </c>
      <c r="P90" s="69"/>
      <c r="Q90" s="30">
        <v>60</v>
      </c>
      <c r="R90" s="30">
        <v>60</v>
      </c>
      <c r="S90" s="30">
        <v>60</v>
      </c>
      <c r="T90" s="65"/>
      <c r="U90" s="30">
        <v>120</v>
      </c>
      <c r="V90" s="30">
        <v>120</v>
      </c>
      <c r="W90" s="30">
        <v>120</v>
      </c>
      <c r="X90" s="69"/>
      <c r="Y90" s="30">
        <v>60</v>
      </c>
      <c r="Z90" s="30">
        <v>60</v>
      </c>
      <c r="AA90" s="30">
        <v>60</v>
      </c>
    </row>
    <row r="91" spans="3:27" x14ac:dyDescent="0.25">
      <c r="C91" s="2" t="s">
        <v>516</v>
      </c>
      <c r="D91" s="2" t="s">
        <v>319</v>
      </c>
      <c r="E91" s="17" t="s">
        <v>2559</v>
      </c>
      <c r="F91" s="17" t="s">
        <v>2559</v>
      </c>
      <c r="G91" s="17" t="s">
        <v>2559</v>
      </c>
      <c r="H91" s="69"/>
      <c r="I91" s="17" t="s">
        <v>2559</v>
      </c>
      <c r="J91" s="17" t="s">
        <v>2559</v>
      </c>
      <c r="K91" s="17" t="s">
        <v>2559</v>
      </c>
      <c r="L91" s="65"/>
      <c r="M91" s="17" t="s">
        <v>2559</v>
      </c>
      <c r="N91" s="17" t="s">
        <v>2559</v>
      </c>
      <c r="O91" s="17" t="s">
        <v>2559</v>
      </c>
      <c r="P91" s="69"/>
      <c r="Q91" s="17" t="s">
        <v>2559</v>
      </c>
      <c r="R91" s="17" t="s">
        <v>2559</v>
      </c>
      <c r="S91" s="17" t="s">
        <v>2559</v>
      </c>
      <c r="T91" s="65"/>
      <c r="U91" s="17" t="s">
        <v>2559</v>
      </c>
      <c r="V91" s="17" t="s">
        <v>2559</v>
      </c>
      <c r="W91" s="17" t="s">
        <v>2559</v>
      </c>
      <c r="X91" s="69"/>
      <c r="Y91" s="17" t="s">
        <v>2559</v>
      </c>
      <c r="Z91" s="17" t="s">
        <v>2559</v>
      </c>
      <c r="AA91" s="17" t="s">
        <v>2559</v>
      </c>
    </row>
    <row r="92" spans="3:27" x14ac:dyDescent="0.25">
      <c r="C92" s="2" t="s">
        <v>517</v>
      </c>
      <c r="D92" s="2" t="s">
        <v>319</v>
      </c>
      <c r="E92" s="17" t="s">
        <v>2559</v>
      </c>
      <c r="F92" s="17" t="s">
        <v>2559</v>
      </c>
      <c r="G92" s="17" t="s">
        <v>2559</v>
      </c>
      <c r="H92" s="69"/>
      <c r="I92" s="17" t="s">
        <v>2559</v>
      </c>
      <c r="J92" s="17" t="s">
        <v>2559</v>
      </c>
      <c r="K92" s="17" t="s">
        <v>2559</v>
      </c>
      <c r="L92" s="65"/>
      <c r="M92" s="17" t="s">
        <v>2559</v>
      </c>
      <c r="N92" s="17" t="s">
        <v>2559</v>
      </c>
      <c r="O92" s="17" t="s">
        <v>2559</v>
      </c>
      <c r="P92" s="69"/>
      <c r="Q92" s="17" t="s">
        <v>2559</v>
      </c>
      <c r="R92" s="17" t="s">
        <v>2559</v>
      </c>
      <c r="S92" s="17" t="s">
        <v>2559</v>
      </c>
      <c r="T92" s="65"/>
      <c r="U92" s="17" t="s">
        <v>2559</v>
      </c>
      <c r="V92" s="17" t="s">
        <v>2559</v>
      </c>
      <c r="W92" s="17" t="s">
        <v>2559</v>
      </c>
      <c r="X92" s="69"/>
      <c r="Y92" s="17" t="s">
        <v>2559</v>
      </c>
      <c r="Z92" s="17" t="s">
        <v>2559</v>
      </c>
      <c r="AA92" s="17" t="s">
        <v>2559</v>
      </c>
    </row>
    <row r="93" spans="3:27" x14ac:dyDescent="0.25">
      <c r="C93" s="18" t="s">
        <v>43</v>
      </c>
      <c r="D93" s="18" t="s">
        <v>316</v>
      </c>
      <c r="E93" s="61"/>
      <c r="F93" s="62"/>
      <c r="G93" s="63"/>
      <c r="H93" s="69"/>
      <c r="I93" s="61"/>
      <c r="J93" s="62"/>
      <c r="K93" s="63"/>
      <c r="L93" s="65"/>
      <c r="M93" s="61"/>
      <c r="N93" s="62"/>
      <c r="O93" s="63"/>
      <c r="P93" s="69"/>
      <c r="Q93" s="61"/>
      <c r="R93" s="62"/>
      <c r="S93" s="63"/>
      <c r="T93" s="65"/>
      <c r="U93" s="61"/>
      <c r="V93" s="62"/>
      <c r="W93" s="63"/>
      <c r="X93" s="69"/>
      <c r="Y93" s="61"/>
      <c r="Z93" s="62"/>
      <c r="AA93" s="63"/>
    </row>
    <row r="94" spans="3:27" x14ac:dyDescent="0.25">
      <c r="C94" s="2" t="s">
        <v>518</v>
      </c>
      <c r="D94" s="2" t="s">
        <v>318</v>
      </c>
      <c r="E94" s="30">
        <v>100</v>
      </c>
      <c r="F94" s="30">
        <v>100</v>
      </c>
      <c r="G94" s="30">
        <v>100</v>
      </c>
      <c r="H94" s="69"/>
      <c r="I94" s="30">
        <v>100</v>
      </c>
      <c r="J94" s="30">
        <v>100</v>
      </c>
      <c r="K94" s="30">
        <v>100</v>
      </c>
      <c r="L94" s="65"/>
      <c r="M94" s="30">
        <v>100</v>
      </c>
      <c r="N94" s="30">
        <v>100</v>
      </c>
      <c r="O94" s="30">
        <v>100</v>
      </c>
      <c r="P94" s="69"/>
      <c r="Q94" s="30">
        <v>100</v>
      </c>
      <c r="R94" s="30">
        <v>100</v>
      </c>
      <c r="S94" s="30">
        <v>100</v>
      </c>
      <c r="T94" s="65"/>
      <c r="U94" s="30">
        <v>100</v>
      </c>
      <c r="V94" s="30">
        <v>100</v>
      </c>
      <c r="W94" s="30">
        <v>100</v>
      </c>
      <c r="X94" s="69"/>
      <c r="Y94" s="30">
        <v>100</v>
      </c>
      <c r="Z94" s="30">
        <v>100</v>
      </c>
      <c r="AA94" s="30">
        <v>100</v>
      </c>
    </row>
    <row r="95" spans="3:27" x14ac:dyDescent="0.25">
      <c r="C95" s="2" t="s">
        <v>519</v>
      </c>
      <c r="D95" s="2" t="s">
        <v>319</v>
      </c>
      <c r="E95" s="17" t="s">
        <v>2559</v>
      </c>
      <c r="F95" s="17" t="s">
        <v>2559</v>
      </c>
      <c r="G95" s="17" t="s">
        <v>2559</v>
      </c>
      <c r="H95" s="69"/>
      <c r="I95" s="17" t="s">
        <v>2559</v>
      </c>
      <c r="J95" s="17" t="s">
        <v>2559</v>
      </c>
      <c r="K95" s="17" t="s">
        <v>2559</v>
      </c>
      <c r="L95" s="65"/>
      <c r="M95" s="17" t="s">
        <v>2559</v>
      </c>
      <c r="N95" s="17" t="s">
        <v>2559</v>
      </c>
      <c r="O95" s="17" t="s">
        <v>2559</v>
      </c>
      <c r="P95" s="69"/>
      <c r="Q95" s="17" t="s">
        <v>2559</v>
      </c>
      <c r="R95" s="17" t="s">
        <v>2559</v>
      </c>
      <c r="S95" s="17" t="s">
        <v>2559</v>
      </c>
      <c r="T95" s="65"/>
      <c r="U95" s="17" t="s">
        <v>2559</v>
      </c>
      <c r="V95" s="17" t="s">
        <v>2559</v>
      </c>
      <c r="W95" s="17" t="s">
        <v>2559</v>
      </c>
      <c r="X95" s="69"/>
      <c r="Y95" s="17" t="s">
        <v>2559</v>
      </c>
      <c r="Z95" s="17" t="s">
        <v>2559</v>
      </c>
      <c r="AA95" s="17" t="s">
        <v>2559</v>
      </c>
    </row>
    <row r="96" spans="3:27" x14ac:dyDescent="0.25">
      <c r="C96" s="2" t="s">
        <v>520</v>
      </c>
      <c r="D96" s="2" t="s">
        <v>322</v>
      </c>
      <c r="E96" s="17" t="s">
        <v>2559</v>
      </c>
      <c r="F96" s="17" t="s">
        <v>2559</v>
      </c>
      <c r="G96" s="17" t="s">
        <v>2559</v>
      </c>
      <c r="H96" s="69"/>
      <c r="I96" s="17" t="s">
        <v>2559</v>
      </c>
      <c r="J96" s="17" t="s">
        <v>2559</v>
      </c>
      <c r="K96" s="17" t="s">
        <v>2559</v>
      </c>
      <c r="L96" s="65"/>
      <c r="M96" s="17" t="s">
        <v>2559</v>
      </c>
      <c r="N96" s="17" t="s">
        <v>2559</v>
      </c>
      <c r="O96" s="17" t="s">
        <v>2559</v>
      </c>
      <c r="P96" s="69"/>
      <c r="Q96" s="17" t="s">
        <v>2559</v>
      </c>
      <c r="R96" s="17" t="s">
        <v>2559</v>
      </c>
      <c r="S96" s="17" t="s">
        <v>2559</v>
      </c>
      <c r="T96" s="65"/>
      <c r="U96" s="17" t="s">
        <v>2559</v>
      </c>
      <c r="V96" s="17" t="s">
        <v>2559</v>
      </c>
      <c r="W96" s="17" t="s">
        <v>2559</v>
      </c>
      <c r="X96" s="69"/>
      <c r="Y96" s="17" t="s">
        <v>2559</v>
      </c>
      <c r="Z96" s="17" t="s">
        <v>2559</v>
      </c>
      <c r="AA96" s="17" t="s">
        <v>2559</v>
      </c>
    </row>
    <row r="97" spans="3:27" x14ac:dyDescent="0.25">
      <c r="C97" s="2" t="s">
        <v>518</v>
      </c>
      <c r="D97" s="2" t="s">
        <v>319</v>
      </c>
      <c r="E97" s="17" t="s">
        <v>2559</v>
      </c>
      <c r="F97" s="17" t="s">
        <v>2559</v>
      </c>
      <c r="G97" s="17" t="s">
        <v>2559</v>
      </c>
      <c r="H97" s="69"/>
      <c r="I97" s="17" t="s">
        <v>2559</v>
      </c>
      <c r="J97" s="17" t="s">
        <v>2559</v>
      </c>
      <c r="K97" s="17" t="s">
        <v>2559</v>
      </c>
      <c r="L97" s="65"/>
      <c r="M97" s="17" t="s">
        <v>2559</v>
      </c>
      <c r="N97" s="17" t="s">
        <v>2559</v>
      </c>
      <c r="O97" s="17" t="s">
        <v>2559</v>
      </c>
      <c r="P97" s="69"/>
      <c r="Q97" s="17" t="s">
        <v>2559</v>
      </c>
      <c r="R97" s="17" t="s">
        <v>2559</v>
      </c>
      <c r="S97" s="17" t="s">
        <v>2559</v>
      </c>
      <c r="T97" s="65"/>
      <c r="U97" s="17" t="s">
        <v>2559</v>
      </c>
      <c r="V97" s="17" t="s">
        <v>2559</v>
      </c>
      <c r="W97" s="17" t="s">
        <v>2559</v>
      </c>
      <c r="X97" s="69"/>
      <c r="Y97" s="17" t="s">
        <v>2559</v>
      </c>
      <c r="Z97" s="17" t="s">
        <v>2559</v>
      </c>
      <c r="AA97" s="17" t="s">
        <v>2559</v>
      </c>
    </row>
    <row r="98" spans="3:27" x14ac:dyDescent="0.25">
      <c r="C98" s="2" t="s">
        <v>521</v>
      </c>
      <c r="D98" s="2" t="s">
        <v>322</v>
      </c>
      <c r="E98" s="32">
        <v>10</v>
      </c>
      <c r="F98" s="32">
        <v>10</v>
      </c>
      <c r="G98" s="32">
        <v>10</v>
      </c>
      <c r="H98" s="69"/>
      <c r="I98" s="32">
        <v>10</v>
      </c>
      <c r="J98" s="32">
        <v>10</v>
      </c>
      <c r="K98" s="32">
        <v>10</v>
      </c>
      <c r="L98" s="65"/>
      <c r="M98" s="32">
        <v>10</v>
      </c>
      <c r="N98" s="32">
        <v>10</v>
      </c>
      <c r="O98" s="32">
        <v>10</v>
      </c>
      <c r="P98" s="69"/>
      <c r="Q98" s="32">
        <v>10</v>
      </c>
      <c r="R98" s="32">
        <v>10</v>
      </c>
      <c r="S98" s="32">
        <v>10</v>
      </c>
      <c r="T98" s="65"/>
      <c r="U98" s="32">
        <v>10</v>
      </c>
      <c r="V98" s="32">
        <v>10</v>
      </c>
      <c r="W98" s="32">
        <v>10</v>
      </c>
      <c r="X98" s="69"/>
      <c r="Y98" s="32">
        <v>10</v>
      </c>
      <c r="Z98" s="32">
        <v>10</v>
      </c>
      <c r="AA98" s="32">
        <v>10</v>
      </c>
    </row>
    <row r="99" spans="3:27" x14ac:dyDescent="0.25">
      <c r="C99" s="2" t="s">
        <v>522</v>
      </c>
      <c r="D99" s="2" t="s">
        <v>322</v>
      </c>
      <c r="E99" s="32">
        <v>1</v>
      </c>
      <c r="F99" s="32">
        <v>1</v>
      </c>
      <c r="G99" s="32">
        <v>1</v>
      </c>
      <c r="H99" s="69"/>
      <c r="I99" s="32">
        <v>1</v>
      </c>
      <c r="J99" s="32">
        <v>1</v>
      </c>
      <c r="K99" s="32">
        <v>1</v>
      </c>
      <c r="L99" s="65"/>
      <c r="M99" s="32">
        <v>1</v>
      </c>
      <c r="N99" s="32">
        <v>1</v>
      </c>
      <c r="O99" s="32">
        <v>1</v>
      </c>
      <c r="P99" s="69"/>
      <c r="Q99" s="32">
        <v>1</v>
      </c>
      <c r="R99" s="32">
        <v>1</v>
      </c>
      <c r="S99" s="32">
        <v>1</v>
      </c>
      <c r="T99" s="65"/>
      <c r="U99" s="32">
        <v>1</v>
      </c>
      <c r="V99" s="32">
        <v>1</v>
      </c>
      <c r="W99" s="32">
        <v>1</v>
      </c>
      <c r="X99" s="69"/>
      <c r="Y99" s="32">
        <v>1</v>
      </c>
      <c r="Z99" s="32">
        <v>1</v>
      </c>
      <c r="AA99" s="32">
        <v>1</v>
      </c>
    </row>
    <row r="100" spans="3:27" x14ac:dyDescent="0.25">
      <c r="C100" s="2" t="s">
        <v>523</v>
      </c>
      <c r="D100" s="2" t="s">
        <v>322</v>
      </c>
      <c r="E100" s="17" t="s">
        <v>2559</v>
      </c>
      <c r="F100" s="17" t="s">
        <v>2559</v>
      </c>
      <c r="G100" s="17" t="s">
        <v>2559</v>
      </c>
      <c r="H100" s="69"/>
      <c r="I100" s="17" t="s">
        <v>2559</v>
      </c>
      <c r="J100" s="17" t="s">
        <v>2559</v>
      </c>
      <c r="K100" s="17" t="s">
        <v>2559</v>
      </c>
      <c r="L100" s="65"/>
      <c r="M100" s="17" t="s">
        <v>2559</v>
      </c>
      <c r="N100" s="17" t="s">
        <v>2559</v>
      </c>
      <c r="O100" s="17" t="s">
        <v>2559</v>
      </c>
      <c r="P100" s="69"/>
      <c r="Q100" s="17" t="s">
        <v>2559</v>
      </c>
      <c r="R100" s="17" t="s">
        <v>2559</v>
      </c>
      <c r="S100" s="17" t="s">
        <v>2559</v>
      </c>
      <c r="T100" s="65"/>
      <c r="U100" s="17" t="s">
        <v>2559</v>
      </c>
      <c r="V100" s="17" t="s">
        <v>2559</v>
      </c>
      <c r="W100" s="17" t="s">
        <v>2559</v>
      </c>
      <c r="X100" s="69"/>
      <c r="Y100" s="17" t="s">
        <v>2559</v>
      </c>
      <c r="Z100" s="17" t="s">
        <v>2559</v>
      </c>
      <c r="AA100" s="17" t="s">
        <v>2559</v>
      </c>
    </row>
    <row r="101" spans="3:27" x14ac:dyDescent="0.25">
      <c r="C101" s="2" t="s">
        <v>524</v>
      </c>
      <c r="D101" s="2" t="s">
        <v>319</v>
      </c>
      <c r="E101" s="17" t="s">
        <v>2559</v>
      </c>
      <c r="F101" s="17" t="s">
        <v>2559</v>
      </c>
      <c r="G101" s="17" t="s">
        <v>2559</v>
      </c>
      <c r="H101" s="69"/>
      <c r="I101" s="17" t="s">
        <v>2559</v>
      </c>
      <c r="J101" s="17" t="s">
        <v>2559</v>
      </c>
      <c r="K101" s="17" t="s">
        <v>2559</v>
      </c>
      <c r="L101" s="65"/>
      <c r="M101" s="17" t="s">
        <v>2559</v>
      </c>
      <c r="N101" s="17" t="s">
        <v>2559</v>
      </c>
      <c r="O101" s="17" t="s">
        <v>2559</v>
      </c>
      <c r="P101" s="69"/>
      <c r="Q101" s="17" t="s">
        <v>2559</v>
      </c>
      <c r="R101" s="17" t="s">
        <v>2559</v>
      </c>
      <c r="S101" s="17" t="s">
        <v>2559</v>
      </c>
      <c r="T101" s="65"/>
      <c r="U101" s="17" t="s">
        <v>2559</v>
      </c>
      <c r="V101" s="17" t="s">
        <v>2559</v>
      </c>
      <c r="W101" s="17" t="s">
        <v>2559</v>
      </c>
      <c r="X101" s="69"/>
      <c r="Y101" s="17" t="s">
        <v>2559</v>
      </c>
      <c r="Z101" s="17" t="s">
        <v>2559</v>
      </c>
      <c r="AA101" s="17" t="s">
        <v>2559</v>
      </c>
    </row>
    <row r="102" spans="3:27" x14ac:dyDescent="0.25">
      <c r="C102" s="2" t="s">
        <v>525</v>
      </c>
      <c r="D102" s="2" t="s">
        <v>319</v>
      </c>
      <c r="E102" s="17" t="s">
        <v>2559</v>
      </c>
      <c r="F102" s="17" t="s">
        <v>2559</v>
      </c>
      <c r="G102" s="17" t="s">
        <v>2559</v>
      </c>
      <c r="H102" s="69"/>
      <c r="I102" s="17" t="s">
        <v>2559</v>
      </c>
      <c r="J102" s="17" t="s">
        <v>2559</v>
      </c>
      <c r="K102" s="17" t="s">
        <v>2559</v>
      </c>
      <c r="L102" s="65"/>
      <c r="M102" s="17" t="s">
        <v>2559</v>
      </c>
      <c r="N102" s="17" t="s">
        <v>2559</v>
      </c>
      <c r="O102" s="17" t="s">
        <v>2559</v>
      </c>
      <c r="P102" s="69"/>
      <c r="Q102" s="17" t="s">
        <v>2559</v>
      </c>
      <c r="R102" s="17" t="s">
        <v>2559</v>
      </c>
      <c r="S102" s="17" t="s">
        <v>2559</v>
      </c>
      <c r="T102" s="65"/>
      <c r="U102" s="17" t="s">
        <v>2559</v>
      </c>
      <c r="V102" s="17" t="s">
        <v>2559</v>
      </c>
      <c r="W102" s="17" t="s">
        <v>2559</v>
      </c>
      <c r="X102" s="69"/>
      <c r="Y102" s="17" t="s">
        <v>2559</v>
      </c>
      <c r="Z102" s="17" t="s">
        <v>2559</v>
      </c>
      <c r="AA102" s="17" t="s">
        <v>2559</v>
      </c>
    </row>
    <row r="103" spans="3:27" x14ac:dyDescent="0.25">
      <c r="C103" s="18" t="s">
        <v>44</v>
      </c>
      <c r="D103" s="18" t="s">
        <v>316</v>
      </c>
      <c r="E103" s="61"/>
      <c r="F103" s="62"/>
      <c r="G103" s="63"/>
      <c r="H103" s="69"/>
      <c r="I103" s="61"/>
      <c r="J103" s="62"/>
      <c r="K103" s="63"/>
      <c r="L103" s="65"/>
      <c r="M103" s="61"/>
      <c r="N103" s="62"/>
      <c r="O103" s="63"/>
      <c r="P103" s="69"/>
      <c r="Q103" s="61"/>
      <c r="R103" s="62"/>
      <c r="S103" s="63"/>
      <c r="T103" s="65"/>
      <c r="U103" s="61"/>
      <c r="V103" s="62"/>
      <c r="W103" s="63"/>
      <c r="X103" s="69"/>
      <c r="Y103" s="61"/>
      <c r="Z103" s="62"/>
      <c r="AA103" s="63"/>
    </row>
    <row r="104" spans="3:27" x14ac:dyDescent="0.25">
      <c r="C104" s="2" t="s">
        <v>526</v>
      </c>
      <c r="D104" s="2" t="s">
        <v>318</v>
      </c>
      <c r="E104" s="30">
        <v>150</v>
      </c>
      <c r="F104" s="30">
        <v>100</v>
      </c>
      <c r="G104" s="30">
        <v>50</v>
      </c>
      <c r="H104" s="69"/>
      <c r="I104" s="30">
        <v>150</v>
      </c>
      <c r="J104" s="30">
        <v>100</v>
      </c>
      <c r="K104" s="30">
        <v>50</v>
      </c>
      <c r="L104" s="65"/>
      <c r="M104" s="30">
        <v>150</v>
      </c>
      <c r="N104" s="30">
        <v>100</v>
      </c>
      <c r="O104" s="30">
        <v>50</v>
      </c>
      <c r="P104" s="69"/>
      <c r="Q104" s="30">
        <v>150</v>
      </c>
      <c r="R104" s="30">
        <v>100</v>
      </c>
      <c r="S104" s="30">
        <v>50</v>
      </c>
      <c r="T104" s="65"/>
      <c r="U104" s="30">
        <v>150</v>
      </c>
      <c r="V104" s="30">
        <v>100</v>
      </c>
      <c r="W104" s="30">
        <v>50</v>
      </c>
      <c r="X104" s="69"/>
      <c r="Y104" s="30">
        <v>150</v>
      </c>
      <c r="Z104" s="30">
        <v>100</v>
      </c>
      <c r="AA104" s="30">
        <v>50</v>
      </c>
    </row>
    <row r="105" spans="3:27" x14ac:dyDescent="0.25">
      <c r="C105" s="2" t="s">
        <v>527</v>
      </c>
      <c r="D105" s="2" t="s">
        <v>319</v>
      </c>
      <c r="E105" s="30">
        <v>200</v>
      </c>
      <c r="F105" s="30">
        <v>200</v>
      </c>
      <c r="G105" s="30">
        <v>200</v>
      </c>
      <c r="H105" s="69"/>
      <c r="I105" s="30">
        <v>200</v>
      </c>
      <c r="J105" s="30">
        <v>200</v>
      </c>
      <c r="K105" s="30">
        <v>200</v>
      </c>
      <c r="L105" s="65"/>
      <c r="M105" s="30">
        <v>200</v>
      </c>
      <c r="N105" s="30">
        <v>200</v>
      </c>
      <c r="O105" s="30">
        <v>200</v>
      </c>
      <c r="P105" s="69"/>
      <c r="Q105" s="30">
        <v>200</v>
      </c>
      <c r="R105" s="30">
        <v>200</v>
      </c>
      <c r="S105" s="30">
        <v>200</v>
      </c>
      <c r="T105" s="65"/>
      <c r="U105" s="32">
        <v>20</v>
      </c>
      <c r="V105" s="32">
        <v>20</v>
      </c>
      <c r="W105" s="32">
        <v>20</v>
      </c>
      <c r="X105" s="69"/>
      <c r="Y105" s="32">
        <v>20</v>
      </c>
      <c r="Z105" s="32">
        <v>20</v>
      </c>
      <c r="AA105" s="32">
        <v>20</v>
      </c>
    </row>
    <row r="106" spans="3:27" x14ac:dyDescent="0.25">
      <c r="C106" s="2" t="s">
        <v>528</v>
      </c>
      <c r="D106" s="2" t="s">
        <v>319</v>
      </c>
      <c r="E106" s="30">
        <v>150</v>
      </c>
      <c r="F106" s="30">
        <v>150</v>
      </c>
      <c r="G106" s="30">
        <v>150</v>
      </c>
      <c r="H106" s="69"/>
      <c r="I106" s="30">
        <v>100</v>
      </c>
      <c r="J106" s="30">
        <v>100</v>
      </c>
      <c r="K106" s="30">
        <v>100</v>
      </c>
      <c r="L106" s="65"/>
      <c r="M106" s="30">
        <v>150</v>
      </c>
      <c r="N106" s="30">
        <v>150</v>
      </c>
      <c r="O106" s="30">
        <v>150</v>
      </c>
      <c r="P106" s="69"/>
      <c r="Q106" s="30">
        <v>100</v>
      </c>
      <c r="R106" s="30">
        <v>100</v>
      </c>
      <c r="S106" s="30">
        <v>100</v>
      </c>
      <c r="T106" s="65"/>
      <c r="U106" s="32">
        <v>20</v>
      </c>
      <c r="V106" s="32">
        <v>20</v>
      </c>
      <c r="W106" s="32">
        <v>20</v>
      </c>
      <c r="X106" s="69"/>
      <c r="Y106" s="32">
        <v>20</v>
      </c>
      <c r="Z106" s="32">
        <v>20</v>
      </c>
      <c r="AA106" s="32">
        <v>20</v>
      </c>
    </row>
    <row r="107" spans="3:27" x14ac:dyDescent="0.25">
      <c r="C107" s="2" t="s">
        <v>529</v>
      </c>
      <c r="D107" s="2" t="s">
        <v>322</v>
      </c>
      <c r="E107" s="17" t="s">
        <v>2559</v>
      </c>
      <c r="F107" s="17" t="s">
        <v>2559</v>
      </c>
      <c r="G107" s="17" t="s">
        <v>2559</v>
      </c>
      <c r="H107" s="69"/>
      <c r="I107" s="17" t="s">
        <v>2559</v>
      </c>
      <c r="J107" s="17" t="s">
        <v>2559</v>
      </c>
      <c r="K107" s="17" t="s">
        <v>2559</v>
      </c>
      <c r="L107" s="65"/>
      <c r="M107" s="17" t="s">
        <v>2559</v>
      </c>
      <c r="N107" s="17" t="s">
        <v>2559</v>
      </c>
      <c r="O107" s="17" t="s">
        <v>2559</v>
      </c>
      <c r="P107" s="69"/>
      <c r="Q107" s="17" t="s">
        <v>2559</v>
      </c>
      <c r="R107" s="17" t="s">
        <v>2559</v>
      </c>
      <c r="S107" s="17" t="s">
        <v>2559</v>
      </c>
      <c r="T107" s="65"/>
      <c r="U107" s="17" t="s">
        <v>2559</v>
      </c>
      <c r="V107" s="17" t="s">
        <v>2559</v>
      </c>
      <c r="W107" s="17" t="s">
        <v>2559</v>
      </c>
      <c r="X107" s="69"/>
      <c r="Y107" s="17" t="s">
        <v>2559</v>
      </c>
      <c r="Z107" s="17" t="s">
        <v>2559</v>
      </c>
      <c r="AA107" s="17" t="s">
        <v>2559</v>
      </c>
    </row>
    <row r="108" spans="3:27" x14ac:dyDescent="0.25">
      <c r="C108" s="2" t="s">
        <v>530</v>
      </c>
      <c r="D108" s="2" t="s">
        <v>319</v>
      </c>
      <c r="E108" s="30">
        <v>150</v>
      </c>
      <c r="F108" s="30">
        <v>150</v>
      </c>
      <c r="G108" s="30">
        <v>150</v>
      </c>
      <c r="H108" s="69"/>
      <c r="I108" s="30">
        <v>100</v>
      </c>
      <c r="J108" s="30">
        <v>100</v>
      </c>
      <c r="K108" s="30">
        <v>100</v>
      </c>
      <c r="L108" s="65"/>
      <c r="M108" s="30">
        <v>150</v>
      </c>
      <c r="N108" s="30">
        <v>150</v>
      </c>
      <c r="O108" s="30">
        <v>150</v>
      </c>
      <c r="P108" s="69"/>
      <c r="Q108" s="30">
        <v>100</v>
      </c>
      <c r="R108" s="30">
        <v>100</v>
      </c>
      <c r="S108" s="30">
        <v>100</v>
      </c>
      <c r="T108" s="65"/>
      <c r="U108" s="30">
        <v>150</v>
      </c>
      <c r="V108" s="30">
        <v>150</v>
      </c>
      <c r="W108" s="30">
        <v>150</v>
      </c>
      <c r="X108" s="69"/>
      <c r="Y108" s="30">
        <v>100</v>
      </c>
      <c r="Z108" s="30">
        <v>100</v>
      </c>
      <c r="AA108" s="30">
        <v>100</v>
      </c>
    </row>
    <row r="109" spans="3:27" x14ac:dyDescent="0.25">
      <c r="C109" s="2" t="s">
        <v>526</v>
      </c>
      <c r="D109" s="2" t="s">
        <v>319</v>
      </c>
      <c r="E109" s="17" t="s">
        <v>2559</v>
      </c>
      <c r="F109" s="30">
        <v>110</v>
      </c>
      <c r="G109" s="30">
        <v>75</v>
      </c>
      <c r="H109" s="69"/>
      <c r="I109" s="17" t="s">
        <v>2559</v>
      </c>
      <c r="J109" s="30">
        <v>110</v>
      </c>
      <c r="K109" s="30">
        <v>75</v>
      </c>
      <c r="L109" s="65"/>
      <c r="M109" s="17" t="s">
        <v>2559</v>
      </c>
      <c r="N109" s="30">
        <v>110</v>
      </c>
      <c r="O109" s="30">
        <v>75</v>
      </c>
      <c r="P109" s="69"/>
      <c r="Q109" s="17" t="s">
        <v>2559</v>
      </c>
      <c r="R109" s="30">
        <v>110</v>
      </c>
      <c r="S109" s="30">
        <v>75</v>
      </c>
      <c r="T109" s="65"/>
      <c r="U109" s="17" t="s">
        <v>2559</v>
      </c>
      <c r="V109" s="30">
        <v>110</v>
      </c>
      <c r="W109" s="30">
        <v>75</v>
      </c>
      <c r="X109" s="69"/>
      <c r="Y109" s="17" t="s">
        <v>2559</v>
      </c>
      <c r="Z109" s="30">
        <v>110</v>
      </c>
      <c r="AA109" s="30">
        <v>75</v>
      </c>
    </row>
    <row r="110" spans="3:27" x14ac:dyDescent="0.25">
      <c r="C110" s="2" t="s">
        <v>531</v>
      </c>
      <c r="D110" s="2" t="s">
        <v>322</v>
      </c>
      <c r="E110" s="17" t="s">
        <v>2559</v>
      </c>
      <c r="F110" s="17" t="s">
        <v>2559</v>
      </c>
      <c r="G110" s="17" t="s">
        <v>2559</v>
      </c>
      <c r="H110" s="69"/>
      <c r="I110" s="17" t="s">
        <v>2559</v>
      </c>
      <c r="J110" s="17" t="s">
        <v>2559</v>
      </c>
      <c r="K110" s="17" t="s">
        <v>2559</v>
      </c>
      <c r="L110" s="65"/>
      <c r="M110" s="17" t="s">
        <v>2559</v>
      </c>
      <c r="N110" s="17" t="s">
        <v>2559</v>
      </c>
      <c r="O110" s="17" t="s">
        <v>2559</v>
      </c>
      <c r="P110" s="69"/>
      <c r="Q110" s="17" t="s">
        <v>2559</v>
      </c>
      <c r="R110" s="17" t="s">
        <v>2559</v>
      </c>
      <c r="S110" s="17" t="s">
        <v>2559</v>
      </c>
      <c r="T110" s="65"/>
      <c r="U110" s="17" t="s">
        <v>2559</v>
      </c>
      <c r="V110" s="17" t="s">
        <v>2559</v>
      </c>
      <c r="W110" s="17" t="s">
        <v>2559</v>
      </c>
      <c r="X110" s="69"/>
      <c r="Y110" s="17" t="s">
        <v>2559</v>
      </c>
      <c r="Z110" s="17" t="s">
        <v>2559</v>
      </c>
      <c r="AA110" s="17" t="s">
        <v>2559</v>
      </c>
    </row>
    <row r="111" spans="3:27" x14ac:dyDescent="0.25">
      <c r="C111" s="2" t="s">
        <v>532</v>
      </c>
      <c r="D111" s="2" t="s">
        <v>319</v>
      </c>
      <c r="E111" s="17" t="s">
        <v>2559</v>
      </c>
      <c r="F111" s="17" t="s">
        <v>2559</v>
      </c>
      <c r="G111" s="17" t="s">
        <v>2559</v>
      </c>
      <c r="H111" s="69"/>
      <c r="I111" s="22" t="s">
        <v>2559</v>
      </c>
      <c r="J111" s="22" t="s">
        <v>2559</v>
      </c>
      <c r="K111" s="22" t="s">
        <v>2559</v>
      </c>
      <c r="L111" s="65"/>
      <c r="M111" s="17" t="s">
        <v>2559</v>
      </c>
      <c r="N111" s="17" t="s">
        <v>2559</v>
      </c>
      <c r="O111" s="17" t="s">
        <v>2559</v>
      </c>
      <c r="P111" s="69"/>
      <c r="Q111" s="17" t="s">
        <v>2559</v>
      </c>
      <c r="R111" s="17" t="s">
        <v>2559</v>
      </c>
      <c r="S111" s="17" t="s">
        <v>2559</v>
      </c>
      <c r="T111" s="65"/>
      <c r="U111" s="17" t="s">
        <v>2559</v>
      </c>
      <c r="V111" s="17" t="s">
        <v>2559</v>
      </c>
      <c r="W111" s="17" t="s">
        <v>2559</v>
      </c>
      <c r="X111" s="69"/>
      <c r="Y111" s="17" t="s">
        <v>2559</v>
      </c>
      <c r="Z111" s="17" t="s">
        <v>2559</v>
      </c>
      <c r="AA111" s="17" t="s">
        <v>2559</v>
      </c>
    </row>
    <row r="112" spans="3:27" x14ac:dyDescent="0.25">
      <c r="C112" s="2" t="s">
        <v>533</v>
      </c>
      <c r="D112" s="2" t="s">
        <v>319</v>
      </c>
      <c r="E112" s="30">
        <v>200</v>
      </c>
      <c r="F112" s="30">
        <v>200</v>
      </c>
      <c r="G112" s="30">
        <v>200</v>
      </c>
      <c r="H112" s="69"/>
      <c r="I112" s="30">
        <v>200</v>
      </c>
      <c r="J112" s="30">
        <v>200</v>
      </c>
      <c r="K112" s="30">
        <v>200</v>
      </c>
      <c r="L112" s="65"/>
      <c r="M112" s="30">
        <v>200</v>
      </c>
      <c r="N112" s="30">
        <v>200</v>
      </c>
      <c r="O112" s="30">
        <v>200</v>
      </c>
      <c r="P112" s="69"/>
      <c r="Q112" s="30">
        <v>200</v>
      </c>
      <c r="R112" s="30">
        <v>200</v>
      </c>
      <c r="S112" s="30">
        <v>200</v>
      </c>
      <c r="T112" s="65"/>
      <c r="U112" s="30">
        <v>200</v>
      </c>
      <c r="V112" s="30">
        <v>200</v>
      </c>
      <c r="W112" s="30">
        <v>200</v>
      </c>
      <c r="X112" s="69"/>
      <c r="Y112" s="30">
        <v>200</v>
      </c>
      <c r="Z112" s="30">
        <v>200</v>
      </c>
      <c r="AA112" s="30">
        <v>200</v>
      </c>
    </row>
    <row r="113" spans="3:27" x14ac:dyDescent="0.25">
      <c r="C113" s="18" t="s">
        <v>45</v>
      </c>
      <c r="D113" s="18" t="s">
        <v>316</v>
      </c>
      <c r="E113" s="61"/>
      <c r="F113" s="62"/>
      <c r="G113" s="63"/>
      <c r="H113" s="69"/>
      <c r="I113" s="61"/>
      <c r="J113" s="62"/>
      <c r="K113" s="63"/>
      <c r="L113" s="65"/>
      <c r="M113" s="61"/>
      <c r="N113" s="62"/>
      <c r="O113" s="63"/>
      <c r="P113" s="69"/>
      <c r="Q113" s="61"/>
      <c r="R113" s="62"/>
      <c r="S113" s="63"/>
      <c r="T113" s="65"/>
      <c r="U113" s="61"/>
      <c r="V113" s="62"/>
      <c r="W113" s="63"/>
      <c r="X113" s="69"/>
      <c r="Y113" s="61"/>
      <c r="Z113" s="62"/>
      <c r="AA113" s="63"/>
    </row>
    <row r="114" spans="3:27" x14ac:dyDescent="0.25">
      <c r="C114" s="2" t="s">
        <v>534</v>
      </c>
      <c r="D114" s="2" t="s">
        <v>319</v>
      </c>
      <c r="E114" s="17" t="s">
        <v>2559</v>
      </c>
      <c r="F114" s="17" t="s">
        <v>2559</v>
      </c>
      <c r="G114" s="17" t="s">
        <v>2559</v>
      </c>
      <c r="H114" s="69"/>
      <c r="I114" s="17" t="s">
        <v>2559</v>
      </c>
      <c r="J114" s="17" t="s">
        <v>2559</v>
      </c>
      <c r="K114" s="17" t="s">
        <v>2559</v>
      </c>
      <c r="L114" s="65"/>
      <c r="M114" s="17" t="s">
        <v>2559</v>
      </c>
      <c r="N114" s="17" t="s">
        <v>2559</v>
      </c>
      <c r="O114" s="17" t="s">
        <v>2559</v>
      </c>
      <c r="P114" s="69"/>
      <c r="Q114" s="17" t="s">
        <v>2559</v>
      </c>
      <c r="R114" s="17" t="s">
        <v>2559</v>
      </c>
      <c r="S114" s="17" t="s">
        <v>2559</v>
      </c>
      <c r="T114" s="65"/>
      <c r="U114" s="17" t="s">
        <v>2559</v>
      </c>
      <c r="V114" s="17" t="s">
        <v>2559</v>
      </c>
      <c r="W114" s="17" t="s">
        <v>2559</v>
      </c>
      <c r="X114" s="69"/>
      <c r="Y114" s="17" t="s">
        <v>2559</v>
      </c>
      <c r="Z114" s="17" t="s">
        <v>2559</v>
      </c>
      <c r="AA114" s="17" t="s">
        <v>2559</v>
      </c>
    </row>
    <row r="115" spans="3:27" x14ac:dyDescent="0.25">
      <c r="C115" s="2" t="s">
        <v>535</v>
      </c>
      <c r="D115" s="2" t="s">
        <v>319</v>
      </c>
      <c r="E115" s="17" t="s">
        <v>2559</v>
      </c>
      <c r="F115" s="17" t="s">
        <v>2559</v>
      </c>
      <c r="G115" s="17" t="s">
        <v>2559</v>
      </c>
      <c r="H115" s="69"/>
      <c r="I115" s="17" t="s">
        <v>2559</v>
      </c>
      <c r="J115" s="17" t="s">
        <v>2559</v>
      </c>
      <c r="K115" s="17" t="s">
        <v>2559</v>
      </c>
      <c r="L115" s="65"/>
      <c r="M115" s="17" t="s">
        <v>2559</v>
      </c>
      <c r="N115" s="17" t="s">
        <v>2559</v>
      </c>
      <c r="O115" s="17" t="s">
        <v>2559</v>
      </c>
      <c r="P115" s="69"/>
      <c r="Q115" s="17" t="s">
        <v>2559</v>
      </c>
      <c r="R115" s="17" t="s">
        <v>2559</v>
      </c>
      <c r="S115" s="17" t="s">
        <v>2559</v>
      </c>
      <c r="T115" s="65"/>
      <c r="U115" s="17" t="s">
        <v>2559</v>
      </c>
      <c r="V115" s="17" t="s">
        <v>2559</v>
      </c>
      <c r="W115" s="17" t="s">
        <v>2559</v>
      </c>
      <c r="X115" s="69"/>
      <c r="Y115" s="17" t="s">
        <v>2559</v>
      </c>
      <c r="Z115" s="17" t="s">
        <v>2559</v>
      </c>
      <c r="AA115" s="17" t="s">
        <v>2559</v>
      </c>
    </row>
    <row r="116" spans="3:27" x14ac:dyDescent="0.25">
      <c r="C116" s="2" t="s">
        <v>536</v>
      </c>
      <c r="D116" s="2" t="s">
        <v>322</v>
      </c>
      <c r="E116" s="32">
        <v>4</v>
      </c>
      <c r="F116" s="32">
        <v>4</v>
      </c>
      <c r="G116" s="32">
        <v>4</v>
      </c>
      <c r="H116" s="69"/>
      <c r="I116" s="32">
        <v>1.5</v>
      </c>
      <c r="J116" s="32">
        <v>1.5</v>
      </c>
      <c r="K116" s="32">
        <v>1.5</v>
      </c>
      <c r="L116" s="65"/>
      <c r="M116" s="32">
        <v>4</v>
      </c>
      <c r="N116" s="32">
        <v>4</v>
      </c>
      <c r="O116" s="32">
        <v>4</v>
      </c>
      <c r="P116" s="69"/>
      <c r="Q116" s="32">
        <v>1.5</v>
      </c>
      <c r="R116" s="32">
        <v>1.5</v>
      </c>
      <c r="S116" s="32">
        <v>1.5</v>
      </c>
      <c r="T116" s="65"/>
      <c r="U116" s="32">
        <v>4</v>
      </c>
      <c r="V116" s="32">
        <v>4</v>
      </c>
      <c r="W116" s="32">
        <v>4</v>
      </c>
      <c r="X116" s="69"/>
      <c r="Y116" s="32">
        <v>1.5</v>
      </c>
      <c r="Z116" s="32">
        <v>1.5</v>
      </c>
      <c r="AA116" s="32">
        <v>1.5</v>
      </c>
    </row>
    <row r="117" spans="3:27" x14ac:dyDescent="0.25">
      <c r="C117" s="2" t="s">
        <v>537</v>
      </c>
      <c r="D117" s="2" t="s">
        <v>322</v>
      </c>
      <c r="E117" s="32">
        <v>0.2</v>
      </c>
      <c r="F117" s="32">
        <v>0.2</v>
      </c>
      <c r="G117" s="32">
        <v>0.2</v>
      </c>
      <c r="H117" s="69"/>
      <c r="I117" s="32">
        <v>0.2</v>
      </c>
      <c r="J117" s="32">
        <v>0.2</v>
      </c>
      <c r="K117" s="32">
        <v>0.2</v>
      </c>
      <c r="L117" s="65"/>
      <c r="M117" s="32">
        <v>0.2</v>
      </c>
      <c r="N117" s="32">
        <v>0.2</v>
      </c>
      <c r="O117" s="32">
        <v>0.2</v>
      </c>
      <c r="P117" s="69"/>
      <c r="Q117" s="32">
        <v>0.2</v>
      </c>
      <c r="R117" s="32">
        <v>0.2</v>
      </c>
      <c r="S117" s="32">
        <v>0.2</v>
      </c>
      <c r="T117" s="65"/>
      <c r="U117" s="32">
        <v>0.2</v>
      </c>
      <c r="V117" s="32">
        <v>0.2</v>
      </c>
      <c r="W117" s="32">
        <v>0.2</v>
      </c>
      <c r="X117" s="69"/>
      <c r="Y117" s="32">
        <v>0.2</v>
      </c>
      <c r="Z117" s="32">
        <v>0.2</v>
      </c>
      <c r="AA117" s="32">
        <v>0.2</v>
      </c>
    </row>
    <row r="118" spans="3:27" x14ac:dyDescent="0.25">
      <c r="C118" s="18" t="s">
        <v>46</v>
      </c>
      <c r="D118" s="18" t="s">
        <v>316</v>
      </c>
      <c r="E118" s="61"/>
      <c r="F118" s="62"/>
      <c r="G118" s="63"/>
      <c r="H118" s="69"/>
      <c r="I118" s="61"/>
      <c r="J118" s="62"/>
      <c r="K118" s="63"/>
      <c r="L118" s="65"/>
      <c r="M118" s="61"/>
      <c r="N118" s="62"/>
      <c r="O118" s="63"/>
      <c r="P118" s="69"/>
      <c r="Q118" s="61"/>
      <c r="R118" s="62"/>
      <c r="S118" s="63"/>
      <c r="T118" s="65"/>
      <c r="U118" s="61"/>
      <c r="V118" s="62"/>
      <c r="W118" s="63"/>
      <c r="X118" s="69"/>
      <c r="Y118" s="61"/>
      <c r="Z118" s="62"/>
      <c r="AA118" s="63"/>
    </row>
    <row r="119" spans="3:27" x14ac:dyDescent="0.25">
      <c r="C119" s="2" t="s">
        <v>538</v>
      </c>
      <c r="D119" s="2" t="s">
        <v>322</v>
      </c>
      <c r="E119" s="30">
        <v>30</v>
      </c>
      <c r="F119" s="30">
        <v>27</v>
      </c>
      <c r="G119" s="30">
        <v>27</v>
      </c>
      <c r="H119" s="69"/>
      <c r="I119" s="30">
        <v>30</v>
      </c>
      <c r="J119" s="30">
        <v>27</v>
      </c>
      <c r="K119" s="30">
        <v>27</v>
      </c>
      <c r="L119" s="65"/>
      <c r="M119" s="30">
        <v>30</v>
      </c>
      <c r="N119" s="30">
        <v>27</v>
      </c>
      <c r="O119" s="30">
        <v>27</v>
      </c>
      <c r="P119" s="69"/>
      <c r="Q119" s="30">
        <v>30</v>
      </c>
      <c r="R119" s="30">
        <v>27</v>
      </c>
      <c r="S119" s="30">
        <v>27</v>
      </c>
      <c r="T119" s="65"/>
      <c r="U119" s="30">
        <v>30</v>
      </c>
      <c r="V119" s="30">
        <v>27</v>
      </c>
      <c r="W119" s="30">
        <v>27</v>
      </c>
      <c r="X119" s="69"/>
      <c r="Y119" s="30">
        <v>30</v>
      </c>
      <c r="Z119" s="30">
        <v>27</v>
      </c>
      <c r="AA119" s="30">
        <v>27</v>
      </c>
    </row>
    <row r="120" spans="3:27" x14ac:dyDescent="0.25">
      <c r="C120" s="2" t="s">
        <v>539</v>
      </c>
      <c r="D120" s="2" t="s">
        <v>322</v>
      </c>
      <c r="E120" s="30">
        <v>58</v>
      </c>
      <c r="F120" s="30">
        <v>58</v>
      </c>
      <c r="G120" s="30">
        <v>58</v>
      </c>
      <c r="H120" s="69"/>
      <c r="I120" s="30">
        <v>58</v>
      </c>
      <c r="J120" s="30">
        <v>58</v>
      </c>
      <c r="K120" s="30">
        <v>58</v>
      </c>
      <c r="L120" s="65"/>
      <c r="M120" s="30">
        <v>58</v>
      </c>
      <c r="N120" s="30">
        <v>58</v>
      </c>
      <c r="O120" s="30">
        <v>58</v>
      </c>
      <c r="P120" s="69"/>
      <c r="Q120" s="30">
        <v>58</v>
      </c>
      <c r="R120" s="30">
        <v>58</v>
      </c>
      <c r="S120" s="30">
        <v>58</v>
      </c>
      <c r="T120" s="65"/>
      <c r="U120" s="32">
        <v>19</v>
      </c>
      <c r="V120" s="32">
        <v>19</v>
      </c>
      <c r="W120" s="32">
        <v>19</v>
      </c>
      <c r="X120" s="69"/>
      <c r="Y120" s="32">
        <v>19</v>
      </c>
      <c r="Z120" s="32">
        <v>19</v>
      </c>
      <c r="AA120" s="32">
        <v>19</v>
      </c>
    </row>
    <row r="121" spans="3:27" x14ac:dyDescent="0.25">
      <c r="C121" s="2" t="s">
        <v>540</v>
      </c>
      <c r="D121" s="2" t="s">
        <v>322</v>
      </c>
      <c r="E121" s="17" t="s">
        <v>2559</v>
      </c>
      <c r="F121" s="17" t="s">
        <v>2559</v>
      </c>
      <c r="G121" s="17" t="s">
        <v>2559</v>
      </c>
      <c r="H121" s="69"/>
      <c r="I121" s="17" t="s">
        <v>2559</v>
      </c>
      <c r="J121" s="17" t="s">
        <v>2559</v>
      </c>
      <c r="K121" s="17" t="s">
        <v>2559</v>
      </c>
      <c r="L121" s="65"/>
      <c r="M121" s="17" t="s">
        <v>2559</v>
      </c>
      <c r="N121" s="17" t="s">
        <v>2559</v>
      </c>
      <c r="O121" s="17" t="s">
        <v>2559</v>
      </c>
      <c r="P121" s="69"/>
      <c r="Q121" s="17" t="s">
        <v>2559</v>
      </c>
      <c r="R121" s="17" t="s">
        <v>2559</v>
      </c>
      <c r="S121" s="17" t="s">
        <v>2559</v>
      </c>
      <c r="T121" s="65"/>
      <c r="U121" s="17" t="s">
        <v>2559</v>
      </c>
      <c r="V121" s="17" t="s">
        <v>2559</v>
      </c>
      <c r="W121" s="17" t="s">
        <v>2559</v>
      </c>
      <c r="X121" s="69"/>
      <c r="Y121" s="17" t="s">
        <v>2559</v>
      </c>
      <c r="Z121" s="17" t="s">
        <v>2559</v>
      </c>
      <c r="AA121" s="17" t="s">
        <v>2559</v>
      </c>
    </row>
    <row r="122" spans="3:27" x14ac:dyDescent="0.25">
      <c r="C122" s="2" t="s">
        <v>541</v>
      </c>
      <c r="D122" s="2" t="s">
        <v>319</v>
      </c>
      <c r="E122" s="32">
        <v>20</v>
      </c>
      <c r="F122" s="32">
        <v>20</v>
      </c>
      <c r="G122" s="32">
        <v>20</v>
      </c>
      <c r="H122" s="69"/>
      <c r="I122" s="32">
        <v>20</v>
      </c>
      <c r="J122" s="32">
        <v>20</v>
      </c>
      <c r="K122" s="32">
        <v>20</v>
      </c>
      <c r="L122" s="65"/>
      <c r="M122" s="32">
        <v>20</v>
      </c>
      <c r="N122" s="32">
        <v>20</v>
      </c>
      <c r="O122" s="32">
        <v>20</v>
      </c>
      <c r="P122" s="69"/>
      <c r="Q122" s="32">
        <v>20</v>
      </c>
      <c r="R122" s="32">
        <v>20</v>
      </c>
      <c r="S122" s="32">
        <v>20</v>
      </c>
      <c r="T122" s="65"/>
      <c r="U122" s="32">
        <v>20</v>
      </c>
      <c r="V122" s="32">
        <v>20</v>
      </c>
      <c r="W122" s="32">
        <v>20</v>
      </c>
      <c r="X122" s="69"/>
      <c r="Y122" s="32">
        <v>20</v>
      </c>
      <c r="Z122" s="32">
        <v>20</v>
      </c>
      <c r="AA122" s="32">
        <v>20</v>
      </c>
    </row>
    <row r="123" spans="3:27" x14ac:dyDescent="0.25">
      <c r="C123" s="2" t="s">
        <v>542</v>
      </c>
      <c r="D123" s="2" t="s">
        <v>322</v>
      </c>
      <c r="E123" s="17" t="s">
        <v>2559</v>
      </c>
      <c r="F123" s="17" t="s">
        <v>2559</v>
      </c>
      <c r="G123" s="17" t="s">
        <v>2559</v>
      </c>
      <c r="H123" s="69"/>
      <c r="I123" s="17" t="s">
        <v>2559</v>
      </c>
      <c r="J123" s="17" t="s">
        <v>2559</v>
      </c>
      <c r="K123" s="17" t="s">
        <v>2559</v>
      </c>
      <c r="L123" s="65"/>
      <c r="M123" s="17" t="s">
        <v>2559</v>
      </c>
      <c r="N123" s="17" t="s">
        <v>2559</v>
      </c>
      <c r="O123" s="17" t="s">
        <v>2559</v>
      </c>
      <c r="P123" s="69"/>
      <c r="Q123" s="17" t="s">
        <v>2559</v>
      </c>
      <c r="R123" s="17" t="s">
        <v>2559</v>
      </c>
      <c r="S123" s="17" t="s">
        <v>2559</v>
      </c>
      <c r="T123" s="65"/>
      <c r="U123" s="17" t="s">
        <v>2559</v>
      </c>
      <c r="V123" s="17" t="s">
        <v>2559</v>
      </c>
      <c r="W123" s="17" t="s">
        <v>2559</v>
      </c>
      <c r="X123" s="69"/>
      <c r="Y123" s="17" t="s">
        <v>2559</v>
      </c>
      <c r="Z123" s="17" t="s">
        <v>2559</v>
      </c>
      <c r="AA123" s="17" t="s">
        <v>2559</v>
      </c>
    </row>
    <row r="124" spans="3:27" x14ac:dyDescent="0.25">
      <c r="C124" s="18" t="s">
        <v>47</v>
      </c>
      <c r="D124" s="18" t="s">
        <v>316</v>
      </c>
      <c r="E124" s="61"/>
      <c r="F124" s="62"/>
      <c r="G124" s="63"/>
      <c r="H124" s="69"/>
      <c r="I124" s="61"/>
      <c r="J124" s="62"/>
      <c r="K124" s="63"/>
      <c r="L124" s="65"/>
      <c r="M124" s="61"/>
      <c r="N124" s="62"/>
      <c r="O124" s="63"/>
      <c r="P124" s="69"/>
      <c r="Q124" s="61"/>
      <c r="R124" s="62"/>
      <c r="S124" s="63"/>
      <c r="T124" s="65"/>
      <c r="U124" s="61"/>
      <c r="V124" s="62"/>
      <c r="W124" s="63"/>
      <c r="X124" s="69"/>
      <c r="Y124" s="61"/>
      <c r="Z124" s="62"/>
      <c r="AA124" s="63"/>
    </row>
    <row r="125" spans="3:27" x14ac:dyDescent="0.25">
      <c r="C125" s="2" t="s">
        <v>543</v>
      </c>
      <c r="D125" s="2" t="s">
        <v>318</v>
      </c>
      <c r="E125" s="32">
        <v>3</v>
      </c>
      <c r="F125" s="32">
        <v>3</v>
      </c>
      <c r="G125" s="32">
        <v>3</v>
      </c>
      <c r="H125" s="69"/>
      <c r="I125" s="32">
        <v>3</v>
      </c>
      <c r="J125" s="32">
        <v>3</v>
      </c>
      <c r="K125" s="32">
        <v>3</v>
      </c>
      <c r="L125" s="65"/>
      <c r="M125" s="32">
        <v>3</v>
      </c>
      <c r="N125" s="32">
        <v>3</v>
      </c>
      <c r="O125" s="32">
        <v>3</v>
      </c>
      <c r="P125" s="69"/>
      <c r="Q125" s="32">
        <v>3</v>
      </c>
      <c r="R125" s="32">
        <v>3</v>
      </c>
      <c r="S125" s="32">
        <v>3</v>
      </c>
      <c r="T125" s="65"/>
      <c r="U125" s="32">
        <v>3</v>
      </c>
      <c r="V125" s="32">
        <v>3</v>
      </c>
      <c r="W125" s="32">
        <v>3</v>
      </c>
      <c r="X125" s="69"/>
      <c r="Y125" s="32">
        <v>3</v>
      </c>
      <c r="Z125" s="32">
        <v>3</v>
      </c>
      <c r="AA125" s="32">
        <v>3</v>
      </c>
    </row>
    <row r="126" spans="3:27" x14ac:dyDescent="0.25">
      <c r="C126" s="2" t="s">
        <v>544</v>
      </c>
      <c r="D126" s="2" t="s">
        <v>319</v>
      </c>
      <c r="E126" s="30">
        <v>200</v>
      </c>
      <c r="F126" s="30">
        <v>200</v>
      </c>
      <c r="G126" s="30">
        <v>200</v>
      </c>
      <c r="H126" s="69"/>
      <c r="I126" s="30">
        <v>200</v>
      </c>
      <c r="J126" s="30">
        <v>200</v>
      </c>
      <c r="K126" s="30">
        <v>200</v>
      </c>
      <c r="L126" s="65"/>
      <c r="M126" s="30">
        <v>200</v>
      </c>
      <c r="N126" s="30">
        <v>200</v>
      </c>
      <c r="O126" s="30">
        <v>200</v>
      </c>
      <c r="P126" s="69"/>
      <c r="Q126" s="30">
        <v>200</v>
      </c>
      <c r="R126" s="30">
        <v>200</v>
      </c>
      <c r="S126" s="30">
        <v>200</v>
      </c>
      <c r="T126" s="65"/>
      <c r="U126" s="30">
        <v>200</v>
      </c>
      <c r="V126" s="30">
        <v>200</v>
      </c>
      <c r="W126" s="30">
        <v>200</v>
      </c>
      <c r="X126" s="69"/>
      <c r="Y126" s="30">
        <v>200</v>
      </c>
      <c r="Z126" s="30">
        <v>200</v>
      </c>
      <c r="AA126" s="30">
        <v>200</v>
      </c>
    </row>
    <row r="127" spans="3:27" x14ac:dyDescent="0.25">
      <c r="C127" s="2" t="s">
        <v>545</v>
      </c>
      <c r="D127" s="2" t="s">
        <v>319</v>
      </c>
      <c r="E127" s="30">
        <v>150</v>
      </c>
      <c r="F127" s="30">
        <v>150</v>
      </c>
      <c r="G127" s="30">
        <v>150</v>
      </c>
      <c r="H127" s="69"/>
      <c r="I127" s="30">
        <v>150</v>
      </c>
      <c r="J127" s="30">
        <v>150</v>
      </c>
      <c r="K127" s="30">
        <v>150</v>
      </c>
      <c r="L127" s="65"/>
      <c r="M127" s="30">
        <v>150</v>
      </c>
      <c r="N127" s="30">
        <v>150</v>
      </c>
      <c r="O127" s="30">
        <v>150</v>
      </c>
      <c r="P127" s="69"/>
      <c r="Q127" s="30">
        <v>150</v>
      </c>
      <c r="R127" s="30">
        <v>150</v>
      </c>
      <c r="S127" s="30">
        <v>150</v>
      </c>
      <c r="T127" s="65"/>
      <c r="U127" s="30">
        <v>150</v>
      </c>
      <c r="V127" s="30">
        <v>150</v>
      </c>
      <c r="W127" s="30">
        <v>150</v>
      </c>
      <c r="X127" s="69"/>
      <c r="Y127" s="30">
        <v>150</v>
      </c>
      <c r="Z127" s="30">
        <v>150</v>
      </c>
      <c r="AA127" s="30">
        <v>150</v>
      </c>
    </row>
    <row r="128" spans="3:27" x14ac:dyDescent="0.25">
      <c r="C128" s="2" t="s">
        <v>546</v>
      </c>
      <c r="D128" s="2" t="s">
        <v>319</v>
      </c>
      <c r="E128" s="32">
        <v>20</v>
      </c>
      <c r="F128" s="32">
        <v>20</v>
      </c>
      <c r="G128" s="32">
        <v>20</v>
      </c>
      <c r="H128" s="69"/>
      <c r="I128" s="32">
        <v>20</v>
      </c>
      <c r="J128" s="32">
        <v>20</v>
      </c>
      <c r="K128" s="32">
        <v>20</v>
      </c>
      <c r="L128" s="65"/>
      <c r="M128" s="32">
        <v>20</v>
      </c>
      <c r="N128" s="32">
        <v>20</v>
      </c>
      <c r="O128" s="32">
        <v>20</v>
      </c>
      <c r="P128" s="69"/>
      <c r="Q128" s="32">
        <v>20</v>
      </c>
      <c r="R128" s="32">
        <v>20</v>
      </c>
      <c r="S128" s="32">
        <v>20</v>
      </c>
      <c r="T128" s="65"/>
      <c r="U128" s="32">
        <v>20</v>
      </c>
      <c r="V128" s="32">
        <v>20</v>
      </c>
      <c r="W128" s="32">
        <v>20</v>
      </c>
      <c r="X128" s="69"/>
      <c r="Y128" s="32">
        <v>20</v>
      </c>
      <c r="Z128" s="32">
        <v>20</v>
      </c>
      <c r="AA128" s="32">
        <v>20</v>
      </c>
    </row>
    <row r="129" spans="3:27" x14ac:dyDescent="0.25">
      <c r="C129" s="2" t="s">
        <v>547</v>
      </c>
      <c r="D129" s="2" t="s">
        <v>322</v>
      </c>
      <c r="E129" s="32">
        <v>3</v>
      </c>
      <c r="F129" s="32">
        <v>3</v>
      </c>
      <c r="G129" s="32">
        <v>3</v>
      </c>
      <c r="H129" s="69"/>
      <c r="I129" s="32">
        <v>3</v>
      </c>
      <c r="J129" s="32">
        <v>3</v>
      </c>
      <c r="K129" s="32">
        <v>3</v>
      </c>
      <c r="L129" s="65"/>
      <c r="M129" s="32">
        <v>3</v>
      </c>
      <c r="N129" s="32">
        <v>3</v>
      </c>
      <c r="O129" s="32">
        <v>3</v>
      </c>
      <c r="P129" s="69"/>
      <c r="Q129" s="32">
        <v>3</v>
      </c>
      <c r="R129" s="32">
        <v>3</v>
      </c>
      <c r="S129" s="32">
        <v>3</v>
      </c>
      <c r="T129" s="65"/>
      <c r="U129" s="32">
        <v>3</v>
      </c>
      <c r="V129" s="32">
        <v>3</v>
      </c>
      <c r="W129" s="32">
        <v>3</v>
      </c>
      <c r="X129" s="69"/>
      <c r="Y129" s="32">
        <v>3</v>
      </c>
      <c r="Z129" s="32">
        <v>3</v>
      </c>
      <c r="AA129" s="32">
        <v>3</v>
      </c>
    </row>
    <row r="130" spans="3:27" x14ac:dyDescent="0.25">
      <c r="C130" s="2" t="s">
        <v>543</v>
      </c>
      <c r="D130" s="2" t="s">
        <v>319</v>
      </c>
      <c r="E130" s="17" t="s">
        <v>2559</v>
      </c>
      <c r="F130" s="17" t="s">
        <v>2559</v>
      </c>
      <c r="G130" s="17" t="s">
        <v>2559</v>
      </c>
      <c r="H130" s="69"/>
      <c r="I130" s="17" t="s">
        <v>2559</v>
      </c>
      <c r="J130" s="17" t="s">
        <v>2559</v>
      </c>
      <c r="K130" s="17" t="s">
        <v>2559</v>
      </c>
      <c r="L130" s="65"/>
      <c r="M130" s="17" t="s">
        <v>2559</v>
      </c>
      <c r="N130" s="17" t="s">
        <v>2559</v>
      </c>
      <c r="O130" s="17" t="s">
        <v>2559</v>
      </c>
      <c r="P130" s="69"/>
      <c r="Q130" s="17" t="s">
        <v>2559</v>
      </c>
      <c r="R130" s="17" t="s">
        <v>2559</v>
      </c>
      <c r="S130" s="17" t="s">
        <v>2559</v>
      </c>
      <c r="T130" s="65"/>
      <c r="U130" s="17" t="s">
        <v>2559</v>
      </c>
      <c r="V130" s="17" t="s">
        <v>2559</v>
      </c>
      <c r="W130" s="17" t="s">
        <v>2559</v>
      </c>
      <c r="X130" s="69"/>
      <c r="Y130" s="17" t="s">
        <v>2559</v>
      </c>
      <c r="Z130" s="17" t="s">
        <v>2559</v>
      </c>
      <c r="AA130" s="17" t="s">
        <v>2559</v>
      </c>
    </row>
    <row r="131" spans="3:27" x14ac:dyDescent="0.25">
      <c r="C131" s="2" t="s">
        <v>548</v>
      </c>
      <c r="D131" s="2" t="s">
        <v>319</v>
      </c>
      <c r="E131" s="17" t="s">
        <v>2559</v>
      </c>
      <c r="F131" s="17" t="s">
        <v>2559</v>
      </c>
      <c r="G131" s="17" t="s">
        <v>2559</v>
      </c>
      <c r="H131" s="69"/>
      <c r="I131" s="17" t="s">
        <v>2559</v>
      </c>
      <c r="J131" s="17" t="s">
        <v>2559</v>
      </c>
      <c r="K131" s="17" t="s">
        <v>2559</v>
      </c>
      <c r="L131" s="65"/>
      <c r="M131" s="17" t="s">
        <v>2559</v>
      </c>
      <c r="N131" s="17" t="s">
        <v>2559</v>
      </c>
      <c r="O131" s="17" t="s">
        <v>2559</v>
      </c>
      <c r="P131" s="69"/>
      <c r="Q131" s="17" t="s">
        <v>2559</v>
      </c>
      <c r="R131" s="17" t="s">
        <v>2559</v>
      </c>
      <c r="S131" s="17" t="s">
        <v>2559</v>
      </c>
      <c r="T131" s="65"/>
      <c r="U131" s="17" t="s">
        <v>2559</v>
      </c>
      <c r="V131" s="17" t="s">
        <v>2559</v>
      </c>
      <c r="W131" s="17" t="s">
        <v>2559</v>
      </c>
      <c r="X131" s="69"/>
      <c r="Y131" s="17" t="s">
        <v>2559</v>
      </c>
      <c r="Z131" s="17" t="s">
        <v>2559</v>
      </c>
      <c r="AA131" s="17" t="s">
        <v>2559</v>
      </c>
    </row>
    <row r="132" spans="3:27" x14ac:dyDescent="0.25">
      <c r="C132" s="18" t="s">
        <v>48</v>
      </c>
      <c r="D132" s="18" t="s">
        <v>316</v>
      </c>
      <c r="E132" s="61"/>
      <c r="F132" s="62"/>
      <c r="G132" s="63"/>
      <c r="H132" s="69"/>
      <c r="I132" s="61"/>
      <c r="J132" s="62"/>
      <c r="K132" s="63"/>
      <c r="L132" s="65"/>
      <c r="M132" s="61"/>
      <c r="N132" s="62"/>
      <c r="O132" s="63"/>
      <c r="P132" s="69"/>
      <c r="Q132" s="61"/>
      <c r="R132" s="62"/>
      <c r="S132" s="63"/>
      <c r="T132" s="65"/>
      <c r="U132" s="61"/>
      <c r="V132" s="62"/>
      <c r="W132" s="63"/>
      <c r="X132" s="69"/>
      <c r="Y132" s="61"/>
      <c r="Z132" s="62"/>
      <c r="AA132" s="63"/>
    </row>
    <row r="133" spans="3:27" x14ac:dyDescent="0.25">
      <c r="C133" s="2" t="s">
        <v>549</v>
      </c>
      <c r="D133" s="2" t="s">
        <v>318</v>
      </c>
      <c r="E133" s="30">
        <v>100</v>
      </c>
      <c r="F133" s="30">
        <v>100</v>
      </c>
      <c r="G133" s="30">
        <v>100</v>
      </c>
      <c r="H133" s="69"/>
      <c r="I133" s="30">
        <v>80</v>
      </c>
      <c r="J133" s="30">
        <v>80</v>
      </c>
      <c r="K133" s="30">
        <v>80</v>
      </c>
      <c r="L133" s="65"/>
      <c r="M133" s="30">
        <v>100</v>
      </c>
      <c r="N133" s="30">
        <v>100</v>
      </c>
      <c r="O133" s="30">
        <v>100</v>
      </c>
      <c r="P133" s="69"/>
      <c r="Q133" s="30">
        <v>80</v>
      </c>
      <c r="R133" s="30">
        <v>80</v>
      </c>
      <c r="S133" s="30">
        <v>80</v>
      </c>
      <c r="T133" s="65"/>
      <c r="U133" s="30">
        <v>100</v>
      </c>
      <c r="V133" s="30">
        <v>100</v>
      </c>
      <c r="W133" s="30">
        <v>100</v>
      </c>
      <c r="X133" s="69"/>
      <c r="Y133" s="30">
        <v>80</v>
      </c>
      <c r="Z133" s="30">
        <v>80</v>
      </c>
      <c r="AA133" s="30">
        <v>80</v>
      </c>
    </row>
    <row r="134" spans="3:27" x14ac:dyDescent="0.25">
      <c r="C134" s="2" t="s">
        <v>550</v>
      </c>
      <c r="D134" s="2" t="s">
        <v>319</v>
      </c>
      <c r="E134" s="17" t="s">
        <v>2559</v>
      </c>
      <c r="F134" s="17" t="s">
        <v>2559</v>
      </c>
      <c r="G134" s="17" t="s">
        <v>2559</v>
      </c>
      <c r="H134" s="69"/>
      <c r="I134" s="17" t="s">
        <v>2559</v>
      </c>
      <c r="J134" s="17" t="s">
        <v>2559</v>
      </c>
      <c r="K134" s="17" t="s">
        <v>2559</v>
      </c>
      <c r="L134" s="65"/>
      <c r="M134" s="17" t="s">
        <v>2559</v>
      </c>
      <c r="N134" s="17" t="s">
        <v>2559</v>
      </c>
      <c r="O134" s="17" t="s">
        <v>2559</v>
      </c>
      <c r="P134" s="69"/>
      <c r="Q134" s="17" t="s">
        <v>2559</v>
      </c>
      <c r="R134" s="17" t="s">
        <v>2559</v>
      </c>
      <c r="S134" s="17" t="s">
        <v>2559</v>
      </c>
      <c r="T134" s="65"/>
      <c r="U134" s="17" t="s">
        <v>2559</v>
      </c>
      <c r="V134" s="17" t="s">
        <v>2559</v>
      </c>
      <c r="W134" s="17" t="s">
        <v>2559</v>
      </c>
      <c r="X134" s="69"/>
      <c r="Y134" s="17" t="s">
        <v>2559</v>
      </c>
      <c r="Z134" s="17" t="s">
        <v>2559</v>
      </c>
      <c r="AA134" s="17" t="s">
        <v>2559</v>
      </c>
    </row>
    <row r="135" spans="3:27" x14ac:dyDescent="0.25">
      <c r="C135" s="2" t="s">
        <v>551</v>
      </c>
      <c r="D135" s="2" t="s">
        <v>319</v>
      </c>
      <c r="E135" s="30">
        <v>50</v>
      </c>
      <c r="F135" s="30">
        <v>50</v>
      </c>
      <c r="G135" s="30">
        <v>50</v>
      </c>
      <c r="H135" s="69"/>
      <c r="I135" s="30">
        <v>50</v>
      </c>
      <c r="J135" s="30">
        <v>50</v>
      </c>
      <c r="K135" s="30">
        <v>50</v>
      </c>
      <c r="L135" s="65"/>
      <c r="M135" s="30">
        <v>50</v>
      </c>
      <c r="N135" s="30">
        <v>50</v>
      </c>
      <c r="O135" s="30">
        <v>50</v>
      </c>
      <c r="P135" s="69"/>
      <c r="Q135" s="30">
        <v>50</v>
      </c>
      <c r="R135" s="30">
        <v>50</v>
      </c>
      <c r="S135" s="30">
        <v>50</v>
      </c>
      <c r="T135" s="65"/>
      <c r="U135" s="30">
        <v>50</v>
      </c>
      <c r="V135" s="30">
        <v>50</v>
      </c>
      <c r="W135" s="30">
        <v>50</v>
      </c>
      <c r="X135" s="69"/>
      <c r="Y135" s="30">
        <v>50</v>
      </c>
      <c r="Z135" s="30">
        <v>50</v>
      </c>
      <c r="AA135" s="30">
        <v>50</v>
      </c>
    </row>
    <row r="136" spans="3:27" x14ac:dyDescent="0.25">
      <c r="C136" s="2" t="s">
        <v>549</v>
      </c>
      <c r="D136" s="2" t="s">
        <v>319</v>
      </c>
      <c r="E136" s="17" t="s">
        <v>2559</v>
      </c>
      <c r="F136" s="17" t="s">
        <v>2559</v>
      </c>
      <c r="G136" s="17" t="s">
        <v>2559</v>
      </c>
      <c r="H136" s="69"/>
      <c r="I136" s="17" t="s">
        <v>2559</v>
      </c>
      <c r="J136" s="17" t="s">
        <v>2559</v>
      </c>
      <c r="K136" s="17" t="s">
        <v>2559</v>
      </c>
      <c r="L136" s="65"/>
      <c r="M136" s="17" t="s">
        <v>2559</v>
      </c>
      <c r="N136" s="17" t="s">
        <v>2559</v>
      </c>
      <c r="O136" s="17" t="s">
        <v>2559</v>
      </c>
      <c r="P136" s="69"/>
      <c r="Q136" s="17" t="s">
        <v>2559</v>
      </c>
      <c r="R136" s="17" t="s">
        <v>2559</v>
      </c>
      <c r="S136" s="17" t="s">
        <v>2559</v>
      </c>
      <c r="T136" s="65"/>
      <c r="U136" s="22" t="s">
        <v>2559</v>
      </c>
      <c r="V136" s="22" t="s">
        <v>2559</v>
      </c>
      <c r="W136" s="22" t="s">
        <v>2559</v>
      </c>
      <c r="X136" s="69"/>
      <c r="Y136" s="17" t="s">
        <v>2559</v>
      </c>
      <c r="Z136" s="17" t="s">
        <v>2559</v>
      </c>
      <c r="AA136" s="17" t="s">
        <v>2559</v>
      </c>
    </row>
    <row r="137" spans="3:27" x14ac:dyDescent="0.25">
      <c r="C137" s="2" t="s">
        <v>552</v>
      </c>
      <c r="D137" s="2" t="s">
        <v>319</v>
      </c>
      <c r="E137" s="30">
        <v>200</v>
      </c>
      <c r="F137" s="30">
        <v>200</v>
      </c>
      <c r="G137" s="30">
        <v>200</v>
      </c>
      <c r="H137" s="69"/>
      <c r="I137" s="30">
        <v>200</v>
      </c>
      <c r="J137" s="30">
        <v>200</v>
      </c>
      <c r="K137" s="30">
        <v>200</v>
      </c>
      <c r="L137" s="65"/>
      <c r="M137" s="30">
        <v>200</v>
      </c>
      <c r="N137" s="30">
        <v>200</v>
      </c>
      <c r="O137" s="30">
        <v>200</v>
      </c>
      <c r="P137" s="69"/>
      <c r="Q137" s="30">
        <v>200</v>
      </c>
      <c r="R137" s="30">
        <v>200</v>
      </c>
      <c r="S137" s="30">
        <v>200</v>
      </c>
      <c r="T137" s="65"/>
      <c r="U137" s="30">
        <v>200</v>
      </c>
      <c r="V137" s="30">
        <v>200</v>
      </c>
      <c r="W137" s="30">
        <v>200</v>
      </c>
      <c r="X137" s="69"/>
      <c r="Y137" s="30">
        <v>200</v>
      </c>
      <c r="Z137" s="30">
        <v>200</v>
      </c>
      <c r="AA137" s="30">
        <v>200</v>
      </c>
    </row>
    <row r="138" spans="3:27" x14ac:dyDescent="0.25">
      <c r="C138" s="2" t="s">
        <v>553</v>
      </c>
      <c r="D138" s="2" t="s">
        <v>319</v>
      </c>
      <c r="E138" s="17" t="s">
        <v>2559</v>
      </c>
      <c r="F138" s="17" t="s">
        <v>2559</v>
      </c>
      <c r="G138" s="17" t="s">
        <v>2559</v>
      </c>
      <c r="H138" s="69"/>
      <c r="I138" s="17" t="s">
        <v>2559</v>
      </c>
      <c r="J138" s="17" t="s">
        <v>2559</v>
      </c>
      <c r="K138" s="17" t="s">
        <v>2559</v>
      </c>
      <c r="L138" s="65"/>
      <c r="M138" s="17" t="s">
        <v>2559</v>
      </c>
      <c r="N138" s="17" t="s">
        <v>2559</v>
      </c>
      <c r="O138" s="17" t="s">
        <v>2559</v>
      </c>
      <c r="P138" s="69"/>
      <c r="Q138" s="17" t="s">
        <v>2559</v>
      </c>
      <c r="R138" s="17" t="s">
        <v>2559</v>
      </c>
      <c r="S138" s="17" t="s">
        <v>2559</v>
      </c>
      <c r="T138" s="65"/>
      <c r="U138" s="17" t="s">
        <v>2559</v>
      </c>
      <c r="V138" s="17" t="s">
        <v>2559</v>
      </c>
      <c r="W138" s="17" t="s">
        <v>2559</v>
      </c>
      <c r="X138" s="69"/>
      <c r="Y138" s="17" t="s">
        <v>2559</v>
      </c>
      <c r="Z138" s="17" t="s">
        <v>2559</v>
      </c>
      <c r="AA138" s="17" t="s">
        <v>2559</v>
      </c>
    </row>
    <row r="139" spans="3:27" x14ac:dyDescent="0.25">
      <c r="C139" s="18" t="s">
        <v>49</v>
      </c>
      <c r="D139" s="18" t="s">
        <v>316</v>
      </c>
      <c r="E139" s="61"/>
      <c r="F139" s="62"/>
      <c r="G139" s="63"/>
      <c r="H139" s="69"/>
      <c r="I139" s="61"/>
      <c r="J139" s="62"/>
      <c r="K139" s="63"/>
      <c r="L139" s="65"/>
      <c r="M139" s="61"/>
      <c r="N139" s="62"/>
      <c r="O139" s="63"/>
      <c r="P139" s="69"/>
      <c r="Q139" s="61"/>
      <c r="R139" s="62"/>
      <c r="S139" s="63"/>
      <c r="T139" s="65"/>
      <c r="U139" s="61"/>
      <c r="V139" s="62"/>
      <c r="W139" s="63"/>
      <c r="X139" s="69"/>
      <c r="Y139" s="61"/>
      <c r="Z139" s="62"/>
      <c r="AA139" s="63"/>
    </row>
    <row r="140" spans="3:27" x14ac:dyDescent="0.25">
      <c r="C140" s="2" t="s">
        <v>554</v>
      </c>
      <c r="D140" s="2" t="s">
        <v>322</v>
      </c>
      <c r="E140" s="17" t="s">
        <v>2559</v>
      </c>
      <c r="F140" s="17" t="s">
        <v>2559</v>
      </c>
      <c r="G140" s="17" t="s">
        <v>2559</v>
      </c>
      <c r="H140" s="69"/>
      <c r="I140" s="17" t="s">
        <v>2559</v>
      </c>
      <c r="J140" s="17" t="s">
        <v>2559</v>
      </c>
      <c r="K140" s="17" t="s">
        <v>2559</v>
      </c>
      <c r="L140" s="65"/>
      <c r="M140" s="17" t="s">
        <v>2559</v>
      </c>
      <c r="N140" s="17" t="s">
        <v>2559</v>
      </c>
      <c r="O140" s="17" t="s">
        <v>2559</v>
      </c>
      <c r="P140" s="69"/>
      <c r="Q140" s="17" t="s">
        <v>2559</v>
      </c>
      <c r="R140" s="17" t="s">
        <v>2559</v>
      </c>
      <c r="S140" s="17" t="s">
        <v>2559</v>
      </c>
      <c r="T140" s="65"/>
      <c r="U140" s="17" t="s">
        <v>2559</v>
      </c>
      <c r="V140" s="17" t="s">
        <v>2559</v>
      </c>
      <c r="W140" s="17" t="s">
        <v>2559</v>
      </c>
      <c r="X140" s="69"/>
      <c r="Y140" s="17" t="s">
        <v>2559</v>
      </c>
      <c r="Z140" s="17" t="s">
        <v>2559</v>
      </c>
      <c r="AA140" s="17" t="s">
        <v>2559</v>
      </c>
    </row>
    <row r="141" spans="3:27" x14ac:dyDescent="0.25">
      <c r="C141" s="2" t="s">
        <v>555</v>
      </c>
      <c r="D141" s="2" t="s">
        <v>322</v>
      </c>
      <c r="E141" s="17" t="s">
        <v>2559</v>
      </c>
      <c r="F141" s="17" t="s">
        <v>2559</v>
      </c>
      <c r="G141" s="17" t="s">
        <v>2559</v>
      </c>
      <c r="H141" s="69"/>
      <c r="I141" s="17" t="s">
        <v>2559</v>
      </c>
      <c r="J141" s="17" t="s">
        <v>2559</v>
      </c>
      <c r="K141" s="17" t="s">
        <v>2559</v>
      </c>
      <c r="L141" s="65"/>
      <c r="M141" s="17" t="s">
        <v>2559</v>
      </c>
      <c r="N141" s="17" t="s">
        <v>2559</v>
      </c>
      <c r="O141" s="17" t="s">
        <v>2559</v>
      </c>
      <c r="P141" s="69"/>
      <c r="Q141" s="17" t="s">
        <v>2559</v>
      </c>
      <c r="R141" s="17" t="s">
        <v>2559</v>
      </c>
      <c r="S141" s="17" t="s">
        <v>2559</v>
      </c>
      <c r="T141" s="65"/>
      <c r="U141" s="17" t="s">
        <v>2559</v>
      </c>
      <c r="V141" s="17" t="s">
        <v>2559</v>
      </c>
      <c r="W141" s="17" t="s">
        <v>2559</v>
      </c>
      <c r="X141" s="69"/>
      <c r="Y141" s="17" t="s">
        <v>2559</v>
      </c>
      <c r="Z141" s="17" t="s">
        <v>2559</v>
      </c>
      <c r="AA141" s="17" t="s">
        <v>2559</v>
      </c>
    </row>
    <row r="142" spans="3:27" x14ac:dyDescent="0.25">
      <c r="C142" s="2" t="s">
        <v>556</v>
      </c>
      <c r="D142" s="2" t="s">
        <v>319</v>
      </c>
      <c r="E142" s="17" t="s">
        <v>2559</v>
      </c>
      <c r="F142" s="17" t="s">
        <v>2559</v>
      </c>
      <c r="G142" s="17" t="s">
        <v>2559</v>
      </c>
      <c r="H142" s="69"/>
      <c r="I142" s="17" t="s">
        <v>2559</v>
      </c>
      <c r="J142" s="17" t="s">
        <v>2559</v>
      </c>
      <c r="K142" s="17" t="s">
        <v>2559</v>
      </c>
      <c r="L142" s="65"/>
      <c r="M142" s="17" t="s">
        <v>2559</v>
      </c>
      <c r="N142" s="17" t="s">
        <v>2559</v>
      </c>
      <c r="O142" s="17" t="s">
        <v>2559</v>
      </c>
      <c r="P142" s="69"/>
      <c r="Q142" s="17" t="s">
        <v>2559</v>
      </c>
      <c r="R142" s="17" t="s">
        <v>2559</v>
      </c>
      <c r="S142" s="17" t="s">
        <v>2559</v>
      </c>
      <c r="T142" s="65"/>
      <c r="U142" s="17" t="s">
        <v>2559</v>
      </c>
      <c r="V142" s="17" t="s">
        <v>2559</v>
      </c>
      <c r="W142" s="17" t="s">
        <v>2559</v>
      </c>
      <c r="X142" s="69"/>
      <c r="Y142" s="17" t="s">
        <v>2559</v>
      </c>
      <c r="Z142" s="17" t="s">
        <v>2559</v>
      </c>
      <c r="AA142" s="17" t="s">
        <v>2559</v>
      </c>
    </row>
    <row r="143" spans="3:27" x14ac:dyDescent="0.25">
      <c r="C143" s="2" t="s">
        <v>557</v>
      </c>
      <c r="D143" s="2" t="s">
        <v>322</v>
      </c>
      <c r="E143" s="32">
        <v>10</v>
      </c>
      <c r="F143" s="32">
        <v>10</v>
      </c>
      <c r="G143" s="32">
        <v>10</v>
      </c>
      <c r="H143" s="69"/>
      <c r="I143" s="32">
        <v>10</v>
      </c>
      <c r="J143" s="32">
        <v>10</v>
      </c>
      <c r="K143" s="32">
        <v>10</v>
      </c>
      <c r="L143" s="65"/>
      <c r="M143" s="32">
        <v>10</v>
      </c>
      <c r="N143" s="32">
        <v>10</v>
      </c>
      <c r="O143" s="32">
        <v>10</v>
      </c>
      <c r="P143" s="69"/>
      <c r="Q143" s="32">
        <v>10</v>
      </c>
      <c r="R143" s="32">
        <v>10</v>
      </c>
      <c r="S143" s="32">
        <v>10</v>
      </c>
      <c r="T143" s="65"/>
      <c r="U143" s="32">
        <v>10</v>
      </c>
      <c r="V143" s="32">
        <v>10</v>
      </c>
      <c r="W143" s="32">
        <v>10</v>
      </c>
      <c r="X143" s="69"/>
      <c r="Y143" s="32">
        <v>10</v>
      </c>
      <c r="Z143" s="32">
        <v>10</v>
      </c>
      <c r="AA143" s="32">
        <v>10</v>
      </c>
    </row>
    <row r="144" spans="3:27" x14ac:dyDescent="0.25">
      <c r="C144" s="18" t="s">
        <v>50</v>
      </c>
      <c r="D144" s="18" t="s">
        <v>316</v>
      </c>
      <c r="E144" s="61"/>
      <c r="F144" s="62"/>
      <c r="G144" s="63"/>
      <c r="H144" s="69"/>
      <c r="I144" s="61"/>
      <c r="J144" s="62"/>
      <c r="K144" s="63"/>
      <c r="L144" s="65"/>
      <c r="M144" s="61"/>
      <c r="N144" s="62"/>
      <c r="O144" s="63"/>
      <c r="P144" s="69"/>
      <c r="Q144" s="61"/>
      <c r="R144" s="62"/>
      <c r="S144" s="63"/>
      <c r="T144" s="65"/>
      <c r="U144" s="61"/>
      <c r="V144" s="62"/>
      <c r="W144" s="63"/>
      <c r="X144" s="69"/>
      <c r="Y144" s="61"/>
      <c r="Z144" s="62"/>
      <c r="AA144" s="63"/>
    </row>
    <row r="145" spans="3:27" x14ac:dyDescent="0.25">
      <c r="C145" s="2" t="s">
        <v>558</v>
      </c>
      <c r="D145" s="2" t="s">
        <v>319</v>
      </c>
      <c r="E145" s="17" t="s">
        <v>2559</v>
      </c>
      <c r="F145" s="17" t="s">
        <v>2559</v>
      </c>
      <c r="G145" s="17" t="s">
        <v>2559</v>
      </c>
      <c r="H145" s="69"/>
      <c r="I145" s="17" t="s">
        <v>2559</v>
      </c>
      <c r="J145" s="17" t="s">
        <v>2559</v>
      </c>
      <c r="K145" s="17" t="s">
        <v>2559</v>
      </c>
      <c r="L145" s="65"/>
      <c r="M145" s="17" t="s">
        <v>2559</v>
      </c>
      <c r="N145" s="17" t="s">
        <v>2559</v>
      </c>
      <c r="O145" s="17" t="s">
        <v>2559</v>
      </c>
      <c r="P145" s="69"/>
      <c r="Q145" s="17" t="s">
        <v>2559</v>
      </c>
      <c r="R145" s="17" t="s">
        <v>2559</v>
      </c>
      <c r="S145" s="17" t="s">
        <v>2559</v>
      </c>
      <c r="T145" s="65"/>
      <c r="U145" s="17" t="s">
        <v>2559</v>
      </c>
      <c r="V145" s="17" t="s">
        <v>2559</v>
      </c>
      <c r="W145" s="17" t="s">
        <v>2559</v>
      </c>
      <c r="X145" s="69"/>
      <c r="Y145" s="17" t="s">
        <v>2559</v>
      </c>
      <c r="Z145" s="17" t="s">
        <v>2559</v>
      </c>
      <c r="AA145" s="17" t="s">
        <v>2559</v>
      </c>
    </row>
    <row r="146" spans="3:27" x14ac:dyDescent="0.25">
      <c r="C146" s="2" t="s">
        <v>559</v>
      </c>
      <c r="D146" s="2" t="s">
        <v>319</v>
      </c>
      <c r="E146" s="17" t="s">
        <v>2559</v>
      </c>
      <c r="F146" s="17" t="s">
        <v>2559</v>
      </c>
      <c r="G146" s="17" t="s">
        <v>2559</v>
      </c>
      <c r="H146" s="69"/>
      <c r="I146" s="17" t="s">
        <v>2559</v>
      </c>
      <c r="J146" s="17" t="s">
        <v>2559</v>
      </c>
      <c r="K146" s="17" t="s">
        <v>2559</v>
      </c>
      <c r="L146" s="65"/>
      <c r="M146" s="17" t="s">
        <v>2559</v>
      </c>
      <c r="N146" s="17" t="s">
        <v>2559</v>
      </c>
      <c r="O146" s="17" t="s">
        <v>2559</v>
      </c>
      <c r="P146" s="69"/>
      <c r="Q146" s="17" t="s">
        <v>2559</v>
      </c>
      <c r="R146" s="17" t="s">
        <v>2559</v>
      </c>
      <c r="S146" s="17" t="s">
        <v>2559</v>
      </c>
      <c r="T146" s="65"/>
      <c r="U146" s="17" t="s">
        <v>2559</v>
      </c>
      <c r="V146" s="17" t="s">
        <v>2559</v>
      </c>
      <c r="W146" s="17" t="s">
        <v>2559</v>
      </c>
      <c r="X146" s="69"/>
      <c r="Y146" s="17" t="s">
        <v>2559</v>
      </c>
      <c r="Z146" s="17" t="s">
        <v>2559</v>
      </c>
      <c r="AA146" s="17" t="s">
        <v>2559</v>
      </c>
    </row>
    <row r="147" spans="3:27" x14ac:dyDescent="0.25">
      <c r="C147" s="2" t="s">
        <v>560</v>
      </c>
      <c r="D147" s="2" t="s">
        <v>319</v>
      </c>
      <c r="E147" s="17" t="s">
        <v>2559</v>
      </c>
      <c r="F147" s="17" t="s">
        <v>2559</v>
      </c>
      <c r="G147" s="17" t="s">
        <v>2559</v>
      </c>
      <c r="H147" s="69"/>
      <c r="I147" s="17" t="s">
        <v>2559</v>
      </c>
      <c r="J147" s="17" t="s">
        <v>2559</v>
      </c>
      <c r="K147" s="17" t="s">
        <v>2559</v>
      </c>
      <c r="L147" s="65"/>
      <c r="M147" s="17" t="s">
        <v>2559</v>
      </c>
      <c r="N147" s="17" t="s">
        <v>2559</v>
      </c>
      <c r="O147" s="17" t="s">
        <v>2559</v>
      </c>
      <c r="P147" s="69"/>
      <c r="Q147" s="17" t="s">
        <v>2559</v>
      </c>
      <c r="R147" s="17" t="s">
        <v>2559</v>
      </c>
      <c r="S147" s="17" t="s">
        <v>2559</v>
      </c>
      <c r="T147" s="65"/>
      <c r="U147" s="17" t="s">
        <v>2559</v>
      </c>
      <c r="V147" s="17" t="s">
        <v>2559</v>
      </c>
      <c r="W147" s="17" t="s">
        <v>2559</v>
      </c>
      <c r="X147" s="69"/>
      <c r="Y147" s="17" t="s">
        <v>2559</v>
      </c>
      <c r="Z147" s="17" t="s">
        <v>2559</v>
      </c>
      <c r="AA147" s="17" t="s">
        <v>2559</v>
      </c>
    </row>
    <row r="148" spans="3:27" x14ac:dyDescent="0.25">
      <c r="C148" s="2" t="s">
        <v>561</v>
      </c>
      <c r="D148" s="2" t="s">
        <v>319</v>
      </c>
      <c r="E148" s="17" t="s">
        <v>2559</v>
      </c>
      <c r="F148" s="17" t="s">
        <v>2559</v>
      </c>
      <c r="G148" s="17" t="s">
        <v>2559</v>
      </c>
      <c r="H148" s="69"/>
      <c r="I148" s="17" t="s">
        <v>2559</v>
      </c>
      <c r="J148" s="17" t="s">
        <v>2559</v>
      </c>
      <c r="K148" s="17" t="s">
        <v>2559</v>
      </c>
      <c r="L148" s="65"/>
      <c r="M148" s="17" t="s">
        <v>2559</v>
      </c>
      <c r="N148" s="17" t="s">
        <v>2559</v>
      </c>
      <c r="O148" s="17" t="s">
        <v>2559</v>
      </c>
      <c r="P148" s="69"/>
      <c r="Q148" s="17" t="s">
        <v>2559</v>
      </c>
      <c r="R148" s="17" t="s">
        <v>2559</v>
      </c>
      <c r="S148" s="17" t="s">
        <v>2559</v>
      </c>
      <c r="T148" s="65"/>
      <c r="U148" s="17" t="s">
        <v>2559</v>
      </c>
      <c r="V148" s="17" t="s">
        <v>2559</v>
      </c>
      <c r="W148" s="17" t="s">
        <v>2559</v>
      </c>
      <c r="X148" s="69"/>
      <c r="Y148" s="17" t="s">
        <v>2559</v>
      </c>
      <c r="Z148" s="17" t="s">
        <v>2559</v>
      </c>
      <c r="AA148" s="17" t="s">
        <v>2559</v>
      </c>
    </row>
    <row r="149" spans="3:27" x14ac:dyDescent="0.25">
      <c r="C149" s="2" t="s">
        <v>562</v>
      </c>
      <c r="D149" s="2" t="s">
        <v>319</v>
      </c>
      <c r="E149" s="17" t="s">
        <v>2559</v>
      </c>
      <c r="F149" s="17" t="s">
        <v>2559</v>
      </c>
      <c r="G149" s="17" t="s">
        <v>2559</v>
      </c>
      <c r="H149" s="69"/>
      <c r="I149" s="17" t="s">
        <v>2559</v>
      </c>
      <c r="J149" s="17" t="s">
        <v>2559</v>
      </c>
      <c r="K149" s="17" t="s">
        <v>2559</v>
      </c>
      <c r="L149" s="65"/>
      <c r="M149" s="17" t="s">
        <v>2559</v>
      </c>
      <c r="N149" s="17" t="s">
        <v>2559</v>
      </c>
      <c r="O149" s="17" t="s">
        <v>2559</v>
      </c>
      <c r="P149" s="69"/>
      <c r="Q149" s="17" t="s">
        <v>2559</v>
      </c>
      <c r="R149" s="17" t="s">
        <v>2559</v>
      </c>
      <c r="S149" s="17" t="s">
        <v>2559</v>
      </c>
      <c r="T149" s="65"/>
      <c r="U149" s="17" t="s">
        <v>2559</v>
      </c>
      <c r="V149" s="17" t="s">
        <v>2559</v>
      </c>
      <c r="W149" s="17" t="s">
        <v>2559</v>
      </c>
      <c r="X149" s="69"/>
      <c r="Y149" s="17" t="s">
        <v>2559</v>
      </c>
      <c r="Z149" s="17" t="s">
        <v>2559</v>
      </c>
      <c r="AA149" s="17" t="s">
        <v>2559</v>
      </c>
    </row>
    <row r="150" spans="3:27" x14ac:dyDescent="0.25">
      <c r="C150" s="2" t="s">
        <v>563</v>
      </c>
      <c r="D150" s="2" t="s">
        <v>322</v>
      </c>
      <c r="E150" s="17" t="s">
        <v>2559</v>
      </c>
      <c r="F150" s="17" t="s">
        <v>2559</v>
      </c>
      <c r="G150" s="17" t="s">
        <v>2559</v>
      </c>
      <c r="H150" s="69"/>
      <c r="I150" s="17" t="s">
        <v>2559</v>
      </c>
      <c r="J150" s="17" t="s">
        <v>2559</v>
      </c>
      <c r="K150" s="17" t="s">
        <v>2559</v>
      </c>
      <c r="L150" s="65"/>
      <c r="M150" s="17" t="s">
        <v>2559</v>
      </c>
      <c r="N150" s="17" t="s">
        <v>2559</v>
      </c>
      <c r="O150" s="17" t="s">
        <v>2559</v>
      </c>
      <c r="P150" s="69"/>
      <c r="Q150" s="17" t="s">
        <v>2559</v>
      </c>
      <c r="R150" s="17" t="s">
        <v>2559</v>
      </c>
      <c r="S150" s="17" t="s">
        <v>2559</v>
      </c>
      <c r="T150" s="65"/>
      <c r="U150" s="17" t="s">
        <v>2559</v>
      </c>
      <c r="V150" s="17" t="s">
        <v>2559</v>
      </c>
      <c r="W150" s="17" t="s">
        <v>2559</v>
      </c>
      <c r="X150" s="69"/>
      <c r="Y150" s="17" t="s">
        <v>2559</v>
      </c>
      <c r="Z150" s="17" t="s">
        <v>2559</v>
      </c>
      <c r="AA150" s="17" t="s">
        <v>2559</v>
      </c>
    </row>
    <row r="151" spans="3:27" x14ac:dyDescent="0.25">
      <c r="C151" s="2" t="s">
        <v>564</v>
      </c>
      <c r="D151" s="2" t="s">
        <v>319</v>
      </c>
      <c r="E151" s="30">
        <v>200</v>
      </c>
      <c r="F151" s="30">
        <v>200</v>
      </c>
      <c r="G151" s="30">
        <v>200</v>
      </c>
      <c r="H151" s="69"/>
      <c r="I151" s="30">
        <v>200</v>
      </c>
      <c r="J151" s="30">
        <v>200</v>
      </c>
      <c r="K151" s="30">
        <v>200</v>
      </c>
      <c r="L151" s="65"/>
      <c r="M151" s="30">
        <v>200</v>
      </c>
      <c r="N151" s="30">
        <v>200</v>
      </c>
      <c r="O151" s="30">
        <v>200</v>
      </c>
      <c r="P151" s="69"/>
      <c r="Q151" s="30">
        <v>200</v>
      </c>
      <c r="R151" s="30">
        <v>200</v>
      </c>
      <c r="S151" s="30">
        <v>200</v>
      </c>
      <c r="T151" s="65"/>
      <c r="U151" s="30">
        <v>200</v>
      </c>
      <c r="V151" s="30">
        <v>200</v>
      </c>
      <c r="W151" s="30">
        <v>200</v>
      </c>
      <c r="X151" s="69"/>
      <c r="Y151" s="30">
        <v>200</v>
      </c>
      <c r="Z151" s="30">
        <v>200</v>
      </c>
      <c r="AA151" s="30">
        <v>200</v>
      </c>
    </row>
    <row r="152" spans="3:27" x14ac:dyDescent="0.25">
      <c r="C152" s="2" t="s">
        <v>565</v>
      </c>
      <c r="D152" s="2" t="s">
        <v>319</v>
      </c>
      <c r="E152" s="17" t="s">
        <v>2559</v>
      </c>
      <c r="F152" s="17" t="s">
        <v>2559</v>
      </c>
      <c r="G152" s="17" t="s">
        <v>2559</v>
      </c>
      <c r="H152" s="69"/>
      <c r="I152" s="17" t="s">
        <v>2559</v>
      </c>
      <c r="J152" s="17" t="s">
        <v>2559</v>
      </c>
      <c r="K152" s="17" t="s">
        <v>2559</v>
      </c>
      <c r="L152" s="65"/>
      <c r="M152" s="17" t="s">
        <v>2559</v>
      </c>
      <c r="N152" s="17" t="s">
        <v>2559</v>
      </c>
      <c r="O152" s="17" t="s">
        <v>2559</v>
      </c>
      <c r="P152" s="69"/>
      <c r="Q152" s="17" t="s">
        <v>2559</v>
      </c>
      <c r="R152" s="17" t="s">
        <v>2559</v>
      </c>
      <c r="S152" s="17" t="s">
        <v>2559</v>
      </c>
      <c r="T152" s="65"/>
      <c r="U152" s="17" t="s">
        <v>2559</v>
      </c>
      <c r="V152" s="17" t="s">
        <v>2559</v>
      </c>
      <c r="W152" s="17" t="s">
        <v>2559</v>
      </c>
      <c r="X152" s="69"/>
      <c r="Y152" s="17" t="s">
        <v>2559</v>
      </c>
      <c r="Z152" s="17" t="s">
        <v>2559</v>
      </c>
      <c r="AA152" s="17" t="s">
        <v>2559</v>
      </c>
    </row>
    <row r="153" spans="3:27" x14ac:dyDescent="0.25">
      <c r="C153" s="2" t="s">
        <v>566</v>
      </c>
      <c r="D153" s="2" t="s">
        <v>322</v>
      </c>
      <c r="E153" s="17" t="s">
        <v>2559</v>
      </c>
      <c r="F153" s="17" t="s">
        <v>2559</v>
      </c>
      <c r="G153" s="17" t="s">
        <v>2559</v>
      </c>
      <c r="H153" s="69"/>
      <c r="I153" s="17" t="s">
        <v>2559</v>
      </c>
      <c r="J153" s="17" t="s">
        <v>2559</v>
      </c>
      <c r="K153" s="17" t="s">
        <v>2559</v>
      </c>
      <c r="L153" s="65"/>
      <c r="M153" s="17" t="s">
        <v>2559</v>
      </c>
      <c r="N153" s="17" t="s">
        <v>2559</v>
      </c>
      <c r="O153" s="17" t="s">
        <v>2559</v>
      </c>
      <c r="P153" s="69"/>
      <c r="Q153" s="17" t="s">
        <v>2559</v>
      </c>
      <c r="R153" s="17" t="s">
        <v>2559</v>
      </c>
      <c r="S153" s="17" t="s">
        <v>2559</v>
      </c>
      <c r="T153" s="65"/>
      <c r="U153" s="17" t="s">
        <v>2559</v>
      </c>
      <c r="V153" s="17" t="s">
        <v>2559</v>
      </c>
      <c r="W153" s="17" t="s">
        <v>2559</v>
      </c>
      <c r="X153" s="69"/>
      <c r="Y153" s="17" t="s">
        <v>2559</v>
      </c>
      <c r="Z153" s="17" t="s">
        <v>2559</v>
      </c>
      <c r="AA153" s="17" t="s">
        <v>2559</v>
      </c>
    </row>
    <row r="154" spans="3:27" x14ac:dyDescent="0.25">
      <c r="C154" s="2" t="s">
        <v>567</v>
      </c>
      <c r="D154" s="2" t="s">
        <v>319</v>
      </c>
      <c r="E154" s="30">
        <v>200</v>
      </c>
      <c r="F154" s="30">
        <v>200</v>
      </c>
      <c r="G154" s="30">
        <v>200</v>
      </c>
      <c r="H154" s="69"/>
      <c r="I154" s="30">
        <v>200</v>
      </c>
      <c r="J154" s="30">
        <v>200</v>
      </c>
      <c r="K154" s="30">
        <v>200</v>
      </c>
      <c r="L154" s="65"/>
      <c r="M154" s="30">
        <v>200</v>
      </c>
      <c r="N154" s="30">
        <v>200</v>
      </c>
      <c r="O154" s="30">
        <v>200</v>
      </c>
      <c r="P154" s="69"/>
      <c r="Q154" s="30">
        <v>200</v>
      </c>
      <c r="R154" s="30">
        <v>200</v>
      </c>
      <c r="S154" s="30">
        <v>200</v>
      </c>
      <c r="T154" s="65"/>
      <c r="U154" s="30">
        <v>200</v>
      </c>
      <c r="V154" s="30">
        <v>200</v>
      </c>
      <c r="W154" s="30">
        <v>200</v>
      </c>
      <c r="X154" s="69"/>
      <c r="Y154" s="30">
        <v>200</v>
      </c>
      <c r="Z154" s="30">
        <v>200</v>
      </c>
      <c r="AA154" s="30">
        <v>200</v>
      </c>
    </row>
    <row r="155" spans="3:27" x14ac:dyDescent="0.25">
      <c r="C155" s="2" t="s">
        <v>568</v>
      </c>
      <c r="D155" s="2" t="s">
        <v>319</v>
      </c>
      <c r="E155" s="17" t="s">
        <v>2559</v>
      </c>
      <c r="F155" s="17" t="s">
        <v>2559</v>
      </c>
      <c r="G155" s="17" t="s">
        <v>2559</v>
      </c>
      <c r="H155" s="69"/>
      <c r="I155" s="17" t="s">
        <v>2559</v>
      </c>
      <c r="J155" s="17" t="s">
        <v>2559</v>
      </c>
      <c r="K155" s="17" t="s">
        <v>2559</v>
      </c>
      <c r="L155" s="65"/>
      <c r="M155" s="17" t="s">
        <v>2559</v>
      </c>
      <c r="N155" s="17" t="s">
        <v>2559</v>
      </c>
      <c r="O155" s="17" t="s">
        <v>2559</v>
      </c>
      <c r="P155" s="69"/>
      <c r="Q155" s="17" t="s">
        <v>2559</v>
      </c>
      <c r="R155" s="17" t="s">
        <v>2559</v>
      </c>
      <c r="S155" s="17" t="s">
        <v>2559</v>
      </c>
      <c r="T155" s="65"/>
      <c r="U155" s="17" t="s">
        <v>2559</v>
      </c>
      <c r="V155" s="17" t="s">
        <v>2559</v>
      </c>
      <c r="W155" s="17" t="s">
        <v>2559</v>
      </c>
      <c r="X155" s="69"/>
      <c r="Y155" s="17" t="s">
        <v>2559</v>
      </c>
      <c r="Z155" s="17" t="s">
        <v>2559</v>
      </c>
      <c r="AA155" s="17" t="s">
        <v>2559</v>
      </c>
    </row>
    <row r="156" spans="3:27" x14ac:dyDescent="0.25">
      <c r="C156" s="18" t="s">
        <v>51</v>
      </c>
      <c r="D156" s="18" t="s">
        <v>316</v>
      </c>
      <c r="E156" s="61"/>
      <c r="F156" s="62"/>
      <c r="G156" s="63"/>
      <c r="H156" s="69"/>
      <c r="I156" s="61"/>
      <c r="J156" s="62"/>
      <c r="K156" s="63"/>
      <c r="L156" s="65"/>
      <c r="M156" s="61"/>
      <c r="N156" s="62"/>
      <c r="O156" s="63"/>
      <c r="P156" s="69"/>
      <c r="Q156" s="61"/>
      <c r="R156" s="62"/>
      <c r="S156" s="63"/>
      <c r="T156" s="65"/>
      <c r="U156" s="61"/>
      <c r="V156" s="62"/>
      <c r="W156" s="63"/>
      <c r="X156" s="69"/>
      <c r="Y156" s="61"/>
      <c r="Z156" s="62"/>
      <c r="AA156" s="63"/>
    </row>
    <row r="157" spans="3:27" x14ac:dyDescent="0.25">
      <c r="C157" s="2" t="s">
        <v>569</v>
      </c>
      <c r="D157" s="2" t="s">
        <v>318</v>
      </c>
      <c r="E157" s="30">
        <v>40</v>
      </c>
      <c r="F157" s="30">
        <v>40</v>
      </c>
      <c r="G157" s="30">
        <v>40</v>
      </c>
      <c r="H157" s="69"/>
      <c r="I157" s="30">
        <v>40</v>
      </c>
      <c r="J157" s="30">
        <v>40</v>
      </c>
      <c r="K157" s="30">
        <v>40</v>
      </c>
      <c r="L157" s="65"/>
      <c r="M157" s="30">
        <v>40</v>
      </c>
      <c r="N157" s="30">
        <v>40</v>
      </c>
      <c r="O157" s="30">
        <v>40</v>
      </c>
      <c r="P157" s="69"/>
      <c r="Q157" s="30">
        <v>40</v>
      </c>
      <c r="R157" s="30">
        <v>40</v>
      </c>
      <c r="S157" s="30">
        <v>40</v>
      </c>
      <c r="T157" s="65"/>
      <c r="U157" s="30">
        <v>40</v>
      </c>
      <c r="V157" s="30">
        <v>40</v>
      </c>
      <c r="W157" s="30">
        <v>40</v>
      </c>
      <c r="X157" s="69"/>
      <c r="Y157" s="30">
        <v>40</v>
      </c>
      <c r="Z157" s="30">
        <v>40</v>
      </c>
      <c r="AA157" s="30">
        <v>40</v>
      </c>
    </row>
    <row r="158" spans="3:27" x14ac:dyDescent="0.25">
      <c r="C158" s="2" t="s">
        <v>569</v>
      </c>
      <c r="D158" s="2" t="s">
        <v>319</v>
      </c>
      <c r="E158" s="32">
        <v>20</v>
      </c>
      <c r="F158" s="32">
        <v>20</v>
      </c>
      <c r="G158" s="32">
        <v>20</v>
      </c>
      <c r="H158" s="69"/>
      <c r="I158" s="32">
        <v>20</v>
      </c>
      <c r="J158" s="32">
        <v>20</v>
      </c>
      <c r="K158" s="32">
        <v>20</v>
      </c>
      <c r="L158" s="65"/>
      <c r="M158" s="32">
        <v>20</v>
      </c>
      <c r="N158" s="32">
        <v>20</v>
      </c>
      <c r="O158" s="32">
        <v>20</v>
      </c>
      <c r="P158" s="69"/>
      <c r="Q158" s="32">
        <v>20</v>
      </c>
      <c r="R158" s="32">
        <v>20</v>
      </c>
      <c r="S158" s="32">
        <v>20</v>
      </c>
      <c r="T158" s="65"/>
      <c r="U158" s="32">
        <v>20</v>
      </c>
      <c r="V158" s="32">
        <v>20</v>
      </c>
      <c r="W158" s="32">
        <v>20</v>
      </c>
      <c r="X158" s="69"/>
      <c r="Y158" s="32">
        <v>20</v>
      </c>
      <c r="Z158" s="32">
        <v>20</v>
      </c>
      <c r="AA158" s="32">
        <v>20</v>
      </c>
    </row>
    <row r="159" spans="3:27" x14ac:dyDescent="0.25">
      <c r="C159" s="2" t="s">
        <v>570</v>
      </c>
      <c r="D159" s="2" t="s">
        <v>319</v>
      </c>
      <c r="E159" s="30">
        <v>150</v>
      </c>
      <c r="F159" s="30">
        <v>150</v>
      </c>
      <c r="G159" s="30">
        <v>150</v>
      </c>
      <c r="H159" s="69"/>
      <c r="I159" s="30">
        <v>100</v>
      </c>
      <c r="J159" s="30">
        <v>100</v>
      </c>
      <c r="K159" s="30">
        <v>100</v>
      </c>
      <c r="L159" s="65"/>
      <c r="M159" s="30">
        <v>150</v>
      </c>
      <c r="N159" s="30">
        <v>150</v>
      </c>
      <c r="O159" s="30">
        <v>150</v>
      </c>
      <c r="P159" s="69"/>
      <c r="Q159" s="30">
        <v>100</v>
      </c>
      <c r="R159" s="30">
        <v>100</v>
      </c>
      <c r="S159" s="30">
        <v>100</v>
      </c>
      <c r="T159" s="65"/>
      <c r="U159" s="30">
        <v>150</v>
      </c>
      <c r="V159" s="30">
        <v>150</v>
      </c>
      <c r="W159" s="30">
        <v>150</v>
      </c>
      <c r="X159" s="69"/>
      <c r="Y159" s="30">
        <v>100</v>
      </c>
      <c r="Z159" s="30">
        <v>100</v>
      </c>
      <c r="AA159" s="30">
        <v>100</v>
      </c>
    </row>
    <row r="160" spans="3:27" x14ac:dyDescent="0.25">
      <c r="C160" s="2" t="s">
        <v>571</v>
      </c>
      <c r="D160" s="2" t="s">
        <v>319</v>
      </c>
      <c r="E160" s="30">
        <v>50</v>
      </c>
      <c r="F160" s="30">
        <v>50</v>
      </c>
      <c r="G160" s="30">
        <v>50</v>
      </c>
      <c r="H160" s="69"/>
      <c r="I160" s="30">
        <v>50</v>
      </c>
      <c r="J160" s="30">
        <v>50</v>
      </c>
      <c r="K160" s="30">
        <v>50</v>
      </c>
      <c r="L160" s="65"/>
      <c r="M160" s="30">
        <v>50</v>
      </c>
      <c r="N160" s="30">
        <v>50</v>
      </c>
      <c r="O160" s="30">
        <v>50</v>
      </c>
      <c r="P160" s="69"/>
      <c r="Q160" s="30">
        <v>50</v>
      </c>
      <c r="R160" s="30">
        <v>50</v>
      </c>
      <c r="S160" s="30">
        <v>50</v>
      </c>
      <c r="T160" s="65"/>
      <c r="U160" s="30">
        <v>50</v>
      </c>
      <c r="V160" s="30">
        <v>50</v>
      </c>
      <c r="W160" s="30">
        <v>50</v>
      </c>
      <c r="X160" s="69"/>
      <c r="Y160" s="30">
        <v>50</v>
      </c>
      <c r="Z160" s="30">
        <v>50</v>
      </c>
      <c r="AA160" s="30">
        <v>50</v>
      </c>
    </row>
    <row r="161" spans="3:27" x14ac:dyDescent="0.25">
      <c r="C161" s="2" t="s">
        <v>572</v>
      </c>
      <c r="D161" s="2" t="s">
        <v>319</v>
      </c>
      <c r="E161" s="17" t="s">
        <v>2559</v>
      </c>
      <c r="F161" s="17" t="s">
        <v>2559</v>
      </c>
      <c r="G161" s="17" t="s">
        <v>2559</v>
      </c>
      <c r="H161" s="69"/>
      <c r="I161" s="17" t="s">
        <v>2559</v>
      </c>
      <c r="J161" s="17" t="s">
        <v>2559</v>
      </c>
      <c r="K161" s="17" t="s">
        <v>2559</v>
      </c>
      <c r="L161" s="65"/>
      <c r="M161" s="17" t="s">
        <v>2559</v>
      </c>
      <c r="N161" s="17" t="s">
        <v>2559</v>
      </c>
      <c r="O161" s="17" t="s">
        <v>2559</v>
      </c>
      <c r="P161" s="69"/>
      <c r="Q161" s="17" t="s">
        <v>2559</v>
      </c>
      <c r="R161" s="17" t="s">
        <v>2559</v>
      </c>
      <c r="S161" s="17" t="s">
        <v>2559</v>
      </c>
      <c r="T161" s="65"/>
      <c r="U161" s="17" t="s">
        <v>2559</v>
      </c>
      <c r="V161" s="17" t="s">
        <v>2559</v>
      </c>
      <c r="W161" s="17" t="s">
        <v>2559</v>
      </c>
      <c r="X161" s="69"/>
      <c r="Y161" s="17" t="s">
        <v>2559</v>
      </c>
      <c r="Z161" s="17" t="s">
        <v>2559</v>
      </c>
      <c r="AA161" s="17" t="s">
        <v>2559</v>
      </c>
    </row>
    <row r="162" spans="3:27" x14ac:dyDescent="0.25">
      <c r="C162" s="2" t="s">
        <v>573</v>
      </c>
      <c r="D162" s="2" t="s">
        <v>319</v>
      </c>
      <c r="E162" s="17" t="s">
        <v>2559</v>
      </c>
      <c r="F162" s="17" t="s">
        <v>2559</v>
      </c>
      <c r="G162" s="17" t="s">
        <v>2559</v>
      </c>
      <c r="H162" s="69"/>
      <c r="I162" s="17" t="s">
        <v>2559</v>
      </c>
      <c r="J162" s="17" t="s">
        <v>2559</v>
      </c>
      <c r="K162" s="17" t="s">
        <v>2559</v>
      </c>
      <c r="L162" s="65"/>
      <c r="M162" s="17" t="s">
        <v>2559</v>
      </c>
      <c r="N162" s="17" t="s">
        <v>2559</v>
      </c>
      <c r="O162" s="17" t="s">
        <v>2559</v>
      </c>
      <c r="P162" s="69"/>
      <c r="Q162" s="17" t="s">
        <v>2559</v>
      </c>
      <c r="R162" s="17" t="s">
        <v>2559</v>
      </c>
      <c r="S162" s="17" t="s">
        <v>2559</v>
      </c>
      <c r="T162" s="65"/>
      <c r="U162" s="17" t="s">
        <v>2559</v>
      </c>
      <c r="V162" s="17" t="s">
        <v>2559</v>
      </c>
      <c r="W162" s="17" t="s">
        <v>2559</v>
      </c>
      <c r="X162" s="69"/>
      <c r="Y162" s="17" t="s">
        <v>2559</v>
      </c>
      <c r="Z162" s="17" t="s">
        <v>2559</v>
      </c>
      <c r="AA162" s="17" t="s">
        <v>2559</v>
      </c>
    </row>
    <row r="163" spans="3:27" x14ac:dyDescent="0.25">
      <c r="C163" s="2" t="s">
        <v>574</v>
      </c>
      <c r="D163" s="2" t="s">
        <v>319</v>
      </c>
      <c r="E163" s="17" t="s">
        <v>2559</v>
      </c>
      <c r="F163" s="17" t="s">
        <v>2559</v>
      </c>
      <c r="G163" s="17" t="s">
        <v>2559</v>
      </c>
      <c r="H163" s="69"/>
      <c r="I163" s="17" t="s">
        <v>2559</v>
      </c>
      <c r="J163" s="17" t="s">
        <v>2559</v>
      </c>
      <c r="K163" s="17" t="s">
        <v>2559</v>
      </c>
      <c r="L163" s="65"/>
      <c r="M163" s="17" t="s">
        <v>2559</v>
      </c>
      <c r="N163" s="17" t="s">
        <v>2559</v>
      </c>
      <c r="O163" s="17" t="s">
        <v>2559</v>
      </c>
      <c r="P163" s="69"/>
      <c r="Q163" s="17" t="s">
        <v>2559</v>
      </c>
      <c r="R163" s="17" t="s">
        <v>2559</v>
      </c>
      <c r="S163" s="17" t="s">
        <v>2559</v>
      </c>
      <c r="T163" s="65"/>
      <c r="U163" s="17" t="s">
        <v>2559</v>
      </c>
      <c r="V163" s="17" t="s">
        <v>2559</v>
      </c>
      <c r="W163" s="17" t="s">
        <v>2559</v>
      </c>
      <c r="X163" s="69"/>
      <c r="Y163" s="17" t="s">
        <v>2559</v>
      </c>
      <c r="Z163" s="17" t="s">
        <v>2559</v>
      </c>
      <c r="AA163" s="17" t="s">
        <v>2559</v>
      </c>
    </row>
    <row r="164" spans="3:27" x14ac:dyDescent="0.25">
      <c r="C164" s="2" t="s">
        <v>575</v>
      </c>
      <c r="D164" s="2" t="s">
        <v>319</v>
      </c>
      <c r="E164" s="30">
        <v>50</v>
      </c>
      <c r="F164" s="30">
        <v>50</v>
      </c>
      <c r="G164" s="30">
        <v>50</v>
      </c>
      <c r="H164" s="69"/>
      <c r="I164" s="30">
        <v>50</v>
      </c>
      <c r="J164" s="30">
        <v>50</v>
      </c>
      <c r="K164" s="30">
        <v>50</v>
      </c>
      <c r="L164" s="65"/>
      <c r="M164" s="30">
        <v>50</v>
      </c>
      <c r="N164" s="30">
        <v>50</v>
      </c>
      <c r="O164" s="30">
        <v>50</v>
      </c>
      <c r="P164" s="69"/>
      <c r="Q164" s="30">
        <v>50</v>
      </c>
      <c r="R164" s="30">
        <v>50</v>
      </c>
      <c r="S164" s="30">
        <v>50</v>
      </c>
      <c r="T164" s="65"/>
      <c r="U164" s="30">
        <v>50</v>
      </c>
      <c r="V164" s="30">
        <v>50</v>
      </c>
      <c r="W164" s="30">
        <v>50</v>
      </c>
      <c r="X164" s="69"/>
      <c r="Y164" s="30">
        <v>50</v>
      </c>
      <c r="Z164" s="30">
        <v>50</v>
      </c>
      <c r="AA164" s="30">
        <v>50</v>
      </c>
    </row>
    <row r="165" spans="3:27" x14ac:dyDescent="0.25">
      <c r="C165" s="2" t="s">
        <v>576</v>
      </c>
      <c r="D165" s="2" t="s">
        <v>319</v>
      </c>
      <c r="E165" s="30">
        <v>60</v>
      </c>
      <c r="F165" s="30">
        <v>40</v>
      </c>
      <c r="G165" s="30">
        <v>40</v>
      </c>
      <c r="H165" s="69"/>
      <c r="I165" s="30">
        <v>40</v>
      </c>
      <c r="J165" s="32">
        <v>20</v>
      </c>
      <c r="K165" s="32">
        <v>20</v>
      </c>
      <c r="L165" s="65"/>
      <c r="M165" s="30">
        <v>60</v>
      </c>
      <c r="N165" s="30">
        <v>40</v>
      </c>
      <c r="O165" s="30">
        <v>40</v>
      </c>
      <c r="P165" s="69"/>
      <c r="Q165" s="30">
        <v>40</v>
      </c>
      <c r="R165" s="32">
        <v>20</v>
      </c>
      <c r="S165" s="32">
        <v>20</v>
      </c>
      <c r="T165" s="65"/>
      <c r="U165" s="30">
        <v>60</v>
      </c>
      <c r="V165" s="30">
        <v>40</v>
      </c>
      <c r="W165" s="30">
        <v>40</v>
      </c>
      <c r="X165" s="69"/>
      <c r="Y165" s="30">
        <v>40</v>
      </c>
      <c r="Z165" s="32">
        <v>20</v>
      </c>
      <c r="AA165" s="32">
        <v>20</v>
      </c>
    </row>
    <row r="166" spans="3:27" x14ac:dyDescent="0.25">
      <c r="C166" s="18" t="s">
        <v>52</v>
      </c>
      <c r="D166" s="18" t="s">
        <v>316</v>
      </c>
      <c r="E166" s="61"/>
      <c r="F166" s="62"/>
      <c r="G166" s="63"/>
      <c r="H166" s="69"/>
      <c r="I166" s="61"/>
      <c r="J166" s="62"/>
      <c r="K166" s="63"/>
      <c r="L166" s="65"/>
      <c r="M166" s="61"/>
      <c r="N166" s="62"/>
      <c r="O166" s="63"/>
      <c r="P166" s="69"/>
      <c r="Q166" s="61"/>
      <c r="R166" s="62"/>
      <c r="S166" s="63"/>
      <c r="T166" s="65"/>
      <c r="U166" s="61"/>
      <c r="V166" s="62"/>
      <c r="W166" s="63"/>
      <c r="X166" s="69"/>
      <c r="Y166" s="61"/>
      <c r="Z166" s="62"/>
      <c r="AA166" s="63"/>
    </row>
    <row r="167" spans="3:27" x14ac:dyDescent="0.25">
      <c r="C167" s="2" t="s">
        <v>577</v>
      </c>
      <c r="D167" s="2" t="s">
        <v>319</v>
      </c>
      <c r="E167" s="30">
        <v>100</v>
      </c>
      <c r="F167" s="30">
        <v>100</v>
      </c>
      <c r="G167" s="30">
        <v>100</v>
      </c>
      <c r="H167" s="69"/>
      <c r="I167" s="30">
        <v>100</v>
      </c>
      <c r="J167" s="30">
        <v>100</v>
      </c>
      <c r="K167" s="30">
        <v>100</v>
      </c>
      <c r="L167" s="65"/>
      <c r="M167" s="30">
        <v>100</v>
      </c>
      <c r="N167" s="30">
        <v>100</v>
      </c>
      <c r="O167" s="30">
        <v>100</v>
      </c>
      <c r="P167" s="69"/>
      <c r="Q167" s="30">
        <v>100</v>
      </c>
      <c r="R167" s="30">
        <v>100</v>
      </c>
      <c r="S167" s="30">
        <v>100</v>
      </c>
      <c r="T167" s="65"/>
      <c r="U167" s="30">
        <v>100</v>
      </c>
      <c r="V167" s="30">
        <v>100</v>
      </c>
      <c r="W167" s="30">
        <v>100</v>
      </c>
      <c r="X167" s="69"/>
      <c r="Y167" s="30">
        <v>100</v>
      </c>
      <c r="Z167" s="30">
        <v>100</v>
      </c>
      <c r="AA167" s="30">
        <v>100</v>
      </c>
    </row>
    <row r="168" spans="3:27" x14ac:dyDescent="0.25">
      <c r="C168" s="2" t="s">
        <v>578</v>
      </c>
      <c r="D168" s="2" t="s">
        <v>319</v>
      </c>
      <c r="E168" s="30">
        <v>150</v>
      </c>
      <c r="F168" s="30">
        <v>150</v>
      </c>
      <c r="G168" s="30">
        <v>150</v>
      </c>
      <c r="H168" s="69"/>
      <c r="I168" s="30">
        <v>150</v>
      </c>
      <c r="J168" s="30">
        <v>150</v>
      </c>
      <c r="K168" s="30">
        <v>150</v>
      </c>
      <c r="L168" s="65"/>
      <c r="M168" s="30">
        <v>150</v>
      </c>
      <c r="N168" s="30">
        <v>150</v>
      </c>
      <c r="O168" s="30">
        <v>150</v>
      </c>
      <c r="P168" s="69"/>
      <c r="Q168" s="30">
        <v>150</v>
      </c>
      <c r="R168" s="30">
        <v>150</v>
      </c>
      <c r="S168" s="30">
        <v>150</v>
      </c>
      <c r="T168" s="65"/>
      <c r="U168" s="32">
        <v>1.5</v>
      </c>
      <c r="V168" s="32">
        <v>1.5</v>
      </c>
      <c r="W168" s="32">
        <v>1.5</v>
      </c>
      <c r="X168" s="69"/>
      <c r="Y168" s="32">
        <v>1.5</v>
      </c>
      <c r="Z168" s="32">
        <v>1.5</v>
      </c>
      <c r="AA168" s="32">
        <v>1.5</v>
      </c>
    </row>
    <row r="169" spans="3:27" x14ac:dyDescent="0.25">
      <c r="C169" s="2" t="s">
        <v>579</v>
      </c>
      <c r="D169" s="2" t="s">
        <v>319</v>
      </c>
      <c r="E169" s="32">
        <v>20</v>
      </c>
      <c r="F169" s="32">
        <v>20</v>
      </c>
      <c r="G169" s="32">
        <v>20</v>
      </c>
      <c r="H169" s="69"/>
      <c r="I169" s="32">
        <v>10</v>
      </c>
      <c r="J169" s="32">
        <v>10</v>
      </c>
      <c r="K169" s="32">
        <v>10</v>
      </c>
      <c r="L169" s="65"/>
      <c r="M169" s="32">
        <v>20</v>
      </c>
      <c r="N169" s="32">
        <v>20</v>
      </c>
      <c r="O169" s="32">
        <v>20</v>
      </c>
      <c r="P169" s="69"/>
      <c r="Q169" s="32">
        <v>10</v>
      </c>
      <c r="R169" s="32">
        <v>10</v>
      </c>
      <c r="S169" s="32">
        <v>10</v>
      </c>
      <c r="T169" s="65"/>
      <c r="U169" s="32">
        <v>20</v>
      </c>
      <c r="V169" s="32">
        <v>20</v>
      </c>
      <c r="W169" s="32">
        <v>20</v>
      </c>
      <c r="X169" s="69"/>
      <c r="Y169" s="32">
        <v>10</v>
      </c>
      <c r="Z169" s="32">
        <v>10</v>
      </c>
      <c r="AA169" s="32">
        <v>10</v>
      </c>
    </row>
    <row r="170" spans="3:27" x14ac:dyDescent="0.25">
      <c r="C170" s="2" t="s">
        <v>580</v>
      </c>
      <c r="D170" s="2" t="s">
        <v>319</v>
      </c>
      <c r="E170" s="32">
        <v>1</v>
      </c>
      <c r="F170" s="32">
        <v>1</v>
      </c>
      <c r="G170" s="32">
        <v>1</v>
      </c>
      <c r="H170" s="69"/>
      <c r="I170" s="32">
        <v>1</v>
      </c>
      <c r="J170" s="32">
        <v>1</v>
      </c>
      <c r="K170" s="32">
        <v>1</v>
      </c>
      <c r="L170" s="65"/>
      <c r="M170" s="32">
        <v>1</v>
      </c>
      <c r="N170" s="32">
        <v>1</v>
      </c>
      <c r="O170" s="32">
        <v>1</v>
      </c>
      <c r="P170" s="69"/>
      <c r="Q170" s="32">
        <v>1</v>
      </c>
      <c r="R170" s="32">
        <v>1</v>
      </c>
      <c r="S170" s="32">
        <v>1</v>
      </c>
      <c r="T170" s="65"/>
      <c r="U170" s="32">
        <v>1</v>
      </c>
      <c r="V170" s="32">
        <v>1</v>
      </c>
      <c r="W170" s="32">
        <v>1</v>
      </c>
      <c r="X170" s="69"/>
      <c r="Y170" s="32">
        <v>1</v>
      </c>
      <c r="Z170" s="32">
        <v>1</v>
      </c>
      <c r="AA170" s="32">
        <v>1</v>
      </c>
    </row>
    <row r="171" spans="3:27" x14ac:dyDescent="0.25">
      <c r="C171" s="2" t="s">
        <v>581</v>
      </c>
      <c r="D171" s="2" t="s">
        <v>319</v>
      </c>
      <c r="E171" s="17" t="s">
        <v>2559</v>
      </c>
      <c r="F171" s="17" t="s">
        <v>2559</v>
      </c>
      <c r="G171" s="17" t="s">
        <v>2559</v>
      </c>
      <c r="H171" s="69"/>
      <c r="I171" s="17" t="s">
        <v>2559</v>
      </c>
      <c r="J171" s="17" t="s">
        <v>2559</v>
      </c>
      <c r="K171" s="17" t="s">
        <v>2559</v>
      </c>
      <c r="L171" s="65"/>
      <c r="M171" s="17" t="s">
        <v>2559</v>
      </c>
      <c r="N171" s="17" t="s">
        <v>2559</v>
      </c>
      <c r="O171" s="17" t="s">
        <v>2559</v>
      </c>
      <c r="P171" s="69"/>
      <c r="Q171" s="17" t="s">
        <v>2559</v>
      </c>
      <c r="R171" s="17" t="s">
        <v>2559</v>
      </c>
      <c r="S171" s="17" t="s">
        <v>2559</v>
      </c>
      <c r="T171" s="65"/>
      <c r="U171" s="17" t="s">
        <v>2559</v>
      </c>
      <c r="V171" s="17" t="s">
        <v>2559</v>
      </c>
      <c r="W171" s="17" t="s">
        <v>2559</v>
      </c>
      <c r="X171" s="69"/>
      <c r="Y171" s="17" t="s">
        <v>2559</v>
      </c>
      <c r="Z171" s="17" t="s">
        <v>2559</v>
      </c>
      <c r="AA171" s="17" t="s">
        <v>2559</v>
      </c>
    </row>
    <row r="172" spans="3:27" x14ac:dyDescent="0.25">
      <c r="C172" s="2" t="s">
        <v>582</v>
      </c>
      <c r="D172" s="2" t="s">
        <v>322</v>
      </c>
      <c r="E172" s="32">
        <v>20</v>
      </c>
      <c r="F172" s="32">
        <v>20</v>
      </c>
      <c r="G172" s="32">
        <v>20</v>
      </c>
      <c r="H172" s="69"/>
      <c r="I172" s="32">
        <v>10</v>
      </c>
      <c r="J172" s="32">
        <v>10</v>
      </c>
      <c r="K172" s="32">
        <v>10</v>
      </c>
      <c r="L172" s="65"/>
      <c r="M172" s="32">
        <v>20</v>
      </c>
      <c r="N172" s="32">
        <v>20</v>
      </c>
      <c r="O172" s="32">
        <v>20</v>
      </c>
      <c r="P172" s="69"/>
      <c r="Q172" s="32">
        <v>10</v>
      </c>
      <c r="R172" s="32">
        <v>10</v>
      </c>
      <c r="S172" s="32">
        <v>10</v>
      </c>
      <c r="T172" s="65"/>
      <c r="U172" s="32">
        <v>20</v>
      </c>
      <c r="V172" s="32">
        <v>20</v>
      </c>
      <c r="W172" s="32">
        <v>20</v>
      </c>
      <c r="X172" s="69"/>
      <c r="Y172" s="32">
        <v>10</v>
      </c>
      <c r="Z172" s="32">
        <v>10</v>
      </c>
      <c r="AA172" s="32">
        <v>10</v>
      </c>
    </row>
    <row r="173" spans="3:27" x14ac:dyDescent="0.25">
      <c r="C173" s="18" t="s">
        <v>53</v>
      </c>
      <c r="D173" s="18" t="s">
        <v>316</v>
      </c>
      <c r="E173" s="61"/>
      <c r="F173" s="62"/>
      <c r="G173" s="63"/>
      <c r="H173" s="69"/>
      <c r="I173" s="61"/>
      <c r="J173" s="62"/>
      <c r="K173" s="63"/>
      <c r="L173" s="65"/>
      <c r="M173" s="61"/>
      <c r="N173" s="62"/>
      <c r="O173" s="63"/>
      <c r="P173" s="69"/>
      <c r="Q173" s="61"/>
      <c r="R173" s="62"/>
      <c r="S173" s="63"/>
      <c r="T173" s="65"/>
      <c r="U173" s="61"/>
      <c r="V173" s="62"/>
      <c r="W173" s="63"/>
      <c r="X173" s="69"/>
      <c r="Y173" s="61"/>
      <c r="Z173" s="62"/>
      <c r="AA173" s="63"/>
    </row>
    <row r="174" spans="3:27" x14ac:dyDescent="0.25">
      <c r="C174" s="2" t="s">
        <v>583</v>
      </c>
      <c r="D174" s="2" t="s">
        <v>318</v>
      </c>
      <c r="E174" s="32">
        <v>20</v>
      </c>
      <c r="F174" s="32">
        <v>20</v>
      </c>
      <c r="G174" s="32">
        <v>20</v>
      </c>
      <c r="H174" s="69"/>
      <c r="I174" s="32">
        <v>20</v>
      </c>
      <c r="J174" s="32">
        <v>20</v>
      </c>
      <c r="K174" s="32">
        <v>20</v>
      </c>
      <c r="L174" s="65"/>
      <c r="M174" s="32">
        <v>20</v>
      </c>
      <c r="N174" s="32">
        <v>20</v>
      </c>
      <c r="O174" s="32">
        <v>20</v>
      </c>
      <c r="P174" s="69"/>
      <c r="Q174" s="32">
        <v>20</v>
      </c>
      <c r="R174" s="32">
        <v>20</v>
      </c>
      <c r="S174" s="32">
        <v>20</v>
      </c>
      <c r="T174" s="65"/>
      <c r="U174" s="32">
        <v>20</v>
      </c>
      <c r="V174" s="32">
        <v>20</v>
      </c>
      <c r="W174" s="32">
        <v>20</v>
      </c>
      <c r="X174" s="69"/>
      <c r="Y174" s="32">
        <v>20</v>
      </c>
      <c r="Z174" s="32">
        <v>20</v>
      </c>
      <c r="AA174" s="32">
        <v>20</v>
      </c>
    </row>
    <row r="175" spans="3:27" x14ac:dyDescent="0.25">
      <c r="C175" s="2" t="s">
        <v>584</v>
      </c>
      <c r="D175" s="2" t="s">
        <v>319</v>
      </c>
      <c r="E175" s="30">
        <v>200</v>
      </c>
      <c r="F175" s="30">
        <v>200</v>
      </c>
      <c r="G175" s="30">
        <v>200</v>
      </c>
      <c r="H175" s="69"/>
      <c r="I175" s="30">
        <v>200</v>
      </c>
      <c r="J175" s="30">
        <v>200</v>
      </c>
      <c r="K175" s="30">
        <v>200</v>
      </c>
      <c r="L175" s="65"/>
      <c r="M175" s="30">
        <v>200</v>
      </c>
      <c r="N175" s="30">
        <v>200</v>
      </c>
      <c r="O175" s="30">
        <v>200</v>
      </c>
      <c r="P175" s="69"/>
      <c r="Q175" s="30">
        <v>200</v>
      </c>
      <c r="R175" s="30">
        <v>200</v>
      </c>
      <c r="S175" s="30">
        <v>200</v>
      </c>
      <c r="T175" s="65"/>
      <c r="U175" s="30">
        <v>200</v>
      </c>
      <c r="V175" s="30">
        <v>200</v>
      </c>
      <c r="W175" s="30">
        <v>200</v>
      </c>
      <c r="X175" s="69"/>
      <c r="Y175" s="30">
        <v>200</v>
      </c>
      <c r="Z175" s="30">
        <v>200</v>
      </c>
      <c r="AA175" s="30">
        <v>200</v>
      </c>
    </row>
    <row r="176" spans="3:27" x14ac:dyDescent="0.25">
      <c r="C176" s="2" t="s">
        <v>585</v>
      </c>
      <c r="D176" s="2" t="s">
        <v>319</v>
      </c>
      <c r="E176" s="30">
        <v>200</v>
      </c>
      <c r="F176" s="30">
        <v>200</v>
      </c>
      <c r="G176" s="30">
        <v>200</v>
      </c>
      <c r="H176" s="69"/>
      <c r="I176" s="30">
        <v>200</v>
      </c>
      <c r="J176" s="30">
        <v>200</v>
      </c>
      <c r="K176" s="30">
        <v>200</v>
      </c>
      <c r="L176" s="65"/>
      <c r="M176" s="30">
        <v>200</v>
      </c>
      <c r="N176" s="30">
        <v>200</v>
      </c>
      <c r="O176" s="30">
        <v>200</v>
      </c>
      <c r="P176" s="69"/>
      <c r="Q176" s="30">
        <v>200</v>
      </c>
      <c r="R176" s="30">
        <v>200</v>
      </c>
      <c r="S176" s="30">
        <v>200</v>
      </c>
      <c r="T176" s="65"/>
      <c r="U176" s="30">
        <v>200</v>
      </c>
      <c r="V176" s="30">
        <v>200</v>
      </c>
      <c r="W176" s="30">
        <v>200</v>
      </c>
      <c r="X176" s="69"/>
      <c r="Y176" s="30">
        <v>200</v>
      </c>
      <c r="Z176" s="30">
        <v>200</v>
      </c>
      <c r="AA176" s="30">
        <v>200</v>
      </c>
    </row>
    <row r="177" spans="3:27" x14ac:dyDescent="0.25">
      <c r="C177" s="2" t="s">
        <v>586</v>
      </c>
      <c r="D177" s="2" t="s">
        <v>319</v>
      </c>
      <c r="E177" s="32">
        <v>20</v>
      </c>
      <c r="F177" s="32">
        <v>20</v>
      </c>
      <c r="G177" s="32">
        <v>20</v>
      </c>
      <c r="H177" s="69"/>
      <c r="I177" s="32">
        <v>20</v>
      </c>
      <c r="J177" s="32">
        <v>20</v>
      </c>
      <c r="K177" s="32">
        <v>20</v>
      </c>
      <c r="L177" s="65"/>
      <c r="M177" s="32">
        <v>20</v>
      </c>
      <c r="N177" s="32">
        <v>20</v>
      </c>
      <c r="O177" s="32">
        <v>20</v>
      </c>
      <c r="P177" s="69"/>
      <c r="Q177" s="32">
        <v>20</v>
      </c>
      <c r="R177" s="32">
        <v>20</v>
      </c>
      <c r="S177" s="32">
        <v>20</v>
      </c>
      <c r="T177" s="65"/>
      <c r="U177" s="32">
        <v>20</v>
      </c>
      <c r="V177" s="32">
        <v>20</v>
      </c>
      <c r="W177" s="32">
        <v>20</v>
      </c>
      <c r="X177" s="69"/>
      <c r="Y177" s="32">
        <v>20</v>
      </c>
      <c r="Z177" s="32">
        <v>20</v>
      </c>
      <c r="AA177" s="32">
        <v>20</v>
      </c>
    </row>
    <row r="178" spans="3:27" x14ac:dyDescent="0.25">
      <c r="C178" s="2" t="s">
        <v>583</v>
      </c>
      <c r="D178" s="2" t="s">
        <v>319</v>
      </c>
      <c r="E178" s="32">
        <v>20</v>
      </c>
      <c r="F178" s="32">
        <v>20</v>
      </c>
      <c r="G178" s="32">
        <v>20</v>
      </c>
      <c r="H178" s="69"/>
      <c r="I178" s="32">
        <v>20</v>
      </c>
      <c r="J178" s="32">
        <v>20</v>
      </c>
      <c r="K178" s="32">
        <v>20</v>
      </c>
      <c r="L178" s="65"/>
      <c r="M178" s="32">
        <v>20</v>
      </c>
      <c r="N178" s="32">
        <v>20</v>
      </c>
      <c r="O178" s="32">
        <v>20</v>
      </c>
      <c r="P178" s="69"/>
      <c r="Q178" s="32">
        <v>20</v>
      </c>
      <c r="R178" s="32">
        <v>20</v>
      </c>
      <c r="S178" s="32">
        <v>20</v>
      </c>
      <c r="T178" s="65"/>
      <c r="U178" s="32">
        <v>20</v>
      </c>
      <c r="V178" s="32">
        <v>20</v>
      </c>
      <c r="W178" s="32">
        <v>20</v>
      </c>
      <c r="X178" s="69"/>
      <c r="Y178" s="32">
        <v>20</v>
      </c>
      <c r="Z178" s="32">
        <v>20</v>
      </c>
      <c r="AA178" s="32">
        <v>20</v>
      </c>
    </row>
    <row r="179" spans="3:27" x14ac:dyDescent="0.25">
      <c r="C179" s="18" t="s">
        <v>54</v>
      </c>
      <c r="D179" s="18" t="s">
        <v>316</v>
      </c>
      <c r="E179" s="61"/>
      <c r="F179" s="62"/>
      <c r="G179" s="63"/>
      <c r="H179" s="69"/>
      <c r="I179" s="61"/>
      <c r="J179" s="62"/>
      <c r="K179" s="63"/>
      <c r="L179" s="65"/>
      <c r="M179" s="61"/>
      <c r="N179" s="62"/>
      <c r="O179" s="63"/>
      <c r="P179" s="69"/>
      <c r="Q179" s="61"/>
      <c r="R179" s="62"/>
      <c r="S179" s="63"/>
      <c r="T179" s="65"/>
      <c r="U179" s="61"/>
      <c r="V179" s="62"/>
      <c r="W179" s="63"/>
      <c r="X179" s="69"/>
      <c r="Y179" s="61"/>
      <c r="Z179" s="62"/>
      <c r="AA179" s="63"/>
    </row>
    <row r="180" spans="3:27" x14ac:dyDescent="0.25">
      <c r="C180" s="2" t="s">
        <v>587</v>
      </c>
      <c r="D180" s="2" t="s">
        <v>318</v>
      </c>
      <c r="E180" s="30">
        <v>200</v>
      </c>
      <c r="F180" s="30">
        <v>200</v>
      </c>
      <c r="G180" s="30">
        <v>200</v>
      </c>
      <c r="H180" s="69"/>
      <c r="I180" s="30">
        <v>200</v>
      </c>
      <c r="J180" s="30">
        <v>200</v>
      </c>
      <c r="K180" s="30">
        <v>200</v>
      </c>
      <c r="L180" s="65"/>
      <c r="M180" s="30">
        <v>200</v>
      </c>
      <c r="N180" s="30">
        <v>200</v>
      </c>
      <c r="O180" s="30">
        <v>200</v>
      </c>
      <c r="P180" s="69"/>
      <c r="Q180" s="30">
        <v>200</v>
      </c>
      <c r="R180" s="30">
        <v>200</v>
      </c>
      <c r="S180" s="30">
        <v>200</v>
      </c>
      <c r="T180" s="65"/>
      <c r="U180" s="30">
        <v>200</v>
      </c>
      <c r="V180" s="30">
        <v>200</v>
      </c>
      <c r="W180" s="30">
        <v>200</v>
      </c>
      <c r="X180" s="69"/>
      <c r="Y180" s="30">
        <v>200</v>
      </c>
      <c r="Z180" s="30">
        <v>200</v>
      </c>
      <c r="AA180" s="30">
        <v>200</v>
      </c>
    </row>
    <row r="181" spans="3:27" x14ac:dyDescent="0.25">
      <c r="C181" s="2" t="s">
        <v>588</v>
      </c>
      <c r="D181" s="2" t="s">
        <v>319</v>
      </c>
      <c r="E181" s="30">
        <v>100</v>
      </c>
      <c r="F181" s="30">
        <v>100</v>
      </c>
      <c r="G181" s="30">
        <v>100</v>
      </c>
      <c r="H181" s="69"/>
      <c r="I181" s="30">
        <v>100</v>
      </c>
      <c r="J181" s="30">
        <v>100</v>
      </c>
      <c r="K181" s="30">
        <v>100</v>
      </c>
      <c r="L181" s="65"/>
      <c r="M181" s="30">
        <v>100</v>
      </c>
      <c r="N181" s="30">
        <v>100</v>
      </c>
      <c r="O181" s="30">
        <v>100</v>
      </c>
      <c r="P181" s="69"/>
      <c r="Q181" s="30">
        <v>100</v>
      </c>
      <c r="R181" s="30">
        <v>100</v>
      </c>
      <c r="S181" s="30">
        <v>100</v>
      </c>
      <c r="T181" s="65"/>
      <c r="U181" s="30">
        <v>100</v>
      </c>
      <c r="V181" s="30">
        <v>100</v>
      </c>
      <c r="W181" s="30">
        <v>100</v>
      </c>
      <c r="X181" s="69"/>
      <c r="Y181" s="30">
        <v>100</v>
      </c>
      <c r="Z181" s="30">
        <v>100</v>
      </c>
      <c r="AA181" s="30">
        <v>100</v>
      </c>
    </row>
    <row r="182" spans="3:27" x14ac:dyDescent="0.25">
      <c r="C182" s="2" t="s">
        <v>589</v>
      </c>
      <c r="D182" s="2" t="s">
        <v>319</v>
      </c>
      <c r="E182" s="32">
        <v>20</v>
      </c>
      <c r="F182" s="32">
        <v>20</v>
      </c>
      <c r="G182" s="32">
        <v>20</v>
      </c>
      <c r="H182" s="69"/>
      <c r="I182" s="32">
        <v>20</v>
      </c>
      <c r="J182" s="32">
        <v>20</v>
      </c>
      <c r="K182" s="32">
        <v>20</v>
      </c>
      <c r="L182" s="65"/>
      <c r="M182" s="32">
        <v>20</v>
      </c>
      <c r="N182" s="32">
        <v>20</v>
      </c>
      <c r="O182" s="32">
        <v>20</v>
      </c>
      <c r="P182" s="69"/>
      <c r="Q182" s="32">
        <v>20</v>
      </c>
      <c r="R182" s="32">
        <v>20</v>
      </c>
      <c r="S182" s="32">
        <v>20</v>
      </c>
      <c r="T182" s="65"/>
      <c r="U182" s="32">
        <v>20</v>
      </c>
      <c r="V182" s="32">
        <v>20</v>
      </c>
      <c r="W182" s="32">
        <v>20</v>
      </c>
      <c r="X182" s="69"/>
      <c r="Y182" s="32">
        <v>20</v>
      </c>
      <c r="Z182" s="32">
        <v>20</v>
      </c>
      <c r="AA182" s="32">
        <v>20</v>
      </c>
    </row>
    <row r="183" spans="3:27" x14ac:dyDescent="0.25">
      <c r="C183" s="2" t="s">
        <v>590</v>
      </c>
      <c r="D183" s="2" t="s">
        <v>322</v>
      </c>
      <c r="E183" s="17" t="s">
        <v>2559</v>
      </c>
      <c r="F183" s="17" t="s">
        <v>2559</v>
      </c>
      <c r="G183" s="17" t="s">
        <v>2559</v>
      </c>
      <c r="H183" s="69"/>
      <c r="I183" s="17" t="s">
        <v>2559</v>
      </c>
      <c r="J183" s="17" t="s">
        <v>2559</v>
      </c>
      <c r="K183" s="17" t="s">
        <v>2559</v>
      </c>
      <c r="L183" s="65"/>
      <c r="M183" s="17" t="s">
        <v>2559</v>
      </c>
      <c r="N183" s="17" t="s">
        <v>2559</v>
      </c>
      <c r="O183" s="17" t="s">
        <v>2559</v>
      </c>
      <c r="P183" s="69"/>
      <c r="Q183" s="17" t="s">
        <v>2559</v>
      </c>
      <c r="R183" s="17" t="s">
        <v>2559</v>
      </c>
      <c r="S183" s="17" t="s">
        <v>2559</v>
      </c>
      <c r="T183" s="65"/>
      <c r="U183" s="17" t="s">
        <v>2559</v>
      </c>
      <c r="V183" s="17" t="s">
        <v>2559</v>
      </c>
      <c r="W183" s="17" t="s">
        <v>2559</v>
      </c>
      <c r="X183" s="69"/>
      <c r="Y183" s="17" t="s">
        <v>2559</v>
      </c>
      <c r="Z183" s="17" t="s">
        <v>2559</v>
      </c>
      <c r="AA183" s="17" t="s">
        <v>2559</v>
      </c>
    </row>
    <row r="184" spans="3:27" x14ac:dyDescent="0.25">
      <c r="C184" s="2" t="s">
        <v>591</v>
      </c>
      <c r="D184" s="2" t="s">
        <v>319</v>
      </c>
      <c r="E184" s="30">
        <v>180</v>
      </c>
      <c r="F184" s="30">
        <v>180</v>
      </c>
      <c r="G184" s="30">
        <v>180</v>
      </c>
      <c r="H184" s="69"/>
      <c r="I184" s="30">
        <v>150</v>
      </c>
      <c r="J184" s="30">
        <v>150</v>
      </c>
      <c r="K184" s="30">
        <v>150</v>
      </c>
      <c r="L184" s="65"/>
      <c r="M184" s="30">
        <v>180</v>
      </c>
      <c r="N184" s="30">
        <v>180</v>
      </c>
      <c r="O184" s="30">
        <v>180</v>
      </c>
      <c r="P184" s="69"/>
      <c r="Q184" s="30">
        <v>150</v>
      </c>
      <c r="R184" s="30">
        <v>150</v>
      </c>
      <c r="S184" s="30">
        <v>150</v>
      </c>
      <c r="T184" s="65"/>
      <c r="U184" s="30">
        <v>180</v>
      </c>
      <c r="V184" s="30">
        <v>180</v>
      </c>
      <c r="W184" s="30">
        <v>180</v>
      </c>
      <c r="X184" s="69"/>
      <c r="Y184" s="30">
        <v>150</v>
      </c>
      <c r="Z184" s="30">
        <v>150</v>
      </c>
      <c r="AA184" s="30">
        <v>150</v>
      </c>
    </row>
    <row r="185" spans="3:27" x14ac:dyDescent="0.25">
      <c r="C185" s="2" t="s">
        <v>592</v>
      </c>
      <c r="D185" s="2" t="s">
        <v>322</v>
      </c>
      <c r="E185" s="30">
        <v>160</v>
      </c>
      <c r="F185" s="30">
        <v>160</v>
      </c>
      <c r="G185" s="30">
        <v>160</v>
      </c>
      <c r="H185" s="69"/>
      <c r="I185" s="30">
        <v>160</v>
      </c>
      <c r="J185" s="30">
        <v>160</v>
      </c>
      <c r="K185" s="30">
        <v>160</v>
      </c>
      <c r="L185" s="65"/>
      <c r="M185" s="30">
        <v>160</v>
      </c>
      <c r="N185" s="30">
        <v>160</v>
      </c>
      <c r="O185" s="30">
        <v>160</v>
      </c>
      <c r="P185" s="69"/>
      <c r="Q185" s="30">
        <v>160</v>
      </c>
      <c r="R185" s="30">
        <v>160</v>
      </c>
      <c r="S185" s="30">
        <v>160</v>
      </c>
      <c r="T185" s="65"/>
      <c r="U185" s="30">
        <v>160</v>
      </c>
      <c r="V185" s="30">
        <v>160</v>
      </c>
      <c r="W185" s="30">
        <v>160</v>
      </c>
      <c r="X185" s="69"/>
      <c r="Y185" s="30">
        <v>160</v>
      </c>
      <c r="Z185" s="30">
        <v>160</v>
      </c>
      <c r="AA185" s="30">
        <v>160</v>
      </c>
    </row>
    <row r="186" spans="3:27" x14ac:dyDescent="0.25">
      <c r="C186" s="2" t="s">
        <v>593</v>
      </c>
      <c r="D186" s="2" t="s">
        <v>319</v>
      </c>
      <c r="E186" s="17" t="s">
        <v>2559</v>
      </c>
      <c r="F186" s="17" t="s">
        <v>2559</v>
      </c>
      <c r="G186" s="17" t="s">
        <v>2559</v>
      </c>
      <c r="H186" s="69"/>
      <c r="I186" s="17" t="s">
        <v>2559</v>
      </c>
      <c r="J186" s="17" t="s">
        <v>2559</v>
      </c>
      <c r="K186" s="17" t="s">
        <v>2559</v>
      </c>
      <c r="L186" s="65"/>
      <c r="M186" s="17" t="s">
        <v>2559</v>
      </c>
      <c r="N186" s="17" t="s">
        <v>2559</v>
      </c>
      <c r="O186" s="17" t="s">
        <v>2559</v>
      </c>
      <c r="P186" s="69"/>
      <c r="Q186" s="17" t="s">
        <v>2559</v>
      </c>
      <c r="R186" s="17" t="s">
        <v>2559</v>
      </c>
      <c r="S186" s="17" t="s">
        <v>2559</v>
      </c>
      <c r="T186" s="65"/>
      <c r="U186" s="17" t="s">
        <v>2559</v>
      </c>
      <c r="V186" s="17" t="s">
        <v>2559</v>
      </c>
      <c r="W186" s="17" t="s">
        <v>2559</v>
      </c>
      <c r="X186" s="69"/>
      <c r="Y186" s="17" t="s">
        <v>2559</v>
      </c>
      <c r="Z186" s="17" t="s">
        <v>2559</v>
      </c>
      <c r="AA186" s="17" t="s">
        <v>2559</v>
      </c>
    </row>
    <row r="187" spans="3:27" x14ac:dyDescent="0.25">
      <c r="C187" s="2" t="s">
        <v>594</v>
      </c>
      <c r="D187" s="2" t="s">
        <v>322</v>
      </c>
      <c r="E187" s="17" t="s">
        <v>2559</v>
      </c>
      <c r="F187" s="17" t="s">
        <v>2559</v>
      </c>
      <c r="G187" s="17" t="s">
        <v>2559</v>
      </c>
      <c r="H187" s="69"/>
      <c r="I187" s="17" t="s">
        <v>2559</v>
      </c>
      <c r="J187" s="17" t="s">
        <v>2559</v>
      </c>
      <c r="K187" s="17" t="s">
        <v>2559</v>
      </c>
      <c r="L187" s="65"/>
      <c r="M187" s="17" t="s">
        <v>2559</v>
      </c>
      <c r="N187" s="17" t="s">
        <v>2559</v>
      </c>
      <c r="O187" s="17" t="s">
        <v>2559</v>
      </c>
      <c r="P187" s="69"/>
      <c r="Q187" s="17" t="s">
        <v>2559</v>
      </c>
      <c r="R187" s="17" t="s">
        <v>2559</v>
      </c>
      <c r="S187" s="17" t="s">
        <v>2559</v>
      </c>
      <c r="T187" s="65"/>
      <c r="U187" s="17" t="s">
        <v>2559</v>
      </c>
      <c r="V187" s="17" t="s">
        <v>2559</v>
      </c>
      <c r="W187" s="17" t="s">
        <v>2559</v>
      </c>
      <c r="X187" s="69"/>
      <c r="Y187" s="17" t="s">
        <v>2559</v>
      </c>
      <c r="Z187" s="17" t="s">
        <v>2559</v>
      </c>
      <c r="AA187" s="17" t="s">
        <v>2559</v>
      </c>
    </row>
    <row r="188" spans="3:27" x14ac:dyDescent="0.25">
      <c r="C188" s="2" t="s">
        <v>587</v>
      </c>
      <c r="D188" s="2" t="s">
        <v>319</v>
      </c>
      <c r="E188" s="17" t="s">
        <v>2559</v>
      </c>
      <c r="F188" s="17" t="s">
        <v>2559</v>
      </c>
      <c r="G188" s="17" t="s">
        <v>2559</v>
      </c>
      <c r="H188" s="69"/>
      <c r="I188" s="17" t="s">
        <v>2559</v>
      </c>
      <c r="J188" s="17" t="s">
        <v>2559</v>
      </c>
      <c r="K188" s="17" t="s">
        <v>2559</v>
      </c>
      <c r="L188" s="65"/>
      <c r="M188" s="17" t="s">
        <v>2559</v>
      </c>
      <c r="N188" s="17" t="s">
        <v>2559</v>
      </c>
      <c r="O188" s="17" t="s">
        <v>2559</v>
      </c>
      <c r="P188" s="69"/>
      <c r="Q188" s="17" t="s">
        <v>2559</v>
      </c>
      <c r="R188" s="17" t="s">
        <v>2559</v>
      </c>
      <c r="S188" s="17" t="s">
        <v>2559</v>
      </c>
      <c r="T188" s="65"/>
      <c r="U188" s="17" t="s">
        <v>2559</v>
      </c>
      <c r="V188" s="17" t="s">
        <v>2559</v>
      </c>
      <c r="W188" s="17" t="s">
        <v>2559</v>
      </c>
      <c r="X188" s="69"/>
      <c r="Y188" s="17" t="s">
        <v>2559</v>
      </c>
      <c r="Z188" s="17" t="s">
        <v>2559</v>
      </c>
      <c r="AA188" s="17" t="s">
        <v>2559</v>
      </c>
    </row>
    <row r="189" spans="3:27" x14ac:dyDescent="0.25">
      <c r="C189" s="2" t="s">
        <v>595</v>
      </c>
      <c r="D189" s="2" t="s">
        <v>319</v>
      </c>
      <c r="E189" s="17" t="s">
        <v>2559</v>
      </c>
      <c r="F189" s="17" t="s">
        <v>2559</v>
      </c>
      <c r="G189" s="17" t="s">
        <v>2559</v>
      </c>
      <c r="H189" s="69"/>
      <c r="I189" s="17" t="s">
        <v>2559</v>
      </c>
      <c r="J189" s="17" t="s">
        <v>2559</v>
      </c>
      <c r="K189" s="17" t="s">
        <v>2559</v>
      </c>
      <c r="L189" s="65"/>
      <c r="M189" s="17" t="s">
        <v>2559</v>
      </c>
      <c r="N189" s="17" t="s">
        <v>2559</v>
      </c>
      <c r="O189" s="17" t="s">
        <v>2559</v>
      </c>
      <c r="P189" s="69"/>
      <c r="Q189" s="17" t="s">
        <v>2559</v>
      </c>
      <c r="R189" s="17" t="s">
        <v>2559</v>
      </c>
      <c r="S189" s="17" t="s">
        <v>2559</v>
      </c>
      <c r="T189" s="65"/>
      <c r="U189" s="17" t="s">
        <v>2559</v>
      </c>
      <c r="V189" s="17" t="s">
        <v>2559</v>
      </c>
      <c r="W189" s="17" t="s">
        <v>2559</v>
      </c>
      <c r="X189" s="69"/>
      <c r="Y189" s="17" t="s">
        <v>2559</v>
      </c>
      <c r="Z189" s="17" t="s">
        <v>2559</v>
      </c>
      <c r="AA189" s="17" t="s">
        <v>2559</v>
      </c>
    </row>
    <row r="190" spans="3:27" x14ac:dyDescent="0.25">
      <c r="C190" s="2" t="s">
        <v>596</v>
      </c>
      <c r="D190" s="2" t="s">
        <v>322</v>
      </c>
      <c r="E190" s="30">
        <v>180</v>
      </c>
      <c r="F190" s="30">
        <v>180</v>
      </c>
      <c r="G190" s="30">
        <v>180</v>
      </c>
      <c r="H190" s="69"/>
      <c r="I190" s="30">
        <v>150</v>
      </c>
      <c r="J190" s="30">
        <v>150</v>
      </c>
      <c r="K190" s="30">
        <v>150</v>
      </c>
      <c r="L190" s="65"/>
      <c r="M190" s="30">
        <v>180</v>
      </c>
      <c r="N190" s="30">
        <v>180</v>
      </c>
      <c r="O190" s="30">
        <v>180</v>
      </c>
      <c r="P190" s="69"/>
      <c r="Q190" s="30">
        <v>150</v>
      </c>
      <c r="R190" s="30">
        <v>150</v>
      </c>
      <c r="S190" s="30">
        <v>150</v>
      </c>
      <c r="T190" s="65"/>
      <c r="U190" s="30">
        <v>180</v>
      </c>
      <c r="V190" s="30">
        <v>180</v>
      </c>
      <c r="W190" s="30">
        <v>180</v>
      </c>
      <c r="X190" s="69"/>
      <c r="Y190" s="30">
        <v>150</v>
      </c>
      <c r="Z190" s="30">
        <v>150</v>
      </c>
      <c r="AA190" s="30">
        <v>150</v>
      </c>
    </row>
    <row r="191" spans="3:27" x14ac:dyDescent="0.25">
      <c r="C191" s="2" t="s">
        <v>597</v>
      </c>
      <c r="D191" s="2" t="s">
        <v>322</v>
      </c>
      <c r="E191" s="17" t="s">
        <v>2559</v>
      </c>
      <c r="F191" s="17" t="s">
        <v>2559</v>
      </c>
      <c r="G191" s="17" t="s">
        <v>2559</v>
      </c>
      <c r="H191" s="69"/>
      <c r="I191" s="17" t="s">
        <v>2559</v>
      </c>
      <c r="J191" s="17" t="s">
        <v>2559</v>
      </c>
      <c r="K191" s="17" t="s">
        <v>2559</v>
      </c>
      <c r="L191" s="65"/>
      <c r="M191" s="17" t="s">
        <v>2559</v>
      </c>
      <c r="N191" s="17" t="s">
        <v>2559</v>
      </c>
      <c r="O191" s="17" t="s">
        <v>2559</v>
      </c>
      <c r="P191" s="69"/>
      <c r="Q191" s="17" t="s">
        <v>2559</v>
      </c>
      <c r="R191" s="17" t="s">
        <v>2559</v>
      </c>
      <c r="S191" s="17" t="s">
        <v>2559</v>
      </c>
      <c r="T191" s="65"/>
      <c r="U191" s="17" t="s">
        <v>2559</v>
      </c>
      <c r="V191" s="17" t="s">
        <v>2559</v>
      </c>
      <c r="W191" s="17" t="s">
        <v>2559</v>
      </c>
      <c r="X191" s="69"/>
      <c r="Y191" s="17" t="s">
        <v>2559</v>
      </c>
      <c r="Z191" s="17" t="s">
        <v>2559</v>
      </c>
      <c r="AA191" s="17" t="s">
        <v>2559</v>
      </c>
    </row>
    <row r="192" spans="3:27" x14ac:dyDescent="0.25">
      <c r="C192" s="2" t="s">
        <v>598</v>
      </c>
      <c r="D192" s="2" t="s">
        <v>319</v>
      </c>
      <c r="E192" s="17" t="s">
        <v>2559</v>
      </c>
      <c r="F192" s="17" t="s">
        <v>2559</v>
      </c>
      <c r="G192" s="17" t="s">
        <v>2559</v>
      </c>
      <c r="H192" s="69"/>
      <c r="I192" s="17" t="s">
        <v>2559</v>
      </c>
      <c r="J192" s="17" t="s">
        <v>2559</v>
      </c>
      <c r="K192" s="17" t="s">
        <v>2559</v>
      </c>
      <c r="L192" s="65"/>
      <c r="M192" s="17" t="s">
        <v>2559</v>
      </c>
      <c r="N192" s="17" t="s">
        <v>2559</v>
      </c>
      <c r="O192" s="17" t="s">
        <v>2559</v>
      </c>
      <c r="P192" s="69"/>
      <c r="Q192" s="17" t="s">
        <v>2559</v>
      </c>
      <c r="R192" s="17" t="s">
        <v>2559</v>
      </c>
      <c r="S192" s="17" t="s">
        <v>2559</v>
      </c>
      <c r="T192" s="65"/>
      <c r="U192" s="17" t="s">
        <v>2559</v>
      </c>
      <c r="V192" s="17" t="s">
        <v>2559</v>
      </c>
      <c r="W192" s="17" t="s">
        <v>2559</v>
      </c>
      <c r="X192" s="69"/>
      <c r="Y192" s="17" t="s">
        <v>2559</v>
      </c>
      <c r="Z192" s="17" t="s">
        <v>2559</v>
      </c>
      <c r="AA192" s="17" t="s">
        <v>2559</v>
      </c>
    </row>
    <row r="193" spans="3:27" x14ac:dyDescent="0.25">
      <c r="C193" s="18" t="s">
        <v>55</v>
      </c>
      <c r="D193" s="18" t="s">
        <v>316</v>
      </c>
      <c r="E193" s="61"/>
      <c r="F193" s="62"/>
      <c r="G193" s="63"/>
      <c r="H193" s="69"/>
      <c r="I193" s="61"/>
      <c r="J193" s="62"/>
      <c r="K193" s="63"/>
      <c r="L193" s="65"/>
      <c r="M193" s="61"/>
      <c r="N193" s="62"/>
      <c r="O193" s="63"/>
      <c r="P193" s="69"/>
      <c r="Q193" s="61"/>
      <c r="R193" s="62"/>
      <c r="S193" s="63"/>
      <c r="T193" s="65"/>
      <c r="U193" s="61"/>
      <c r="V193" s="62"/>
      <c r="W193" s="63"/>
      <c r="X193" s="69"/>
      <c r="Y193" s="61"/>
      <c r="Z193" s="62"/>
      <c r="AA193" s="63"/>
    </row>
    <row r="194" spans="3:27" x14ac:dyDescent="0.25">
      <c r="C194" s="2" t="s">
        <v>599</v>
      </c>
      <c r="D194" s="2" t="s">
        <v>322</v>
      </c>
      <c r="E194" s="30">
        <v>100</v>
      </c>
      <c r="F194" s="30">
        <v>100</v>
      </c>
      <c r="G194" s="30">
        <v>100</v>
      </c>
      <c r="H194" s="69"/>
      <c r="I194" s="30">
        <v>100</v>
      </c>
      <c r="J194" s="30">
        <v>100</v>
      </c>
      <c r="K194" s="30">
        <v>100</v>
      </c>
      <c r="L194" s="65"/>
      <c r="M194" s="30">
        <v>100</v>
      </c>
      <c r="N194" s="30">
        <v>100</v>
      </c>
      <c r="O194" s="30">
        <v>100</v>
      </c>
      <c r="P194" s="69"/>
      <c r="Q194" s="30">
        <v>100</v>
      </c>
      <c r="R194" s="30">
        <v>100</v>
      </c>
      <c r="S194" s="30">
        <v>100</v>
      </c>
      <c r="T194" s="65"/>
      <c r="U194" s="30">
        <v>100</v>
      </c>
      <c r="V194" s="30">
        <v>100</v>
      </c>
      <c r="W194" s="30">
        <v>100</v>
      </c>
      <c r="X194" s="69"/>
      <c r="Y194" s="30">
        <v>100</v>
      </c>
      <c r="Z194" s="30">
        <v>100</v>
      </c>
      <c r="AA194" s="30">
        <v>100</v>
      </c>
    </row>
    <row r="195" spans="3:27" x14ac:dyDescent="0.25">
      <c r="C195" s="2" t="s">
        <v>600</v>
      </c>
      <c r="D195" s="2" t="s">
        <v>319</v>
      </c>
      <c r="E195" s="30">
        <v>50</v>
      </c>
      <c r="F195" s="30">
        <v>50</v>
      </c>
      <c r="G195" s="30">
        <v>50</v>
      </c>
      <c r="H195" s="69"/>
      <c r="I195" s="30">
        <v>50</v>
      </c>
      <c r="J195" s="30">
        <v>50</v>
      </c>
      <c r="K195" s="30">
        <v>50</v>
      </c>
      <c r="L195" s="65"/>
      <c r="M195" s="30">
        <v>50</v>
      </c>
      <c r="N195" s="30">
        <v>50</v>
      </c>
      <c r="O195" s="30">
        <v>50</v>
      </c>
      <c r="P195" s="69"/>
      <c r="Q195" s="30">
        <v>50</v>
      </c>
      <c r="R195" s="30">
        <v>50</v>
      </c>
      <c r="S195" s="30">
        <v>50</v>
      </c>
      <c r="T195" s="65"/>
      <c r="U195" s="30">
        <v>50</v>
      </c>
      <c r="V195" s="30">
        <v>50</v>
      </c>
      <c r="W195" s="30">
        <v>50</v>
      </c>
      <c r="X195" s="69"/>
      <c r="Y195" s="30">
        <v>50</v>
      </c>
      <c r="Z195" s="30">
        <v>50</v>
      </c>
      <c r="AA195" s="30">
        <v>50</v>
      </c>
    </row>
    <row r="196" spans="3:27" x14ac:dyDescent="0.25">
      <c r="C196" s="2" t="s">
        <v>601</v>
      </c>
      <c r="D196" s="2" t="s">
        <v>322</v>
      </c>
      <c r="E196" s="17" t="s">
        <v>2559</v>
      </c>
      <c r="F196" s="17" t="s">
        <v>2559</v>
      </c>
      <c r="G196" s="17" t="s">
        <v>2559</v>
      </c>
      <c r="H196" s="69"/>
      <c r="I196" s="17" t="s">
        <v>2559</v>
      </c>
      <c r="J196" s="17" t="s">
        <v>2559</v>
      </c>
      <c r="K196" s="17" t="s">
        <v>2559</v>
      </c>
      <c r="L196" s="65"/>
      <c r="M196" s="17" t="s">
        <v>2559</v>
      </c>
      <c r="N196" s="17" t="s">
        <v>2559</v>
      </c>
      <c r="O196" s="17" t="s">
        <v>2559</v>
      </c>
      <c r="P196" s="69"/>
      <c r="Q196" s="17" t="s">
        <v>2559</v>
      </c>
      <c r="R196" s="17" t="s">
        <v>2559</v>
      </c>
      <c r="S196" s="17" t="s">
        <v>2559</v>
      </c>
      <c r="T196" s="65"/>
      <c r="U196" s="17" t="s">
        <v>2559</v>
      </c>
      <c r="V196" s="17" t="s">
        <v>2559</v>
      </c>
      <c r="W196" s="17" t="s">
        <v>2559</v>
      </c>
      <c r="X196" s="69"/>
      <c r="Y196" s="17" t="s">
        <v>2559</v>
      </c>
      <c r="Z196" s="17" t="s">
        <v>2559</v>
      </c>
      <c r="AA196" s="17" t="s">
        <v>2559</v>
      </c>
    </row>
    <row r="197" spans="3:27" x14ac:dyDescent="0.25">
      <c r="C197" s="2" t="s">
        <v>602</v>
      </c>
      <c r="D197" s="2" t="s">
        <v>322</v>
      </c>
      <c r="E197" s="30">
        <v>110</v>
      </c>
      <c r="F197" s="30">
        <v>110</v>
      </c>
      <c r="G197" s="30">
        <v>110</v>
      </c>
      <c r="H197" s="69"/>
      <c r="I197" s="30">
        <v>110</v>
      </c>
      <c r="J197" s="30">
        <v>110</v>
      </c>
      <c r="K197" s="30">
        <v>110</v>
      </c>
      <c r="L197" s="65"/>
      <c r="M197" s="30">
        <v>110</v>
      </c>
      <c r="N197" s="30">
        <v>110</v>
      </c>
      <c r="O197" s="30">
        <v>110</v>
      </c>
      <c r="P197" s="69"/>
      <c r="Q197" s="30">
        <v>110</v>
      </c>
      <c r="R197" s="30">
        <v>110</v>
      </c>
      <c r="S197" s="30">
        <v>110</v>
      </c>
      <c r="T197" s="65"/>
      <c r="U197" s="32">
        <v>20</v>
      </c>
      <c r="V197" s="32">
        <v>20</v>
      </c>
      <c r="W197" s="32">
        <v>20</v>
      </c>
      <c r="X197" s="69"/>
      <c r="Y197" s="32">
        <v>20</v>
      </c>
      <c r="Z197" s="32">
        <v>20</v>
      </c>
      <c r="AA197" s="32">
        <v>20</v>
      </c>
    </row>
    <row r="198" spans="3:27" x14ac:dyDescent="0.25">
      <c r="C198" s="2" t="s">
        <v>551</v>
      </c>
      <c r="D198" s="2" t="s">
        <v>319</v>
      </c>
      <c r="E198" s="17" t="s">
        <v>2559</v>
      </c>
      <c r="F198" s="17" t="s">
        <v>2559</v>
      </c>
      <c r="G198" s="17" t="s">
        <v>2559</v>
      </c>
      <c r="H198" s="69"/>
      <c r="I198" s="17" t="s">
        <v>2559</v>
      </c>
      <c r="J198" s="17" t="s">
        <v>2559</v>
      </c>
      <c r="K198" s="17" t="s">
        <v>2559</v>
      </c>
      <c r="L198" s="65"/>
      <c r="M198" s="17" t="s">
        <v>2559</v>
      </c>
      <c r="N198" s="17" t="s">
        <v>2559</v>
      </c>
      <c r="O198" s="17" t="s">
        <v>2559</v>
      </c>
      <c r="P198" s="69"/>
      <c r="Q198" s="17" t="s">
        <v>2559</v>
      </c>
      <c r="R198" s="17" t="s">
        <v>2559</v>
      </c>
      <c r="S198" s="17" t="s">
        <v>2559</v>
      </c>
      <c r="T198" s="65"/>
      <c r="U198" s="17" t="s">
        <v>2559</v>
      </c>
      <c r="V198" s="17" t="s">
        <v>2559</v>
      </c>
      <c r="W198" s="17" t="s">
        <v>2559</v>
      </c>
      <c r="X198" s="69"/>
      <c r="Y198" s="17" t="s">
        <v>2559</v>
      </c>
      <c r="Z198" s="17" t="s">
        <v>2559</v>
      </c>
      <c r="AA198" s="17" t="s">
        <v>2559</v>
      </c>
    </row>
    <row r="199" spans="3:27" x14ac:dyDescent="0.25">
      <c r="C199" s="2" t="s">
        <v>603</v>
      </c>
      <c r="D199" s="2" t="s">
        <v>322</v>
      </c>
      <c r="E199" s="17" t="s">
        <v>2559</v>
      </c>
      <c r="F199" s="17" t="s">
        <v>2559</v>
      </c>
      <c r="G199" s="17" t="s">
        <v>2559</v>
      </c>
      <c r="H199" s="69"/>
      <c r="I199" s="17" t="s">
        <v>2559</v>
      </c>
      <c r="J199" s="17" t="s">
        <v>2559</v>
      </c>
      <c r="K199" s="17" t="s">
        <v>2559</v>
      </c>
      <c r="L199" s="65"/>
      <c r="M199" s="17" t="s">
        <v>2559</v>
      </c>
      <c r="N199" s="17" t="s">
        <v>2559</v>
      </c>
      <c r="O199" s="17" t="s">
        <v>2559</v>
      </c>
      <c r="P199" s="69"/>
      <c r="Q199" s="17" t="s">
        <v>2559</v>
      </c>
      <c r="R199" s="17" t="s">
        <v>2559</v>
      </c>
      <c r="S199" s="17" t="s">
        <v>2559</v>
      </c>
      <c r="T199" s="65"/>
      <c r="U199" s="17" t="s">
        <v>2559</v>
      </c>
      <c r="V199" s="17" t="s">
        <v>2559</v>
      </c>
      <c r="W199" s="17" t="s">
        <v>2559</v>
      </c>
      <c r="X199" s="69"/>
      <c r="Y199" s="17" t="s">
        <v>2559</v>
      </c>
      <c r="Z199" s="17" t="s">
        <v>2559</v>
      </c>
      <c r="AA199" s="17" t="s">
        <v>2559</v>
      </c>
    </row>
    <row r="200" spans="3:27" x14ac:dyDescent="0.25">
      <c r="D200" s="43" t="s">
        <v>2584</v>
      </c>
      <c r="E200" s="17">
        <f>AVERAGE(E47:E50,E52:E53,E58,E61,E63,E66:E69,E72,E75:E77,E80:E81,E83,E85,E88,E90,E94,E98:E99,E104:E106,E108,E112,E119:E120,E116:E117,E122,E125:E129,E133,E135,E137,E143,E151,E154,E157:E160,E164:E165,E167:E170,E172,E174:E178,E180:E182,E184:E185,E190,E194,E195,E197)</f>
        <v>83.162499999999994</v>
      </c>
      <c r="F200" s="17">
        <f>AVERAGE(F47:F50,F52:F53,F58,F61,F63:F64,F66:F69,F72,F75:F77,F80:F81,F83,F85,F88,F90,F94,F98:F99,F104:F106,F108:F109,F112,F116:F117,F119:F120,F122,F125:F129,F133,F135,F137,F143,F151,F154,F157,F158:F160,F164:F165,F167:F170,F172,F174:F178,F180:F182,F184:F185,F190,F194:F195,F197)</f>
        <v>81.881081081081078</v>
      </c>
      <c r="G200" s="17">
        <f>AVERAGE(G47:G50,G52:G53,G58,G61,G63,G64,G66:G69,G72,G75:G77,G80:G81,G83,G85,G88,G90,G94,G98:G99,G104:G106,G108:G109,G112,G116:G117,G119:G120,G122,G125:G128,G129,G133,G135,G137,G143,G151,G154,G157:G160,G164:G165,G167:G170,G172,G174:G178,G180:G182,G184:G185,G190,G194:G195,G197)</f>
        <v>80.394594594594594</v>
      </c>
      <c r="H200" s="69"/>
      <c r="I200" s="17">
        <f>AVERAGE(I47:I50,I52:I53,I58,I61,I63,I66:I69,I72,I75:I77,I80:I81,I83,I85,I88,I90,I94,I98:I99,I104:I106,I108,I112,I116:I117,I119:I120,I122,I125:I129,I133,I135,I137,I143,I151,I154,I157:I160,I164:I165,I167:I170,I172,I174:I178,I180:I182,I184:I185,I190,I194,I195,I197)</f>
        <v>76.544444444444437</v>
      </c>
      <c r="J200" s="17">
        <f>AVERAGE(J47:J50,J52:J53,J58,J61,J63:J64,J66:J69,J72,J75:J77,J80:J81,J83,J85,J88,J90,J94,J98,J99,J104:J106,J108:J109,J112,J116:J117,J119:J120,J122,J125:J129,J133,J135,J137,J143,J151,J154,J157:J160,J164:J165,J167:J170,J172,J174:J178,J180:J182,J184:J185,J190,J194:J195,J197)</f>
        <v>75.712162162162159</v>
      </c>
      <c r="K200" s="17">
        <f>AVERAGE(K47:K50,K52:K53,K58,K61,K63:K64,K66:K69,K72,K75:K77,K80:K81,K83,K85,K88,K90,K94,K98:K99,K104:K106,K108:K109,K112,K116:K117,K119:K120,K122,K125:K129,K133,K135,K137,K143,K151,K154,K157:K160,K164:K165,K167:K170,K172,K174:K178,K180:K182,K184:K185,K190,K194:K195,K197)</f>
        <v>74.225675675675674</v>
      </c>
      <c r="L200" s="65"/>
      <c r="M200" s="17">
        <f>AVERAGE(M47:M50,M52:M53,M58,M61,M63,M66,M67,M68,M69,M72,M75:M77,M81,M80,M83,M85,M88,M90,M94,M98:M99,M104:M106,M108,M112,M116:M117,M119:M120,M122,M125:M129,M133,M135,M137,M143,M151,M154,M157:M160,M164:M165,M167:M170,M172,M174:M178,M180:M182,M184:M185,M190,M194:M195,M197)</f>
        <v>83.162499999999994</v>
      </c>
      <c r="N200" s="17">
        <f>AVERAGE(N47:N50,N52:N53,N58,N61,N63:N64,N66:N69,N72,N75:N77,N80:N81,N83,N85,N88,N90,N94,N98:N99,N104:N106,N108:N109,N112,N116:N117,N119:N120,N122,N125:N129,N133,N135,N137,N143,N151,N154,N157:N160,N164:N165,N167:N170,N172,N174:N178,N180:N182,N184:N185,N190,N194:N195,N197)</f>
        <v>81.881081081081078</v>
      </c>
      <c r="O200" s="17">
        <f>AVERAGE(O47:O50,O52:O53,O58,O61,O63:O64,O66:O69,O72,O75:O77,O80:O81,O83,O85,O88,O90,O94,O98:O99,O104:O106,O108:O109,O112,O116:O117,O119:O120,O122,O125:O129,O133,O135,O137,O143,O151,O154,O157:O160,O164:O165,O167:O170,O172,O174:O178,O180:O182,O184:O185,O190,O194:O195,O197)</f>
        <v>80.394594594594594</v>
      </c>
      <c r="P200" s="69"/>
      <c r="Q200" s="17">
        <f>AVERAGE(Q47:Q50,Q52:Q53,Q58,Q61,Q63,Q66:Q69,Q72,Q75:Q77,Q80:Q81,Q83,Q85,Q88,Q90,Q94,Q98:Q99,Q104:Q106,Q108,Q112,Q116,Q117,Q119:Q120,Q122,Q125:Q129,Q133,Q135,Q137,Q143,Q151,Q154,Q157:Q160,Q164:Q165,Q167:Q170,Q172,Q174:Q178,Q180:Q182,Q184:Q185,Q190,Q194:Q195,Q197)</f>
        <v>76.544444444444437</v>
      </c>
      <c r="R200" s="17">
        <f>AVERAGE(R47:R50,R52:R53,R58,R61,R63:R64,R66:R69,R72,R75:R77,R80:R81,R83,R85,R88,R90,R94,R98:R99,R104:R106,R108:R109,R112,R116:R117,R119:R120,R122,R125:R129,R133,R135,R137,R143,R151,R154,R157:R160,R164:R165,R167:R170,R172,R174:R178,R180:R182,R184:R185,R190,R195,R194,R197)</f>
        <v>75.712162162162159</v>
      </c>
      <c r="S200" s="17">
        <f>AVERAGE(S47:S50,S52:S53,S58,S61,S63:S64,S66:S69,S72,S75:S77,S80:S81,S83,S85,S88,S90,S94,S98:S99,S104:S106,S108:S109,S112,S116:S117,S119:S120,S122,S125:S129,S133,S135,S137,S143,S151,S154,S157:S160,S164:S165,S167:S170,S172,S174:S178,S180:S182,S184:S185,S190,S194:S195,S197)</f>
        <v>74.225675675675674</v>
      </c>
      <c r="T200" s="65"/>
      <c r="U200" s="17">
        <f>AVERAGE(U47:U50,U52:U53,U58,U61,U63,U66:U69,U72,U75:U77,U80:U81,U83,U85,U88,U90,U94,U98,U99,U104:U106,U108,U112,U116:U117,U119:U120,U122,U125:U129,U133,U135,U137,U143,U151,U154,U157:U160,U164:U165,U167:U170,U172,U174:U178,U180:U182,U184:U185,U190,U194:U195,U197)</f>
        <v>75.00277777777778</v>
      </c>
      <c r="V200" s="17">
        <f>AVERAGE(V47:V50,V52:V53,V58,V61,V63:V64,V66:V69,V72,V75:V77,V80:V81,V83,V85,V88,V90,V94,V98:V99,V104,V105:V106,V108:V109,V112,V116:V117,V119:V120,V122,V125:V129,V133,V135,V137,V143,V151,V154,V157:V160,V164:V165,V167:V170,V172,V174:V178,V180:V182,V184:V185,V190,V194:V195,V197)</f>
        <v>73.941891891891885</v>
      </c>
      <c r="W200" s="17">
        <f>AVERAGE(W47:W50,W52:W53,W58,W61,W63,W64,W66:W69,W72,W75:W77,W80:W81,W83,W85,W88,W90,W94,W98:W99,W104:W106,W108:W109,W112,W116:W117,W119:W120,W122,W125:W129,W133,W135,W137,W143,W151,W154,W157:W160,W164:W165,W167:W170,W172,W174:W178,W180:W182,W184:W185,W190,W194:W195,W197)</f>
        <v>72.455405405405401</v>
      </c>
      <c r="X200" s="69"/>
      <c r="Y200" s="17">
        <f>AVERAGE(Y47:Y50,Y52:Y53,Y58,Y61,Y63,Y66:Y69,Y72,Y75:Y77,Y80:Y81,Y83,Y85,Y88,Y90,Y94,Y98:Y99,Y104:Y106,Y108,Y112,Y116:Y117,Y119:Y120,Y122,Y125:Y129,Y133,Y135,Y137,Y143,Y151,Y154,Y157:Y160,Y164:Y165,Y167:Y170,Y172,Y174:Y178,Y180:Y182,Y184:Y185,Y190,Y194:Y195,Y197)</f>
        <v>69.079166666666666</v>
      </c>
      <c r="Z200" s="17">
        <f>AVERAGE(Z47:Z50,Z52:Z53,Z58,Z61,Z63:Z64,Z66:Z69,Z72,Z75:Z77,Z80:Z81,Z83,Z85,Z88,Z90,Z94,Z98:Z99,Z104:Z106,Z108:Z109,Z112,Z116:Z117,Z119:Z120,Z122,Z125:Z129,Z133,Z135,Z137,Z143,Z151,Z154,Z157:Z160,Z164:Z165,Z167:Z170,Z172,Z174:Z178,Z180:Z182,Z184:Z185,Z190,Z194:Z195,Z197)</f>
        <v>68.448648648648643</v>
      </c>
      <c r="AA200" s="17">
        <f>AVERAGE(AA47:AA50,AA52:AA53,AA58,AA61,AA63,AA64,AA66:AA69,AA72,AA75:AA77,AA80:AA81,AA83,AA85,AA88,AA90,AA94,AA98:AA99,AA104:AA106,AA108:AA109,AA112,AA116:AA117,AA119:AA120,AA122,AA125:AA129,AA133,AA135,AA137,AA143,AA151,AA154,AA157:AA160,AA164:AA165,AA167:AA170,AA172,AA174:AA178,AA180:AA182,AA184:AA185,AA190,AA194:AA195,AA197)</f>
        <v>66.962162162162159</v>
      </c>
    </row>
    <row r="201" spans="3:27" x14ac:dyDescent="0.25">
      <c r="D201" s="46"/>
      <c r="E201" s="42"/>
      <c r="F201" s="42"/>
      <c r="G201" s="42"/>
      <c r="H201" s="93"/>
      <c r="I201" s="42"/>
      <c r="J201" s="42"/>
      <c r="K201" s="42"/>
      <c r="L201" s="94"/>
      <c r="M201" s="46"/>
      <c r="N201" s="46"/>
      <c r="O201" s="46"/>
      <c r="P201" s="93"/>
      <c r="Q201" s="42"/>
      <c r="R201" s="42"/>
      <c r="S201" s="42"/>
      <c r="T201" s="94"/>
      <c r="U201" s="42"/>
      <c r="V201" s="42"/>
      <c r="W201" s="42"/>
      <c r="X201" s="93"/>
      <c r="Y201" s="42"/>
      <c r="Z201" s="42"/>
      <c r="AA201" s="42"/>
    </row>
    <row r="202" spans="3:27" x14ac:dyDescent="0.25">
      <c r="C202" s="18" t="s">
        <v>604</v>
      </c>
      <c r="D202" s="18" t="s">
        <v>472</v>
      </c>
      <c r="E202" s="61"/>
      <c r="F202" s="62"/>
      <c r="G202" s="63"/>
      <c r="H202" s="69"/>
      <c r="I202" s="61"/>
      <c r="J202" s="62"/>
      <c r="K202" s="63"/>
      <c r="L202" s="65"/>
      <c r="M202" s="90"/>
      <c r="N202" s="91"/>
      <c r="O202" s="92"/>
      <c r="P202" s="69"/>
      <c r="Q202" s="61"/>
      <c r="R202" s="62"/>
      <c r="S202" s="63"/>
      <c r="T202" s="65"/>
      <c r="U202" s="61"/>
      <c r="V202" s="62"/>
      <c r="W202" s="63"/>
      <c r="X202" s="69"/>
      <c r="Y202" s="61"/>
      <c r="Z202" s="62"/>
      <c r="AA202" s="63"/>
    </row>
    <row r="203" spans="3:27" x14ac:dyDescent="0.25">
      <c r="C203" s="18"/>
      <c r="D203" s="18" t="s">
        <v>2562</v>
      </c>
      <c r="E203" s="30">
        <v>70</v>
      </c>
      <c r="F203" s="30">
        <v>70</v>
      </c>
      <c r="G203" s="30">
        <v>70</v>
      </c>
      <c r="H203" s="69"/>
      <c r="I203" s="30">
        <v>70</v>
      </c>
      <c r="J203" s="30">
        <v>70</v>
      </c>
      <c r="K203" s="30">
        <v>70</v>
      </c>
      <c r="L203" s="65"/>
      <c r="M203" s="30">
        <v>70</v>
      </c>
      <c r="N203" s="30">
        <v>70</v>
      </c>
      <c r="O203" s="30">
        <v>70</v>
      </c>
      <c r="P203" s="69"/>
      <c r="Q203" s="30">
        <v>70</v>
      </c>
      <c r="R203" s="30">
        <v>70</v>
      </c>
      <c r="S203" s="30">
        <v>70</v>
      </c>
      <c r="T203" s="65"/>
      <c r="U203" s="30">
        <v>70</v>
      </c>
      <c r="V203" s="30">
        <v>70</v>
      </c>
      <c r="W203" s="30">
        <v>70</v>
      </c>
      <c r="X203" s="69"/>
      <c r="Y203" s="30">
        <v>70</v>
      </c>
      <c r="Z203" s="30">
        <v>70</v>
      </c>
      <c r="AA203" s="30">
        <v>70</v>
      </c>
    </row>
    <row r="204" spans="3:27" x14ac:dyDescent="0.25">
      <c r="C204" s="18"/>
      <c r="D204" s="18" t="s">
        <v>2563</v>
      </c>
      <c r="E204" s="30">
        <v>70</v>
      </c>
      <c r="F204" s="30">
        <v>70</v>
      </c>
      <c r="G204" s="30">
        <v>70</v>
      </c>
      <c r="H204" s="69"/>
      <c r="I204" s="30">
        <v>70</v>
      </c>
      <c r="J204" s="30">
        <v>70</v>
      </c>
      <c r="K204" s="30">
        <v>70</v>
      </c>
      <c r="L204" s="65"/>
      <c r="M204" s="30">
        <v>70</v>
      </c>
      <c r="N204" s="30">
        <v>70</v>
      </c>
      <c r="O204" s="30">
        <v>70</v>
      </c>
      <c r="P204" s="69"/>
      <c r="Q204" s="30">
        <v>70</v>
      </c>
      <c r="R204" s="30">
        <v>70</v>
      </c>
      <c r="S204" s="30">
        <v>70</v>
      </c>
      <c r="T204" s="65"/>
      <c r="U204" s="30">
        <v>70</v>
      </c>
      <c r="V204" s="30">
        <v>70</v>
      </c>
      <c r="W204" s="30">
        <v>70</v>
      </c>
      <c r="X204" s="69"/>
      <c r="Y204" s="30">
        <v>70</v>
      </c>
      <c r="Z204" s="30">
        <v>70</v>
      </c>
      <c r="AA204" s="30">
        <v>70</v>
      </c>
    </row>
    <row r="205" spans="3:27" x14ac:dyDescent="0.25">
      <c r="C205" s="18"/>
      <c r="D205" s="18" t="s">
        <v>2566</v>
      </c>
      <c r="E205" s="30">
        <v>70</v>
      </c>
      <c r="F205" s="30">
        <v>70</v>
      </c>
      <c r="G205" s="30">
        <v>70</v>
      </c>
      <c r="H205" s="69"/>
      <c r="I205" s="30">
        <v>70</v>
      </c>
      <c r="J205" s="30">
        <v>70</v>
      </c>
      <c r="K205" s="30">
        <v>70</v>
      </c>
      <c r="L205" s="65"/>
      <c r="M205" s="30">
        <v>70</v>
      </c>
      <c r="N205" s="30">
        <v>70</v>
      </c>
      <c r="O205" s="30">
        <v>70</v>
      </c>
      <c r="P205" s="69"/>
      <c r="Q205" s="30">
        <v>70</v>
      </c>
      <c r="R205" s="30">
        <v>70</v>
      </c>
      <c r="S205" s="30">
        <v>70</v>
      </c>
      <c r="T205" s="65"/>
      <c r="U205" s="30">
        <v>70</v>
      </c>
      <c r="V205" s="30">
        <v>70</v>
      </c>
      <c r="W205" s="30">
        <v>70</v>
      </c>
      <c r="X205" s="69"/>
      <c r="Y205" s="30">
        <v>70</v>
      </c>
      <c r="Z205" s="30">
        <v>70</v>
      </c>
      <c r="AA205" s="30">
        <v>70</v>
      </c>
    </row>
    <row r="206" spans="3:27" x14ac:dyDescent="0.25">
      <c r="C206" s="18"/>
      <c r="D206" s="18" t="s">
        <v>2565</v>
      </c>
      <c r="E206" s="30">
        <v>70</v>
      </c>
      <c r="F206" s="30">
        <v>70</v>
      </c>
      <c r="G206" s="30">
        <v>70</v>
      </c>
      <c r="H206" s="69"/>
      <c r="I206" s="30">
        <v>70</v>
      </c>
      <c r="J206" s="30">
        <v>70</v>
      </c>
      <c r="K206" s="30">
        <v>70</v>
      </c>
      <c r="L206" s="65"/>
      <c r="M206" s="30">
        <v>70</v>
      </c>
      <c r="N206" s="30">
        <v>70</v>
      </c>
      <c r="O206" s="30">
        <v>70</v>
      </c>
      <c r="P206" s="69"/>
      <c r="Q206" s="30">
        <v>70</v>
      </c>
      <c r="R206" s="30">
        <v>70</v>
      </c>
      <c r="S206" s="30">
        <v>70</v>
      </c>
      <c r="T206" s="65"/>
      <c r="U206" s="30">
        <v>70</v>
      </c>
      <c r="V206" s="30">
        <v>70</v>
      </c>
      <c r="W206" s="30">
        <v>70</v>
      </c>
      <c r="X206" s="69"/>
      <c r="Y206" s="30">
        <v>70</v>
      </c>
      <c r="Z206" s="30">
        <v>70</v>
      </c>
      <c r="AA206" s="30">
        <v>70</v>
      </c>
    </row>
    <row r="207" spans="3:27" x14ac:dyDescent="0.25">
      <c r="C207" s="2" t="s">
        <v>604</v>
      </c>
      <c r="D207" s="2" t="s">
        <v>318</v>
      </c>
      <c r="E207" s="17" t="s">
        <v>2559</v>
      </c>
      <c r="F207" s="17" t="s">
        <v>2559</v>
      </c>
      <c r="G207" s="17" t="s">
        <v>2559</v>
      </c>
      <c r="H207" s="69"/>
      <c r="I207" s="17" t="s">
        <v>2559</v>
      </c>
      <c r="J207" s="17" t="s">
        <v>2559</v>
      </c>
      <c r="K207" s="17" t="s">
        <v>2559</v>
      </c>
      <c r="L207" s="65"/>
      <c r="M207" s="17" t="s">
        <v>2559</v>
      </c>
      <c r="N207" s="17" t="s">
        <v>2559</v>
      </c>
      <c r="O207" s="17" t="s">
        <v>2559</v>
      </c>
      <c r="P207" s="69"/>
      <c r="Q207" s="17" t="s">
        <v>2559</v>
      </c>
      <c r="R207" s="17" t="s">
        <v>2559</v>
      </c>
      <c r="S207" s="17" t="s">
        <v>2559</v>
      </c>
      <c r="T207" s="65"/>
      <c r="U207" s="17" t="s">
        <v>2559</v>
      </c>
      <c r="V207" s="17" t="s">
        <v>2559</v>
      </c>
      <c r="W207" s="17" t="s">
        <v>2559</v>
      </c>
      <c r="X207" s="69"/>
      <c r="Y207" s="17" t="s">
        <v>2559</v>
      </c>
      <c r="Z207" s="17" t="s">
        <v>2559</v>
      </c>
      <c r="AA207" s="17" t="s">
        <v>2559</v>
      </c>
    </row>
    <row r="208" spans="3:27" x14ac:dyDescent="0.25">
      <c r="C208" s="18" t="s">
        <v>512</v>
      </c>
      <c r="D208" s="18" t="s">
        <v>472</v>
      </c>
      <c r="E208" s="61"/>
      <c r="F208" s="62"/>
      <c r="G208" s="63"/>
      <c r="H208" s="69"/>
      <c r="I208" s="61"/>
      <c r="J208" s="62"/>
      <c r="K208" s="63"/>
      <c r="L208" s="65"/>
      <c r="M208" s="61"/>
      <c r="N208" s="62"/>
      <c r="O208" s="63"/>
      <c r="P208" s="69"/>
      <c r="Q208" s="61"/>
      <c r="R208" s="62"/>
      <c r="S208" s="63"/>
      <c r="T208" s="65"/>
      <c r="U208" s="61"/>
      <c r="V208" s="62"/>
      <c r="W208" s="63"/>
      <c r="X208" s="69"/>
      <c r="Y208" s="61"/>
      <c r="Z208" s="62"/>
      <c r="AA208" s="63"/>
    </row>
    <row r="209" spans="3:27" x14ac:dyDescent="0.25">
      <c r="C209" s="18"/>
      <c r="D209" s="18" t="s">
        <v>2562</v>
      </c>
      <c r="E209" s="30">
        <v>100</v>
      </c>
      <c r="F209" s="30">
        <v>100</v>
      </c>
      <c r="G209" s="30">
        <v>100</v>
      </c>
      <c r="H209" s="69"/>
      <c r="I209" s="30">
        <v>100</v>
      </c>
      <c r="J209" s="30">
        <v>100</v>
      </c>
      <c r="K209" s="30">
        <v>100</v>
      </c>
      <c r="L209" s="65"/>
      <c r="M209" s="30">
        <v>100</v>
      </c>
      <c r="N209" s="30">
        <v>100</v>
      </c>
      <c r="O209" s="30">
        <v>100</v>
      </c>
      <c r="P209" s="69"/>
      <c r="Q209" s="30">
        <v>100</v>
      </c>
      <c r="R209" s="30">
        <v>100</v>
      </c>
      <c r="S209" s="30">
        <v>100</v>
      </c>
      <c r="T209" s="65"/>
      <c r="U209" s="30">
        <v>100</v>
      </c>
      <c r="V209" s="30">
        <v>100</v>
      </c>
      <c r="W209" s="30">
        <v>100</v>
      </c>
      <c r="X209" s="69"/>
      <c r="Y209" s="30">
        <v>100</v>
      </c>
      <c r="Z209" s="30">
        <v>100</v>
      </c>
      <c r="AA209" s="30">
        <v>100</v>
      </c>
    </row>
    <row r="210" spans="3:27" x14ac:dyDescent="0.25">
      <c r="C210" s="18"/>
      <c r="D210" s="18" t="s">
        <v>2563</v>
      </c>
      <c r="E210" s="30">
        <v>60</v>
      </c>
      <c r="F210" s="30">
        <v>60</v>
      </c>
      <c r="G210" s="30">
        <v>60</v>
      </c>
      <c r="H210" s="69"/>
      <c r="I210" s="30">
        <v>60</v>
      </c>
      <c r="J210" s="30">
        <v>60</v>
      </c>
      <c r="K210" s="30">
        <v>60</v>
      </c>
      <c r="L210" s="65"/>
      <c r="M210" s="30">
        <v>60</v>
      </c>
      <c r="N210" s="30">
        <v>60</v>
      </c>
      <c r="O210" s="30">
        <v>60</v>
      </c>
      <c r="P210" s="69"/>
      <c r="Q210" s="30">
        <v>60</v>
      </c>
      <c r="R210" s="30">
        <v>60</v>
      </c>
      <c r="S210" s="30">
        <v>60</v>
      </c>
      <c r="T210" s="65"/>
      <c r="U210" s="30">
        <v>60</v>
      </c>
      <c r="V210" s="30">
        <v>60</v>
      </c>
      <c r="W210" s="30">
        <v>60</v>
      </c>
      <c r="X210" s="69"/>
      <c r="Y210" s="30">
        <v>60</v>
      </c>
      <c r="Z210" s="30">
        <v>60</v>
      </c>
      <c r="AA210" s="30">
        <v>60</v>
      </c>
    </row>
    <row r="211" spans="3:27" x14ac:dyDescent="0.25">
      <c r="C211" s="18"/>
      <c r="D211" s="18" t="s">
        <v>2566</v>
      </c>
      <c r="E211" s="30">
        <v>50</v>
      </c>
      <c r="F211" s="30">
        <v>50</v>
      </c>
      <c r="G211" s="30">
        <v>50</v>
      </c>
      <c r="H211" s="69"/>
      <c r="I211" s="30">
        <v>50</v>
      </c>
      <c r="J211" s="30">
        <v>50</v>
      </c>
      <c r="K211" s="30">
        <v>50</v>
      </c>
      <c r="L211" s="65"/>
      <c r="M211" s="30">
        <v>50</v>
      </c>
      <c r="N211" s="30">
        <v>50</v>
      </c>
      <c r="O211" s="30">
        <v>50</v>
      </c>
      <c r="P211" s="69"/>
      <c r="Q211" s="30">
        <v>50</v>
      </c>
      <c r="R211" s="30">
        <v>50</v>
      </c>
      <c r="S211" s="30">
        <v>50</v>
      </c>
      <c r="T211" s="65"/>
      <c r="U211" s="30">
        <v>50</v>
      </c>
      <c r="V211" s="30">
        <v>50</v>
      </c>
      <c r="W211" s="30">
        <v>50</v>
      </c>
      <c r="X211" s="69"/>
      <c r="Y211" s="30">
        <v>50</v>
      </c>
      <c r="Z211" s="30">
        <v>50</v>
      </c>
      <c r="AA211" s="30">
        <v>50</v>
      </c>
    </row>
    <row r="212" spans="3:27" x14ac:dyDescent="0.25">
      <c r="C212" s="18"/>
      <c r="D212" s="18" t="s">
        <v>2565</v>
      </c>
      <c r="E212" s="30">
        <v>40</v>
      </c>
      <c r="F212" s="30">
        <v>40</v>
      </c>
      <c r="G212" s="30">
        <v>40</v>
      </c>
      <c r="H212" s="69"/>
      <c r="I212" s="30">
        <v>40</v>
      </c>
      <c r="J212" s="30">
        <v>40</v>
      </c>
      <c r="K212" s="30">
        <v>40</v>
      </c>
      <c r="L212" s="65"/>
      <c r="M212" s="30">
        <v>40</v>
      </c>
      <c r="N212" s="30">
        <v>40</v>
      </c>
      <c r="O212" s="30">
        <v>40</v>
      </c>
      <c r="P212" s="69"/>
      <c r="Q212" s="30">
        <v>40</v>
      </c>
      <c r="R212" s="30">
        <v>40</v>
      </c>
      <c r="S212" s="30">
        <v>40</v>
      </c>
      <c r="T212" s="65"/>
      <c r="U212" s="30">
        <v>40</v>
      </c>
      <c r="V212" s="30">
        <v>40</v>
      </c>
      <c r="W212" s="30">
        <v>40</v>
      </c>
      <c r="X212" s="69"/>
      <c r="Y212" s="30">
        <v>40</v>
      </c>
      <c r="Z212" s="30">
        <v>40</v>
      </c>
      <c r="AA212" s="30">
        <v>40</v>
      </c>
    </row>
    <row r="213" spans="3:27" x14ac:dyDescent="0.25">
      <c r="C213" s="2" t="s">
        <v>512</v>
      </c>
      <c r="D213" s="2" t="s">
        <v>318</v>
      </c>
      <c r="E213" s="17" t="s">
        <v>2559</v>
      </c>
      <c r="F213" s="17" t="s">
        <v>2559</v>
      </c>
      <c r="G213" s="17" t="s">
        <v>2559</v>
      </c>
      <c r="H213" s="69"/>
      <c r="I213" s="17" t="s">
        <v>2559</v>
      </c>
      <c r="J213" s="17" t="s">
        <v>2559</v>
      </c>
      <c r="K213" s="17" t="s">
        <v>2559</v>
      </c>
      <c r="L213" s="65"/>
      <c r="M213" s="17" t="s">
        <v>2559</v>
      </c>
      <c r="N213" s="17" t="s">
        <v>2559</v>
      </c>
      <c r="O213" s="17" t="s">
        <v>2559</v>
      </c>
      <c r="P213" s="69"/>
      <c r="Q213" s="17" t="s">
        <v>2559</v>
      </c>
      <c r="R213" s="17" t="s">
        <v>2559</v>
      </c>
      <c r="S213" s="17" t="s">
        <v>2559</v>
      </c>
      <c r="T213" s="65"/>
      <c r="U213" s="17" t="s">
        <v>2559</v>
      </c>
      <c r="V213" s="17" t="s">
        <v>2559</v>
      </c>
      <c r="W213" s="17" t="s">
        <v>2559</v>
      </c>
      <c r="X213" s="69"/>
      <c r="Y213" s="17" t="s">
        <v>2559</v>
      </c>
      <c r="Z213" s="17" t="s">
        <v>2559</v>
      </c>
      <c r="AA213" s="17" t="s">
        <v>2559</v>
      </c>
    </row>
    <row r="214" spans="3:27" x14ac:dyDescent="0.25">
      <c r="C214" s="18" t="s">
        <v>605</v>
      </c>
      <c r="D214" s="18" t="s">
        <v>472</v>
      </c>
      <c r="E214" s="61"/>
      <c r="F214" s="62"/>
      <c r="G214" s="63"/>
      <c r="H214" s="69"/>
      <c r="I214" s="61"/>
      <c r="J214" s="62"/>
      <c r="K214" s="63"/>
      <c r="L214" s="65"/>
      <c r="M214" s="61"/>
      <c r="N214" s="62"/>
      <c r="O214" s="63"/>
      <c r="P214" s="69"/>
      <c r="Q214" s="61"/>
      <c r="R214" s="62"/>
      <c r="S214" s="63"/>
      <c r="T214" s="65"/>
      <c r="U214" s="61"/>
      <c r="V214" s="62"/>
      <c r="W214" s="63"/>
      <c r="X214" s="69"/>
      <c r="Y214" s="61"/>
      <c r="Z214" s="62"/>
      <c r="AA214" s="63"/>
    </row>
    <row r="215" spans="3:27" x14ac:dyDescent="0.25">
      <c r="C215" s="18"/>
      <c r="D215" s="18" t="s">
        <v>2562</v>
      </c>
      <c r="E215" s="32">
        <v>20</v>
      </c>
      <c r="F215" s="32">
        <v>20</v>
      </c>
      <c r="G215" s="32">
        <v>20</v>
      </c>
      <c r="H215" s="69"/>
      <c r="I215" s="32">
        <v>20</v>
      </c>
      <c r="J215" s="32">
        <v>20</v>
      </c>
      <c r="K215" s="32">
        <v>20</v>
      </c>
      <c r="L215" s="65"/>
      <c r="M215" s="32">
        <v>20</v>
      </c>
      <c r="N215" s="32">
        <v>20</v>
      </c>
      <c r="O215" s="32">
        <v>20</v>
      </c>
      <c r="P215" s="69"/>
      <c r="Q215" s="32">
        <v>20</v>
      </c>
      <c r="R215" s="32">
        <v>20</v>
      </c>
      <c r="S215" s="32">
        <v>20</v>
      </c>
      <c r="T215" s="65"/>
      <c r="U215" s="32">
        <v>20</v>
      </c>
      <c r="V215" s="32">
        <v>20</v>
      </c>
      <c r="W215" s="32">
        <v>20</v>
      </c>
      <c r="X215" s="69"/>
      <c r="Y215" s="32">
        <v>20</v>
      </c>
      <c r="Z215" s="32">
        <v>20</v>
      </c>
      <c r="AA215" s="32">
        <v>20</v>
      </c>
    </row>
    <row r="216" spans="3:27" x14ac:dyDescent="0.25">
      <c r="C216" s="18"/>
      <c r="D216" s="18" t="s">
        <v>2563</v>
      </c>
      <c r="E216" s="32">
        <v>20</v>
      </c>
      <c r="F216" s="32">
        <v>20</v>
      </c>
      <c r="G216" s="32">
        <v>20</v>
      </c>
      <c r="H216" s="69"/>
      <c r="I216" s="32">
        <v>20</v>
      </c>
      <c r="J216" s="32">
        <v>20</v>
      </c>
      <c r="K216" s="32">
        <v>20</v>
      </c>
      <c r="L216" s="65"/>
      <c r="M216" s="32">
        <v>20</v>
      </c>
      <c r="N216" s="32">
        <v>20</v>
      </c>
      <c r="O216" s="32">
        <v>20</v>
      </c>
      <c r="P216" s="69"/>
      <c r="Q216" s="32">
        <v>20</v>
      </c>
      <c r="R216" s="32">
        <v>20</v>
      </c>
      <c r="S216" s="32">
        <v>20</v>
      </c>
      <c r="T216" s="65"/>
      <c r="U216" s="32">
        <v>20</v>
      </c>
      <c r="V216" s="32">
        <v>20</v>
      </c>
      <c r="W216" s="32">
        <v>20</v>
      </c>
      <c r="X216" s="69"/>
      <c r="Y216" s="32">
        <v>20</v>
      </c>
      <c r="Z216" s="32">
        <v>20</v>
      </c>
      <c r="AA216" s="32">
        <v>20</v>
      </c>
    </row>
    <row r="217" spans="3:27" x14ac:dyDescent="0.25">
      <c r="C217" s="18"/>
      <c r="D217" s="18" t="s">
        <v>2566</v>
      </c>
      <c r="E217" s="32">
        <v>20</v>
      </c>
      <c r="F217" s="32">
        <v>20</v>
      </c>
      <c r="G217" s="32">
        <v>20</v>
      </c>
      <c r="H217" s="69"/>
      <c r="I217" s="32">
        <v>20</v>
      </c>
      <c r="J217" s="32">
        <v>20</v>
      </c>
      <c r="K217" s="32">
        <v>20</v>
      </c>
      <c r="L217" s="65"/>
      <c r="M217" s="32">
        <v>20</v>
      </c>
      <c r="N217" s="32">
        <v>20</v>
      </c>
      <c r="O217" s="32">
        <v>20</v>
      </c>
      <c r="P217" s="69"/>
      <c r="Q217" s="32">
        <v>20</v>
      </c>
      <c r="R217" s="32">
        <v>20</v>
      </c>
      <c r="S217" s="32">
        <v>20</v>
      </c>
      <c r="T217" s="65"/>
      <c r="U217" s="32">
        <v>20</v>
      </c>
      <c r="V217" s="32">
        <v>20</v>
      </c>
      <c r="W217" s="32">
        <v>20</v>
      </c>
      <c r="X217" s="69"/>
      <c r="Y217" s="32">
        <v>20</v>
      </c>
      <c r="Z217" s="32">
        <v>20</v>
      </c>
      <c r="AA217" s="32">
        <v>20</v>
      </c>
    </row>
    <row r="218" spans="3:27" x14ac:dyDescent="0.25">
      <c r="C218" s="18"/>
      <c r="D218" s="18" t="s">
        <v>2565</v>
      </c>
      <c r="E218" s="32">
        <v>20</v>
      </c>
      <c r="F218" s="32">
        <v>20</v>
      </c>
      <c r="G218" s="32">
        <v>20</v>
      </c>
      <c r="H218" s="69"/>
      <c r="I218" s="32">
        <v>20</v>
      </c>
      <c r="J218" s="32">
        <v>20</v>
      </c>
      <c r="K218" s="32">
        <v>20</v>
      </c>
      <c r="L218" s="65"/>
      <c r="M218" s="32">
        <v>20</v>
      </c>
      <c r="N218" s="32">
        <v>20</v>
      </c>
      <c r="O218" s="32">
        <v>20</v>
      </c>
      <c r="P218" s="69"/>
      <c r="Q218" s="32">
        <v>20</v>
      </c>
      <c r="R218" s="32">
        <v>20</v>
      </c>
      <c r="S218" s="32">
        <v>20</v>
      </c>
      <c r="T218" s="65"/>
      <c r="U218" s="32">
        <v>20</v>
      </c>
      <c r="V218" s="32">
        <v>20</v>
      </c>
      <c r="W218" s="32">
        <v>20</v>
      </c>
      <c r="X218" s="69"/>
      <c r="Y218" s="32">
        <v>20</v>
      </c>
      <c r="Z218" s="32">
        <v>20</v>
      </c>
      <c r="AA218" s="32">
        <v>20</v>
      </c>
    </row>
    <row r="219" spans="3:27" x14ac:dyDescent="0.25">
      <c r="C219" s="2" t="s">
        <v>605</v>
      </c>
      <c r="D219" s="2" t="s">
        <v>318</v>
      </c>
      <c r="E219" s="17" t="s">
        <v>2559</v>
      </c>
      <c r="F219" s="17" t="s">
        <v>2559</v>
      </c>
      <c r="G219" s="17" t="s">
        <v>2559</v>
      </c>
      <c r="H219" s="69"/>
      <c r="I219" s="17" t="s">
        <v>2559</v>
      </c>
      <c r="J219" s="17" t="s">
        <v>2559</v>
      </c>
      <c r="K219" s="17" t="s">
        <v>2559</v>
      </c>
      <c r="L219" s="65"/>
      <c r="M219" s="17" t="s">
        <v>2559</v>
      </c>
      <c r="N219" s="17" t="s">
        <v>2559</v>
      </c>
      <c r="O219" s="17" t="s">
        <v>2559</v>
      </c>
      <c r="P219" s="69"/>
      <c r="Q219" s="17" t="s">
        <v>2559</v>
      </c>
      <c r="R219" s="17" t="s">
        <v>2559</v>
      </c>
      <c r="S219" s="17" t="s">
        <v>2559</v>
      </c>
      <c r="T219" s="65"/>
      <c r="U219" s="17" t="s">
        <v>2559</v>
      </c>
      <c r="V219" s="17" t="s">
        <v>2559</v>
      </c>
      <c r="W219" s="17" t="s">
        <v>2559</v>
      </c>
      <c r="X219" s="69"/>
      <c r="Y219" s="17" t="s">
        <v>2559</v>
      </c>
      <c r="Z219" s="17" t="s">
        <v>2559</v>
      </c>
      <c r="AA219" s="17" t="s">
        <v>2559</v>
      </c>
    </row>
    <row r="220" spans="3:27" x14ac:dyDescent="0.25">
      <c r="C220" s="18" t="s">
        <v>598</v>
      </c>
      <c r="D220" s="18" t="s">
        <v>472</v>
      </c>
      <c r="E220" s="61"/>
      <c r="F220" s="62"/>
      <c r="G220" s="63"/>
      <c r="H220" s="69"/>
      <c r="I220" s="61"/>
      <c r="J220" s="62"/>
      <c r="K220" s="63"/>
      <c r="L220" s="65"/>
      <c r="M220" s="61"/>
      <c r="N220" s="62"/>
      <c r="O220" s="63"/>
      <c r="P220" s="69"/>
      <c r="Q220" s="61"/>
      <c r="R220" s="62"/>
      <c r="S220" s="63"/>
      <c r="T220" s="65"/>
      <c r="U220" s="61"/>
      <c r="V220" s="62"/>
      <c r="W220" s="63"/>
      <c r="X220" s="69"/>
      <c r="Y220" s="61"/>
      <c r="Z220" s="62"/>
      <c r="AA220" s="63"/>
    </row>
    <row r="221" spans="3:27" x14ac:dyDescent="0.25">
      <c r="C221" s="18"/>
      <c r="D221" s="18" t="s">
        <v>2562</v>
      </c>
      <c r="E221" s="17" t="s">
        <v>2559</v>
      </c>
      <c r="F221" s="30">
        <v>150</v>
      </c>
      <c r="G221" s="30">
        <v>100</v>
      </c>
      <c r="H221" s="69"/>
      <c r="I221" s="17" t="s">
        <v>2559</v>
      </c>
      <c r="J221" s="30">
        <v>150</v>
      </c>
      <c r="K221" s="30">
        <v>100</v>
      </c>
      <c r="L221" s="65"/>
      <c r="M221" s="17" t="s">
        <v>2559</v>
      </c>
      <c r="N221" s="30">
        <v>150</v>
      </c>
      <c r="O221" s="30">
        <v>100</v>
      </c>
      <c r="P221" s="69"/>
      <c r="Q221" s="17" t="s">
        <v>2559</v>
      </c>
      <c r="R221" s="30">
        <v>150</v>
      </c>
      <c r="S221" s="30">
        <v>100</v>
      </c>
      <c r="T221" s="65"/>
      <c r="U221" s="17" t="s">
        <v>2559</v>
      </c>
      <c r="V221" s="30">
        <v>150</v>
      </c>
      <c r="W221" s="30">
        <v>100</v>
      </c>
      <c r="X221" s="69"/>
      <c r="Y221" s="17" t="s">
        <v>2559</v>
      </c>
      <c r="Z221" s="30">
        <v>150</v>
      </c>
      <c r="AA221" s="30">
        <v>100</v>
      </c>
    </row>
    <row r="222" spans="3:27" x14ac:dyDescent="0.25">
      <c r="C222" s="18"/>
      <c r="D222" s="18" t="s">
        <v>2563</v>
      </c>
      <c r="E222" s="17" t="s">
        <v>2559</v>
      </c>
      <c r="F222" s="30">
        <v>150</v>
      </c>
      <c r="G222" s="30">
        <v>100</v>
      </c>
      <c r="H222" s="69"/>
      <c r="I222" s="17" t="s">
        <v>2559</v>
      </c>
      <c r="J222" s="30">
        <v>150</v>
      </c>
      <c r="K222" s="30">
        <v>100</v>
      </c>
      <c r="L222" s="65"/>
      <c r="M222" s="17" t="s">
        <v>2559</v>
      </c>
      <c r="N222" s="30">
        <v>150</v>
      </c>
      <c r="O222" s="30">
        <v>100</v>
      </c>
      <c r="P222" s="69"/>
      <c r="Q222" s="17" t="s">
        <v>2559</v>
      </c>
      <c r="R222" s="30">
        <v>150</v>
      </c>
      <c r="S222" s="30">
        <v>100</v>
      </c>
      <c r="T222" s="65"/>
      <c r="U222" s="17" t="s">
        <v>2559</v>
      </c>
      <c r="V222" s="30">
        <v>150</v>
      </c>
      <c r="W222" s="30">
        <v>100</v>
      </c>
      <c r="X222" s="69"/>
      <c r="Y222" s="17" t="s">
        <v>2559</v>
      </c>
      <c r="Z222" s="30">
        <v>150</v>
      </c>
      <c r="AA222" s="30">
        <v>100</v>
      </c>
    </row>
    <row r="223" spans="3:27" x14ac:dyDescent="0.25">
      <c r="C223" s="18"/>
      <c r="D223" s="18" t="s">
        <v>2566</v>
      </c>
      <c r="E223" s="17" t="s">
        <v>2559</v>
      </c>
      <c r="F223" s="30">
        <v>150</v>
      </c>
      <c r="G223" s="30">
        <v>100</v>
      </c>
      <c r="H223" s="69"/>
      <c r="I223" s="17" t="s">
        <v>2559</v>
      </c>
      <c r="J223" s="30">
        <v>150</v>
      </c>
      <c r="K223" s="30">
        <v>100</v>
      </c>
      <c r="L223" s="65"/>
      <c r="M223" s="17" t="s">
        <v>2559</v>
      </c>
      <c r="N223" s="30">
        <v>150</v>
      </c>
      <c r="O223" s="30">
        <v>100</v>
      </c>
      <c r="P223" s="69"/>
      <c r="Q223" s="17" t="s">
        <v>2559</v>
      </c>
      <c r="R223" s="30">
        <v>150</v>
      </c>
      <c r="S223" s="30">
        <v>100</v>
      </c>
      <c r="T223" s="65"/>
      <c r="U223" s="17" t="s">
        <v>2559</v>
      </c>
      <c r="V223" s="30">
        <v>150</v>
      </c>
      <c r="W223" s="30">
        <v>100</v>
      </c>
      <c r="X223" s="69"/>
      <c r="Y223" s="17" t="s">
        <v>2559</v>
      </c>
      <c r="Z223" s="30">
        <v>150</v>
      </c>
      <c r="AA223" s="30">
        <v>100</v>
      </c>
    </row>
    <row r="224" spans="3:27" x14ac:dyDescent="0.25">
      <c r="C224" s="18"/>
      <c r="D224" s="18" t="s">
        <v>2565</v>
      </c>
      <c r="E224" s="17" t="s">
        <v>2559</v>
      </c>
      <c r="F224" s="30">
        <v>50</v>
      </c>
      <c r="G224" s="30">
        <v>50</v>
      </c>
      <c r="H224" s="69"/>
      <c r="I224" s="17" t="s">
        <v>2559</v>
      </c>
      <c r="J224" s="30">
        <v>50</v>
      </c>
      <c r="K224" s="30">
        <v>50</v>
      </c>
      <c r="L224" s="65"/>
      <c r="M224" s="17" t="s">
        <v>2559</v>
      </c>
      <c r="N224" s="30">
        <v>50</v>
      </c>
      <c r="O224" s="30">
        <v>50</v>
      </c>
      <c r="P224" s="69"/>
      <c r="Q224" s="17" t="s">
        <v>2559</v>
      </c>
      <c r="R224" s="30">
        <v>50</v>
      </c>
      <c r="S224" s="30">
        <v>50</v>
      </c>
      <c r="T224" s="65"/>
      <c r="U224" s="17" t="s">
        <v>2559</v>
      </c>
      <c r="V224" s="30">
        <v>50</v>
      </c>
      <c r="W224" s="30">
        <v>50</v>
      </c>
      <c r="X224" s="69"/>
      <c r="Y224" s="17" t="s">
        <v>2559</v>
      </c>
      <c r="Z224" s="30">
        <v>50</v>
      </c>
      <c r="AA224" s="30">
        <v>50</v>
      </c>
    </row>
    <row r="225" spans="3:27" x14ac:dyDescent="0.25">
      <c r="C225" s="2" t="s">
        <v>598</v>
      </c>
      <c r="D225" s="2" t="s">
        <v>318</v>
      </c>
      <c r="E225" s="17" t="s">
        <v>2559</v>
      </c>
      <c r="F225" s="17" t="s">
        <v>2559</v>
      </c>
      <c r="G225" s="17" t="s">
        <v>2559</v>
      </c>
      <c r="H225" s="70"/>
      <c r="I225" s="17" t="s">
        <v>2559</v>
      </c>
      <c r="J225" s="17" t="s">
        <v>2559</v>
      </c>
      <c r="K225" s="17" t="s">
        <v>2559</v>
      </c>
      <c r="L225" s="66"/>
      <c r="M225" s="17" t="s">
        <v>2559</v>
      </c>
      <c r="N225" s="17" t="s">
        <v>2559</v>
      </c>
      <c r="O225" s="17" t="s">
        <v>2559</v>
      </c>
      <c r="P225" s="70"/>
      <c r="Q225" s="17" t="s">
        <v>2559</v>
      </c>
      <c r="R225" s="17" t="s">
        <v>2559</v>
      </c>
      <c r="S225" s="17" t="s">
        <v>2559</v>
      </c>
      <c r="T225" s="66"/>
      <c r="U225" s="17" t="s">
        <v>2559</v>
      </c>
      <c r="V225" s="17" t="s">
        <v>2559</v>
      </c>
      <c r="W225" s="17" t="s">
        <v>2559</v>
      </c>
      <c r="X225" s="70"/>
      <c r="Y225" s="17" t="s">
        <v>2559</v>
      </c>
      <c r="Z225" s="17" t="s">
        <v>2559</v>
      </c>
      <c r="AA225" s="17" t="s">
        <v>2559</v>
      </c>
    </row>
    <row r="226" spans="3:27" x14ac:dyDescent="0.25">
      <c r="D226" s="43" t="s">
        <v>2584</v>
      </c>
      <c r="E226" s="17">
        <f>AVERAGE(E203:E206,E209:E212,E215:E218)</f>
        <v>50.833333333333336</v>
      </c>
      <c r="F226" s="17">
        <f>AVERAGE(F203:F206,F209:F212,F215:F218,F221:F224)</f>
        <v>69.375</v>
      </c>
      <c r="G226" s="17">
        <f>AVERAGE(G203:G206,G209:G212,G215:G218,G221:G224)</f>
        <v>60</v>
      </c>
      <c r="H226" s="39"/>
      <c r="I226" s="17">
        <f>AVERAGE(I203:I206,I209:I212,I215:I218)</f>
        <v>50.833333333333336</v>
      </c>
      <c r="J226" s="17">
        <f>AVERAGE(J203:J206,J209:J212,J215:J218,J221:J224)</f>
        <v>69.375</v>
      </c>
      <c r="K226" s="17">
        <f>AVERAGE(K203:K206,K209:K212,K215:K218,K221:K224)</f>
        <v>60</v>
      </c>
      <c r="L226" s="40"/>
      <c r="M226" s="17">
        <f>AVERAGE(M203:M206,M209:M212,M215:M218)</f>
        <v>50.833333333333336</v>
      </c>
      <c r="N226" s="17">
        <f t="shared" ref="N226:O226" si="0">AVERAGE(N203:N206,N209:N212,N215:N218,N221:N224)</f>
        <v>69.375</v>
      </c>
      <c r="O226" s="17">
        <f t="shared" si="0"/>
        <v>60</v>
      </c>
      <c r="P226" s="39"/>
      <c r="Q226" s="17">
        <f>AVERAGE(Q203:Q206,Q209:Q212,Q215:Q218)</f>
        <v>50.833333333333336</v>
      </c>
      <c r="R226" s="17">
        <f t="shared" ref="R226:S226" si="1">AVERAGE(R203:R206,R209:R212,R215:R218,R221:R224)</f>
        <v>69.375</v>
      </c>
      <c r="S226" s="17">
        <f t="shared" si="1"/>
        <v>60</v>
      </c>
      <c r="T226" s="40"/>
      <c r="U226" s="17">
        <f>AVERAGE(U203:U206,U209:U212,U215:U218)</f>
        <v>50.833333333333336</v>
      </c>
      <c r="V226" s="17">
        <f t="shared" ref="V226:W226" si="2">AVERAGE(V203:V206,V209:V212,V215:V218,V221:V224)</f>
        <v>69.375</v>
      </c>
      <c r="W226" s="17">
        <f t="shared" si="2"/>
        <v>60</v>
      </c>
      <c r="X226" s="39"/>
      <c r="Y226" s="17">
        <f>AVERAGE(Y203:Y206,Y209:Y212,Y215:Y218)</f>
        <v>50.833333333333336</v>
      </c>
      <c r="Z226" s="17">
        <f t="shared" ref="Z226:AA226" si="3">AVERAGE(Z203:Z206,Z209:Z212,Z215:Z218,Z221:Z224)</f>
        <v>69.375</v>
      </c>
      <c r="AA226" s="17">
        <f t="shared" si="3"/>
        <v>60</v>
      </c>
    </row>
    <row r="227" spans="3:27" x14ac:dyDescent="0.25">
      <c r="D227" s="46"/>
      <c r="E227" s="41"/>
      <c r="F227" s="41"/>
      <c r="G227" s="42"/>
      <c r="I227" s="42"/>
      <c r="J227" s="42"/>
      <c r="K227" s="42"/>
      <c r="M227" s="46"/>
      <c r="N227" s="46"/>
      <c r="O227" s="46"/>
      <c r="Q227" s="42"/>
      <c r="R227" s="42"/>
      <c r="S227" s="42"/>
      <c r="U227" s="42"/>
      <c r="V227" s="42"/>
      <c r="W227" s="42"/>
      <c r="Y227" s="42"/>
      <c r="Z227" s="42"/>
      <c r="AA227" s="42"/>
    </row>
    <row r="228" spans="3:27" x14ac:dyDescent="0.25">
      <c r="D228" s="46"/>
      <c r="E228" s="42"/>
      <c r="F228" s="42"/>
      <c r="G228" s="42"/>
      <c r="I228" s="42"/>
      <c r="J228" s="42"/>
      <c r="K228" s="42"/>
      <c r="M228" s="46"/>
      <c r="N228" s="46"/>
      <c r="O228" s="46"/>
      <c r="Q228" s="42"/>
      <c r="R228" s="42"/>
      <c r="S228" s="42"/>
      <c r="U228" s="42"/>
      <c r="V228" s="42"/>
      <c r="W228" s="42"/>
      <c r="Y228" s="42"/>
      <c r="Z228" s="42"/>
      <c r="AA228" s="42"/>
    </row>
    <row r="229" spans="3:27" x14ac:dyDescent="0.25">
      <c r="D229" s="46"/>
      <c r="E229" s="42"/>
      <c r="F229" s="42"/>
      <c r="G229" s="42"/>
      <c r="I229" s="42"/>
      <c r="J229" s="42"/>
      <c r="K229" s="42"/>
      <c r="M229" s="46"/>
      <c r="N229" s="46"/>
      <c r="O229" s="46"/>
      <c r="Q229" s="42"/>
      <c r="R229" s="42"/>
      <c r="S229" s="42"/>
      <c r="U229" s="42"/>
      <c r="V229" s="42"/>
      <c r="W229" s="42"/>
      <c r="Y229" s="42"/>
      <c r="Z229" s="42"/>
      <c r="AA229" s="42"/>
    </row>
    <row r="230" spans="3:27" x14ac:dyDescent="0.25">
      <c r="D230" s="46"/>
      <c r="E230" s="42"/>
      <c r="F230" s="42"/>
      <c r="G230" s="42"/>
      <c r="I230" s="42"/>
      <c r="J230" s="42"/>
      <c r="K230" s="42"/>
      <c r="M230" s="46"/>
      <c r="N230" s="46"/>
      <c r="O230" s="46"/>
      <c r="Q230" s="42"/>
      <c r="R230" s="42"/>
      <c r="S230" s="42"/>
      <c r="U230" s="42"/>
      <c r="V230" s="42"/>
      <c r="W230" s="42"/>
      <c r="Y230" s="42"/>
      <c r="Z230" s="42"/>
      <c r="AA230" s="42"/>
    </row>
  </sheetData>
  <mergeCells count="183">
    <mergeCell ref="E7:K7"/>
    <mergeCell ref="L7:L10"/>
    <mergeCell ref="M7:S7"/>
    <mergeCell ref="T7:T10"/>
    <mergeCell ref="U7:AA7"/>
    <mergeCell ref="E8:G8"/>
    <mergeCell ref="H8:H10"/>
    <mergeCell ref="I8:K8"/>
    <mergeCell ref="M8:O8"/>
    <mergeCell ref="P8:P10"/>
    <mergeCell ref="Q8:S8"/>
    <mergeCell ref="U8:W8"/>
    <mergeCell ref="X8:X10"/>
    <mergeCell ref="Y8:AA8"/>
    <mergeCell ref="A38:C40"/>
    <mergeCell ref="E38:K38"/>
    <mergeCell ref="M38:S38"/>
    <mergeCell ref="U38:AA38"/>
    <mergeCell ref="E39:G39"/>
    <mergeCell ref="E15:G15"/>
    <mergeCell ref="H15:H35"/>
    <mergeCell ref="I15:K15"/>
    <mergeCell ref="M15:O15"/>
    <mergeCell ref="P15:P35"/>
    <mergeCell ref="Q15:S15"/>
    <mergeCell ref="A14:C16"/>
    <mergeCell ref="E14:K14"/>
    <mergeCell ref="L14:L35"/>
    <mergeCell ref="M14:S14"/>
    <mergeCell ref="T14:T35"/>
    <mergeCell ref="U14:AA14"/>
    <mergeCell ref="U15:W15"/>
    <mergeCell ref="X15:X35"/>
    <mergeCell ref="Y15:AA15"/>
    <mergeCell ref="E41:G41"/>
    <mergeCell ref="I41:K41"/>
    <mergeCell ref="M41:O41"/>
    <mergeCell ref="Q41:S41"/>
    <mergeCell ref="U41:W41"/>
    <mergeCell ref="Y41:AA41"/>
    <mergeCell ref="Y39:AA39"/>
    <mergeCell ref="H39:H225"/>
    <mergeCell ref="L38:L225"/>
    <mergeCell ref="P39:P225"/>
    <mergeCell ref="T38:T225"/>
    <mergeCell ref="X39:X225"/>
    <mergeCell ref="I39:K39"/>
    <mergeCell ref="M39:O39"/>
    <mergeCell ref="Q39:S39"/>
    <mergeCell ref="U39:W39"/>
    <mergeCell ref="E62:G62"/>
    <mergeCell ref="I62:K62"/>
    <mergeCell ref="M62:O62"/>
    <mergeCell ref="Q62:S62"/>
    <mergeCell ref="U62:W62"/>
    <mergeCell ref="Y62:AA62"/>
    <mergeCell ref="E51:G51"/>
    <mergeCell ref="I51:K51"/>
    <mergeCell ref="M51:O51"/>
    <mergeCell ref="Q51:S51"/>
    <mergeCell ref="U51:W51"/>
    <mergeCell ref="Y51:AA51"/>
    <mergeCell ref="E79:G79"/>
    <mergeCell ref="I79:K79"/>
    <mergeCell ref="M79:O79"/>
    <mergeCell ref="Q79:S79"/>
    <mergeCell ref="U79:W79"/>
    <mergeCell ref="Y79:AA79"/>
    <mergeCell ref="E71:G71"/>
    <mergeCell ref="I71:K71"/>
    <mergeCell ref="M71:O71"/>
    <mergeCell ref="Q71:S71"/>
    <mergeCell ref="U71:W71"/>
    <mergeCell ref="Y71:AA71"/>
    <mergeCell ref="E93:G93"/>
    <mergeCell ref="I93:K93"/>
    <mergeCell ref="M93:O93"/>
    <mergeCell ref="Q93:S93"/>
    <mergeCell ref="U93:W93"/>
    <mergeCell ref="Y93:AA93"/>
    <mergeCell ref="E86:G86"/>
    <mergeCell ref="I86:K86"/>
    <mergeCell ref="M86:O86"/>
    <mergeCell ref="Q86:S86"/>
    <mergeCell ref="U86:W86"/>
    <mergeCell ref="Y86:AA86"/>
    <mergeCell ref="E113:G113"/>
    <mergeCell ref="I113:K113"/>
    <mergeCell ref="M113:O113"/>
    <mergeCell ref="Q113:S113"/>
    <mergeCell ref="U113:W113"/>
    <mergeCell ref="Y113:AA113"/>
    <mergeCell ref="E103:G103"/>
    <mergeCell ref="I103:K103"/>
    <mergeCell ref="M103:O103"/>
    <mergeCell ref="Q103:S103"/>
    <mergeCell ref="U103:W103"/>
    <mergeCell ref="Y103:AA103"/>
    <mergeCell ref="E124:G124"/>
    <mergeCell ref="I124:K124"/>
    <mergeCell ref="M124:O124"/>
    <mergeCell ref="Q124:S124"/>
    <mergeCell ref="U124:W124"/>
    <mergeCell ref="Y124:AA124"/>
    <mergeCell ref="E118:G118"/>
    <mergeCell ref="I118:K118"/>
    <mergeCell ref="M118:O118"/>
    <mergeCell ref="Q118:S118"/>
    <mergeCell ref="U118:W118"/>
    <mergeCell ref="Y118:AA118"/>
    <mergeCell ref="E139:G139"/>
    <mergeCell ref="I139:K139"/>
    <mergeCell ref="M139:O139"/>
    <mergeCell ref="Q139:S139"/>
    <mergeCell ref="U139:W139"/>
    <mergeCell ref="Y139:AA139"/>
    <mergeCell ref="E132:G132"/>
    <mergeCell ref="I132:K132"/>
    <mergeCell ref="M132:O132"/>
    <mergeCell ref="Q132:S132"/>
    <mergeCell ref="U132:W132"/>
    <mergeCell ref="Y132:AA132"/>
    <mergeCell ref="E156:G156"/>
    <mergeCell ref="I156:K156"/>
    <mergeCell ref="M156:O156"/>
    <mergeCell ref="Q156:S156"/>
    <mergeCell ref="U156:W156"/>
    <mergeCell ref="Y156:AA156"/>
    <mergeCell ref="E144:G144"/>
    <mergeCell ref="I144:K144"/>
    <mergeCell ref="M144:O144"/>
    <mergeCell ref="Q144:S144"/>
    <mergeCell ref="U144:W144"/>
    <mergeCell ref="Y144:AA144"/>
    <mergeCell ref="E173:G173"/>
    <mergeCell ref="I173:K173"/>
    <mergeCell ref="M173:O173"/>
    <mergeCell ref="Q173:S173"/>
    <mergeCell ref="U173:W173"/>
    <mergeCell ref="Y173:AA173"/>
    <mergeCell ref="E166:G166"/>
    <mergeCell ref="I166:K166"/>
    <mergeCell ref="M166:O166"/>
    <mergeCell ref="Q166:S166"/>
    <mergeCell ref="U166:W166"/>
    <mergeCell ref="Y166:AA166"/>
    <mergeCell ref="I214:K214"/>
    <mergeCell ref="E193:G193"/>
    <mergeCell ref="I193:K193"/>
    <mergeCell ref="M193:O193"/>
    <mergeCell ref="Q193:S193"/>
    <mergeCell ref="U193:W193"/>
    <mergeCell ref="Y193:AA193"/>
    <mergeCell ref="E179:G179"/>
    <mergeCell ref="I179:K179"/>
    <mergeCell ref="M179:O179"/>
    <mergeCell ref="Q179:S179"/>
    <mergeCell ref="U179:W179"/>
    <mergeCell ref="Y179:AA179"/>
    <mergeCell ref="E3:V3"/>
    <mergeCell ref="E220:G220"/>
    <mergeCell ref="E214:G214"/>
    <mergeCell ref="Y208:AA208"/>
    <mergeCell ref="U208:W208"/>
    <mergeCell ref="Q208:S208"/>
    <mergeCell ref="M208:O208"/>
    <mergeCell ref="I208:K208"/>
    <mergeCell ref="E208:G208"/>
    <mergeCell ref="Y202:AA202"/>
    <mergeCell ref="U202:W202"/>
    <mergeCell ref="Q202:S202"/>
    <mergeCell ref="M202:O202"/>
    <mergeCell ref="I202:K202"/>
    <mergeCell ref="E202:G202"/>
    <mergeCell ref="Y220:AA220"/>
    <mergeCell ref="Y214:AA214"/>
    <mergeCell ref="U220:W220"/>
    <mergeCell ref="U214:W214"/>
    <mergeCell ref="Q220:S220"/>
    <mergeCell ref="Q214:S214"/>
    <mergeCell ref="M220:O220"/>
    <mergeCell ref="M214:O214"/>
    <mergeCell ref="I220:K2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297"/>
  <sheetViews>
    <sheetView zoomScale="60" zoomScaleNormal="60" workbookViewId="0">
      <selection activeCell="J38" sqref="J38:K38"/>
    </sheetView>
  </sheetViews>
  <sheetFormatPr defaultRowHeight="15" x14ac:dyDescent="0.25"/>
  <cols>
    <col min="1" max="1" width="2.85546875" customWidth="1"/>
    <col min="2" max="2" width="3.85546875" customWidth="1"/>
    <col min="3" max="3" width="15.85546875" customWidth="1"/>
    <col min="4" max="4" width="20.140625" customWidth="1"/>
    <col min="5" max="5" width="9.85546875" customWidth="1"/>
    <col min="6" max="6" width="10.140625" customWidth="1"/>
    <col min="7" max="7" width="10.28515625" customWidth="1"/>
    <col min="9" max="10" width="10.28515625" customWidth="1"/>
    <col min="11" max="11" width="12" customWidth="1"/>
    <col min="13" max="13" width="10.28515625" customWidth="1"/>
    <col min="14" max="14" width="11.28515625" customWidth="1"/>
    <col min="15" max="15" width="10.5703125" customWidth="1"/>
    <col min="17" max="17" width="10.28515625" customWidth="1"/>
    <col min="18" max="18" width="9.85546875" customWidth="1"/>
    <col min="19" max="19" width="10.140625" customWidth="1"/>
    <col min="21" max="21" width="11.28515625" customWidth="1"/>
    <col min="22" max="22" width="10.85546875" customWidth="1"/>
    <col min="23" max="23" width="9.85546875" customWidth="1"/>
    <col min="25" max="25" width="10.140625" customWidth="1"/>
    <col min="26" max="26" width="11.28515625" customWidth="1"/>
    <col min="27" max="27" width="9.42578125" customWidth="1"/>
  </cols>
  <sheetData>
    <row r="3" spans="1:27" x14ac:dyDescent="0.25">
      <c r="E3" s="60" t="s">
        <v>2569</v>
      </c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</row>
    <row r="6" spans="1:27" x14ac:dyDescent="0.25">
      <c r="B6" s="1"/>
      <c r="C6" t="s">
        <v>0</v>
      </c>
    </row>
    <row r="8" spans="1:27" x14ac:dyDescent="0.25">
      <c r="E8" s="67" t="s">
        <v>6</v>
      </c>
      <c r="F8" s="67"/>
      <c r="G8" s="67"/>
      <c r="H8" s="67"/>
      <c r="I8" s="67"/>
      <c r="J8" s="67"/>
      <c r="K8" s="67"/>
      <c r="L8" s="64"/>
      <c r="M8" s="67" t="s">
        <v>7</v>
      </c>
      <c r="N8" s="67"/>
      <c r="O8" s="67"/>
      <c r="P8" s="67"/>
      <c r="Q8" s="67"/>
      <c r="R8" s="67"/>
      <c r="S8" s="67"/>
      <c r="T8" s="64"/>
      <c r="U8" s="67" t="s">
        <v>8</v>
      </c>
      <c r="V8" s="67"/>
      <c r="W8" s="67"/>
      <c r="X8" s="67"/>
      <c r="Y8" s="67"/>
      <c r="Z8" s="67"/>
      <c r="AA8" s="67"/>
    </row>
    <row r="9" spans="1:27" x14ac:dyDescent="0.25">
      <c r="E9" s="67" t="s">
        <v>4</v>
      </c>
      <c r="F9" s="67"/>
      <c r="G9" s="67"/>
      <c r="H9" s="68"/>
      <c r="I9" s="67" t="s">
        <v>5</v>
      </c>
      <c r="J9" s="67"/>
      <c r="K9" s="67"/>
      <c r="L9" s="65"/>
      <c r="M9" s="67" t="s">
        <v>4</v>
      </c>
      <c r="N9" s="67"/>
      <c r="O9" s="67"/>
      <c r="P9" s="68"/>
      <c r="Q9" s="67" t="s">
        <v>5</v>
      </c>
      <c r="R9" s="67"/>
      <c r="S9" s="67"/>
      <c r="T9" s="65"/>
      <c r="U9" s="67" t="s">
        <v>4</v>
      </c>
      <c r="V9" s="67"/>
      <c r="W9" s="67"/>
      <c r="X9" s="68"/>
      <c r="Y9" s="67" t="s">
        <v>5</v>
      </c>
      <c r="Z9" s="67"/>
      <c r="AA9" s="67"/>
    </row>
    <row r="10" spans="1:27" ht="60" x14ac:dyDescent="0.25">
      <c r="E10" s="23" t="s">
        <v>1</v>
      </c>
      <c r="F10" s="23" t="s">
        <v>2</v>
      </c>
      <c r="G10" s="23" t="s">
        <v>3</v>
      </c>
      <c r="H10" s="69"/>
      <c r="I10" s="23" t="s">
        <v>1</v>
      </c>
      <c r="J10" s="17" t="s">
        <v>2</v>
      </c>
      <c r="K10" s="23" t="s">
        <v>3</v>
      </c>
      <c r="L10" s="65"/>
      <c r="M10" s="23" t="s">
        <v>1</v>
      </c>
      <c r="N10" s="23" t="s">
        <v>2</v>
      </c>
      <c r="O10" s="23" t="s">
        <v>3</v>
      </c>
      <c r="P10" s="69"/>
      <c r="Q10" s="23" t="s">
        <v>1</v>
      </c>
      <c r="R10" s="17" t="s">
        <v>2</v>
      </c>
      <c r="S10" s="23" t="s">
        <v>3</v>
      </c>
      <c r="T10" s="65"/>
      <c r="U10" s="23" t="s">
        <v>1</v>
      </c>
      <c r="V10" s="23" t="s">
        <v>2</v>
      </c>
      <c r="W10" s="23" t="s">
        <v>3</v>
      </c>
      <c r="X10" s="69"/>
      <c r="Y10" s="23" t="s">
        <v>1</v>
      </c>
      <c r="Z10" s="17" t="s">
        <v>2</v>
      </c>
      <c r="AA10" s="23" t="s">
        <v>3</v>
      </c>
    </row>
    <row r="11" spans="1:27" x14ac:dyDescent="0.25">
      <c r="E11" s="32">
        <v>5</v>
      </c>
      <c r="F11" s="32">
        <v>5</v>
      </c>
      <c r="G11" s="32">
        <v>5</v>
      </c>
      <c r="H11" s="70"/>
      <c r="I11" s="32">
        <v>5</v>
      </c>
      <c r="J11" s="32">
        <v>5</v>
      </c>
      <c r="K11" s="32">
        <v>5</v>
      </c>
      <c r="L11" s="66"/>
      <c r="M11" s="32">
        <v>5</v>
      </c>
      <c r="N11" s="32">
        <v>5</v>
      </c>
      <c r="O11" s="32">
        <v>5</v>
      </c>
      <c r="P11" s="70"/>
      <c r="Q11" s="32">
        <v>5</v>
      </c>
      <c r="R11" s="32">
        <v>5</v>
      </c>
      <c r="S11" s="32">
        <v>5</v>
      </c>
      <c r="T11" s="66"/>
      <c r="U11" s="32">
        <v>5</v>
      </c>
      <c r="V11" s="32">
        <v>5</v>
      </c>
      <c r="W11" s="32">
        <v>5</v>
      </c>
      <c r="X11" s="70"/>
      <c r="Y11" s="32">
        <v>5</v>
      </c>
      <c r="Z11" s="32">
        <v>5</v>
      </c>
      <c r="AA11" s="32">
        <v>5</v>
      </c>
    </row>
    <row r="13" spans="1:27" x14ac:dyDescent="0.25">
      <c r="B13" s="1"/>
      <c r="C13" t="s">
        <v>9</v>
      </c>
    </row>
    <row r="15" spans="1:27" x14ac:dyDescent="0.25">
      <c r="A15" s="71"/>
      <c r="B15" s="72"/>
      <c r="C15" s="73"/>
      <c r="D15" s="6"/>
      <c r="E15" s="89" t="s">
        <v>6</v>
      </c>
      <c r="F15" s="89"/>
      <c r="G15" s="89"/>
      <c r="H15" s="89"/>
      <c r="I15" s="89"/>
      <c r="J15" s="89"/>
      <c r="K15" s="89"/>
      <c r="L15" s="86"/>
      <c r="M15" s="89" t="s">
        <v>7</v>
      </c>
      <c r="N15" s="89"/>
      <c r="O15" s="89"/>
      <c r="P15" s="89"/>
      <c r="Q15" s="89"/>
      <c r="R15" s="89"/>
      <c r="S15" s="89"/>
      <c r="T15" s="86"/>
      <c r="U15" s="89" t="s">
        <v>8</v>
      </c>
      <c r="V15" s="89"/>
      <c r="W15" s="89"/>
      <c r="X15" s="89"/>
      <c r="Y15" s="89"/>
      <c r="Z15" s="89"/>
      <c r="AA15" s="89"/>
    </row>
    <row r="16" spans="1:27" x14ac:dyDescent="0.25">
      <c r="A16" s="74"/>
      <c r="B16" s="75"/>
      <c r="C16" s="76"/>
      <c r="D16" s="8"/>
      <c r="E16" s="89" t="s">
        <v>4</v>
      </c>
      <c r="F16" s="89"/>
      <c r="G16" s="89"/>
      <c r="H16" s="83"/>
      <c r="I16" s="89" t="s">
        <v>5</v>
      </c>
      <c r="J16" s="89"/>
      <c r="K16" s="89"/>
      <c r="L16" s="87"/>
      <c r="M16" s="89" t="s">
        <v>4</v>
      </c>
      <c r="N16" s="89"/>
      <c r="O16" s="89"/>
      <c r="P16" s="83"/>
      <c r="Q16" s="89" t="s">
        <v>5</v>
      </c>
      <c r="R16" s="89"/>
      <c r="S16" s="89"/>
      <c r="T16" s="87"/>
      <c r="U16" s="89" t="s">
        <v>4</v>
      </c>
      <c r="V16" s="89"/>
      <c r="W16" s="89"/>
      <c r="X16" s="83"/>
      <c r="Y16" s="89" t="s">
        <v>5</v>
      </c>
      <c r="Z16" s="89"/>
      <c r="AA16" s="89"/>
    </row>
    <row r="17" spans="1:27" ht="60" x14ac:dyDescent="0.25">
      <c r="A17" s="77"/>
      <c r="B17" s="78"/>
      <c r="C17" s="82"/>
      <c r="D17" s="9"/>
      <c r="E17" s="3" t="s">
        <v>1</v>
      </c>
      <c r="F17" s="3" t="s">
        <v>2</v>
      </c>
      <c r="G17" s="3" t="s">
        <v>3</v>
      </c>
      <c r="H17" s="84"/>
      <c r="I17" s="3" t="s">
        <v>1</v>
      </c>
      <c r="J17" s="2" t="s">
        <v>2</v>
      </c>
      <c r="K17" s="3" t="s">
        <v>3</v>
      </c>
      <c r="L17" s="87"/>
      <c r="M17" s="3" t="s">
        <v>1</v>
      </c>
      <c r="N17" s="3" t="s">
        <v>2</v>
      </c>
      <c r="O17" s="3" t="s">
        <v>3</v>
      </c>
      <c r="P17" s="84"/>
      <c r="Q17" s="3" t="s">
        <v>1</v>
      </c>
      <c r="R17" s="2" t="s">
        <v>2</v>
      </c>
      <c r="S17" s="3" t="s">
        <v>3</v>
      </c>
      <c r="T17" s="87"/>
      <c r="U17" s="3" t="s">
        <v>1</v>
      </c>
      <c r="V17" s="3" t="s">
        <v>2</v>
      </c>
      <c r="W17" s="3" t="s">
        <v>3</v>
      </c>
      <c r="X17" s="84"/>
      <c r="Y17" s="3" t="s">
        <v>1</v>
      </c>
      <c r="Z17" s="2" t="s">
        <v>2</v>
      </c>
      <c r="AA17" s="3" t="s">
        <v>3</v>
      </c>
    </row>
    <row r="18" spans="1:27" x14ac:dyDescent="0.25">
      <c r="A18" s="18">
        <v>6</v>
      </c>
      <c r="B18" s="18">
        <v>1</v>
      </c>
      <c r="C18" s="18" t="s">
        <v>56</v>
      </c>
      <c r="D18" s="18"/>
      <c r="E18" s="30">
        <v>25</v>
      </c>
      <c r="F18" s="30">
        <v>25</v>
      </c>
      <c r="G18" s="30">
        <v>25</v>
      </c>
      <c r="H18" s="84"/>
      <c r="I18" s="30">
        <v>25</v>
      </c>
      <c r="J18" s="30">
        <v>25</v>
      </c>
      <c r="K18" s="30">
        <v>25</v>
      </c>
      <c r="L18" s="87"/>
      <c r="M18" s="30">
        <v>25</v>
      </c>
      <c r="N18" s="30">
        <v>25</v>
      </c>
      <c r="O18" s="30">
        <v>25</v>
      </c>
      <c r="P18" s="84"/>
      <c r="Q18" s="30">
        <v>25</v>
      </c>
      <c r="R18" s="30">
        <v>25</v>
      </c>
      <c r="S18" s="30">
        <v>25</v>
      </c>
      <c r="T18" s="87"/>
      <c r="U18" s="30">
        <v>25</v>
      </c>
      <c r="V18" s="30">
        <v>25</v>
      </c>
      <c r="W18" s="30">
        <v>25</v>
      </c>
      <c r="X18" s="84"/>
      <c r="Y18" s="30">
        <v>25</v>
      </c>
      <c r="Z18" s="30">
        <v>25</v>
      </c>
      <c r="AA18" s="30">
        <v>25</v>
      </c>
    </row>
    <row r="19" spans="1:27" x14ac:dyDescent="0.25">
      <c r="A19" s="18">
        <v>6</v>
      </c>
      <c r="B19" s="18">
        <v>2</v>
      </c>
      <c r="C19" s="18" t="s">
        <v>57</v>
      </c>
      <c r="D19" s="18"/>
      <c r="E19" s="30">
        <v>24</v>
      </c>
      <c r="F19" s="30">
        <v>24</v>
      </c>
      <c r="G19" s="30">
        <v>24</v>
      </c>
      <c r="H19" s="84"/>
      <c r="I19" s="32">
        <v>17</v>
      </c>
      <c r="J19" s="32">
        <v>17</v>
      </c>
      <c r="K19" s="32">
        <v>17</v>
      </c>
      <c r="L19" s="87"/>
      <c r="M19" s="30">
        <v>24</v>
      </c>
      <c r="N19" s="30">
        <v>24</v>
      </c>
      <c r="O19" s="30">
        <v>24</v>
      </c>
      <c r="P19" s="84"/>
      <c r="Q19" s="32">
        <v>17</v>
      </c>
      <c r="R19" s="32">
        <v>17</v>
      </c>
      <c r="S19" s="32">
        <v>17</v>
      </c>
      <c r="T19" s="87"/>
      <c r="U19" s="30">
        <v>24</v>
      </c>
      <c r="V19" s="30">
        <v>24</v>
      </c>
      <c r="W19" s="30">
        <v>24</v>
      </c>
      <c r="X19" s="84"/>
      <c r="Y19" s="32">
        <v>17</v>
      </c>
      <c r="Z19" s="32">
        <v>17</v>
      </c>
      <c r="AA19" s="32">
        <v>17</v>
      </c>
    </row>
    <row r="20" spans="1:27" x14ac:dyDescent="0.25">
      <c r="A20" s="18">
        <v>6</v>
      </c>
      <c r="B20" s="18">
        <v>3</v>
      </c>
      <c r="C20" s="18" t="s">
        <v>58</v>
      </c>
      <c r="D20" s="18"/>
      <c r="E20" s="32">
        <v>10</v>
      </c>
      <c r="F20" s="32">
        <v>10</v>
      </c>
      <c r="G20" s="32">
        <v>10</v>
      </c>
      <c r="H20" s="84"/>
      <c r="I20" s="32">
        <v>4</v>
      </c>
      <c r="J20" s="32">
        <v>4</v>
      </c>
      <c r="K20" s="32">
        <v>4</v>
      </c>
      <c r="L20" s="87"/>
      <c r="M20" s="32">
        <v>10</v>
      </c>
      <c r="N20" s="32">
        <v>10</v>
      </c>
      <c r="O20" s="32">
        <v>10</v>
      </c>
      <c r="P20" s="84"/>
      <c r="Q20" s="32">
        <v>4</v>
      </c>
      <c r="R20" s="32">
        <v>4</v>
      </c>
      <c r="S20" s="32">
        <v>4</v>
      </c>
      <c r="T20" s="87"/>
      <c r="U20" s="32">
        <v>10</v>
      </c>
      <c r="V20" s="32">
        <v>10</v>
      </c>
      <c r="W20" s="32">
        <v>10</v>
      </c>
      <c r="X20" s="84"/>
      <c r="Y20" s="32">
        <v>4</v>
      </c>
      <c r="Z20" s="32">
        <v>4</v>
      </c>
      <c r="AA20" s="32">
        <v>4</v>
      </c>
    </row>
    <row r="21" spans="1:27" x14ac:dyDescent="0.25">
      <c r="A21" s="18">
        <v>6</v>
      </c>
      <c r="B21" s="18">
        <v>4</v>
      </c>
      <c r="C21" s="18" t="s">
        <v>59</v>
      </c>
      <c r="D21" s="18"/>
      <c r="E21" s="30">
        <v>50</v>
      </c>
      <c r="F21" s="30">
        <v>50</v>
      </c>
      <c r="G21" s="30">
        <v>40</v>
      </c>
      <c r="H21" s="84"/>
      <c r="I21" s="30">
        <v>50</v>
      </c>
      <c r="J21" s="30">
        <v>50</v>
      </c>
      <c r="K21" s="30">
        <v>40</v>
      </c>
      <c r="L21" s="87"/>
      <c r="M21" s="30">
        <v>50</v>
      </c>
      <c r="N21" s="30">
        <v>50</v>
      </c>
      <c r="O21" s="30">
        <v>40</v>
      </c>
      <c r="P21" s="84"/>
      <c r="Q21" s="30">
        <v>50</v>
      </c>
      <c r="R21" s="30">
        <v>50</v>
      </c>
      <c r="S21" s="30">
        <v>40</v>
      </c>
      <c r="T21" s="87"/>
      <c r="U21" s="30">
        <v>50</v>
      </c>
      <c r="V21" s="30">
        <v>50</v>
      </c>
      <c r="W21" s="30">
        <v>40</v>
      </c>
      <c r="X21" s="84"/>
      <c r="Y21" s="30">
        <v>50</v>
      </c>
      <c r="Z21" s="30">
        <v>50</v>
      </c>
      <c r="AA21" s="30">
        <v>40</v>
      </c>
    </row>
    <row r="22" spans="1:27" x14ac:dyDescent="0.25">
      <c r="A22" s="18">
        <v>6</v>
      </c>
      <c r="B22" s="18">
        <v>5</v>
      </c>
      <c r="C22" s="18" t="s">
        <v>60</v>
      </c>
      <c r="D22" s="18"/>
      <c r="E22" s="30">
        <v>100</v>
      </c>
      <c r="F22" s="30">
        <v>100</v>
      </c>
      <c r="G22" s="30">
        <v>80</v>
      </c>
      <c r="H22" s="84"/>
      <c r="I22" s="30">
        <v>100</v>
      </c>
      <c r="J22" s="30">
        <v>100</v>
      </c>
      <c r="K22" s="30">
        <v>80</v>
      </c>
      <c r="L22" s="87"/>
      <c r="M22" s="30">
        <v>100</v>
      </c>
      <c r="N22" s="30">
        <v>100</v>
      </c>
      <c r="O22" s="30">
        <v>80</v>
      </c>
      <c r="P22" s="84"/>
      <c r="Q22" s="30">
        <v>100</v>
      </c>
      <c r="R22" s="30">
        <v>100</v>
      </c>
      <c r="S22" s="30">
        <v>80</v>
      </c>
      <c r="T22" s="87"/>
      <c r="U22" s="30">
        <v>100</v>
      </c>
      <c r="V22" s="30">
        <v>100</v>
      </c>
      <c r="W22" s="30">
        <v>80</v>
      </c>
      <c r="X22" s="84"/>
      <c r="Y22" s="30">
        <v>100</v>
      </c>
      <c r="Z22" s="30">
        <v>100</v>
      </c>
      <c r="AA22" s="30">
        <v>80</v>
      </c>
    </row>
    <row r="23" spans="1:27" x14ac:dyDescent="0.25">
      <c r="A23" s="18">
        <v>6</v>
      </c>
      <c r="B23" s="18">
        <v>6</v>
      </c>
      <c r="C23" s="18" t="s">
        <v>61</v>
      </c>
      <c r="D23" s="18"/>
      <c r="E23" s="30">
        <v>50</v>
      </c>
      <c r="F23" s="30">
        <v>50</v>
      </c>
      <c r="G23" s="30">
        <v>50</v>
      </c>
      <c r="H23" s="84"/>
      <c r="I23" s="30">
        <v>50</v>
      </c>
      <c r="J23" s="30">
        <v>50</v>
      </c>
      <c r="K23" s="30">
        <v>50</v>
      </c>
      <c r="L23" s="87"/>
      <c r="M23" s="30">
        <v>50</v>
      </c>
      <c r="N23" s="30">
        <v>50</v>
      </c>
      <c r="O23" s="30">
        <v>50</v>
      </c>
      <c r="P23" s="84"/>
      <c r="Q23" s="30">
        <v>50</v>
      </c>
      <c r="R23" s="30">
        <v>50</v>
      </c>
      <c r="S23" s="30">
        <v>50</v>
      </c>
      <c r="T23" s="87"/>
      <c r="U23" s="30">
        <v>50</v>
      </c>
      <c r="V23" s="30">
        <v>50</v>
      </c>
      <c r="W23" s="30">
        <v>50</v>
      </c>
      <c r="X23" s="84"/>
      <c r="Y23" s="30">
        <v>50</v>
      </c>
      <c r="Z23" s="30">
        <v>50</v>
      </c>
      <c r="AA23" s="30">
        <v>50</v>
      </c>
    </row>
    <row r="24" spans="1:27" x14ac:dyDescent="0.25">
      <c r="A24" s="18">
        <v>6</v>
      </c>
      <c r="B24" s="18">
        <v>7</v>
      </c>
      <c r="C24" s="18" t="s">
        <v>62</v>
      </c>
      <c r="D24" s="18"/>
      <c r="E24" s="30">
        <v>30</v>
      </c>
      <c r="F24" s="30">
        <v>30</v>
      </c>
      <c r="G24" s="30">
        <v>30</v>
      </c>
      <c r="H24" s="84"/>
      <c r="I24" s="30">
        <v>25</v>
      </c>
      <c r="J24" s="30">
        <v>25</v>
      </c>
      <c r="K24" s="30">
        <v>25</v>
      </c>
      <c r="L24" s="87"/>
      <c r="M24" s="30">
        <v>30</v>
      </c>
      <c r="N24" s="30">
        <v>30</v>
      </c>
      <c r="O24" s="30">
        <v>30</v>
      </c>
      <c r="P24" s="84"/>
      <c r="Q24" s="30">
        <v>25</v>
      </c>
      <c r="R24" s="30">
        <v>25</v>
      </c>
      <c r="S24" s="30">
        <v>25</v>
      </c>
      <c r="T24" s="87"/>
      <c r="U24" s="30">
        <v>30</v>
      </c>
      <c r="V24" s="30">
        <v>30</v>
      </c>
      <c r="W24" s="30">
        <v>30</v>
      </c>
      <c r="X24" s="84"/>
      <c r="Y24" s="30">
        <v>25</v>
      </c>
      <c r="Z24" s="30">
        <v>25</v>
      </c>
      <c r="AA24" s="30">
        <v>25</v>
      </c>
    </row>
    <row r="25" spans="1:27" x14ac:dyDescent="0.25">
      <c r="A25" s="18">
        <v>6</v>
      </c>
      <c r="B25" s="18">
        <v>8</v>
      </c>
      <c r="C25" s="18" t="s">
        <v>63</v>
      </c>
      <c r="D25" s="18"/>
      <c r="E25" s="30">
        <v>50</v>
      </c>
      <c r="F25" s="30">
        <v>50</v>
      </c>
      <c r="G25" s="30">
        <v>50</v>
      </c>
      <c r="H25" s="84"/>
      <c r="I25" s="30">
        <v>50</v>
      </c>
      <c r="J25" s="30">
        <v>50</v>
      </c>
      <c r="K25" s="30">
        <v>50</v>
      </c>
      <c r="L25" s="87"/>
      <c r="M25" s="30">
        <v>50</v>
      </c>
      <c r="N25" s="30">
        <v>50</v>
      </c>
      <c r="O25" s="30">
        <v>50</v>
      </c>
      <c r="P25" s="84"/>
      <c r="Q25" s="30">
        <v>50</v>
      </c>
      <c r="R25" s="30">
        <v>50</v>
      </c>
      <c r="S25" s="30">
        <v>50</v>
      </c>
      <c r="T25" s="87"/>
      <c r="U25" s="30">
        <v>50</v>
      </c>
      <c r="V25" s="30">
        <v>50</v>
      </c>
      <c r="W25" s="30">
        <v>50</v>
      </c>
      <c r="X25" s="84"/>
      <c r="Y25" s="30">
        <v>50</v>
      </c>
      <c r="Z25" s="30">
        <v>50</v>
      </c>
      <c r="AA25" s="30">
        <v>50</v>
      </c>
    </row>
    <row r="26" spans="1:27" x14ac:dyDescent="0.25">
      <c r="A26" s="18">
        <v>6</v>
      </c>
      <c r="B26" s="18">
        <v>9</v>
      </c>
      <c r="C26" s="18" t="s">
        <v>64</v>
      </c>
      <c r="D26" s="18"/>
      <c r="E26" s="32">
        <v>6</v>
      </c>
      <c r="F26" s="32">
        <v>6</v>
      </c>
      <c r="G26" s="32">
        <v>6</v>
      </c>
      <c r="H26" s="84"/>
      <c r="I26" s="32">
        <v>3</v>
      </c>
      <c r="J26" s="32">
        <v>3</v>
      </c>
      <c r="K26" s="32">
        <v>3</v>
      </c>
      <c r="L26" s="87"/>
      <c r="M26" s="32">
        <v>6</v>
      </c>
      <c r="N26" s="32">
        <v>6</v>
      </c>
      <c r="O26" s="32">
        <v>6</v>
      </c>
      <c r="P26" s="84"/>
      <c r="Q26" s="32">
        <v>3</v>
      </c>
      <c r="R26" s="32">
        <v>3</v>
      </c>
      <c r="S26" s="32">
        <v>3</v>
      </c>
      <c r="T26" s="87"/>
      <c r="U26" s="32">
        <v>6</v>
      </c>
      <c r="V26" s="32">
        <v>6</v>
      </c>
      <c r="W26" s="32">
        <v>6</v>
      </c>
      <c r="X26" s="84"/>
      <c r="Y26" s="32">
        <v>3</v>
      </c>
      <c r="Z26" s="32">
        <v>3</v>
      </c>
      <c r="AA26" s="32">
        <v>3</v>
      </c>
    </row>
    <row r="27" spans="1:27" x14ac:dyDescent="0.25">
      <c r="A27" s="18">
        <v>6</v>
      </c>
      <c r="B27" s="18">
        <v>10</v>
      </c>
      <c r="C27" s="18" t="s">
        <v>65</v>
      </c>
      <c r="D27" s="18"/>
      <c r="E27" s="30">
        <v>50</v>
      </c>
      <c r="F27" s="30">
        <v>50</v>
      </c>
      <c r="G27" s="30">
        <v>50</v>
      </c>
      <c r="H27" s="84"/>
      <c r="I27" s="30">
        <v>50</v>
      </c>
      <c r="J27" s="30">
        <v>50</v>
      </c>
      <c r="K27" s="30">
        <v>50</v>
      </c>
      <c r="L27" s="87"/>
      <c r="M27" s="30">
        <v>50</v>
      </c>
      <c r="N27" s="30">
        <v>50</v>
      </c>
      <c r="O27" s="30">
        <v>50</v>
      </c>
      <c r="P27" s="84"/>
      <c r="Q27" s="30">
        <v>50</v>
      </c>
      <c r="R27" s="30">
        <v>50</v>
      </c>
      <c r="S27" s="30">
        <v>50</v>
      </c>
      <c r="T27" s="87"/>
      <c r="U27" s="30">
        <v>50</v>
      </c>
      <c r="V27" s="30">
        <v>50</v>
      </c>
      <c r="W27" s="30">
        <v>50</v>
      </c>
      <c r="X27" s="84"/>
      <c r="Y27" s="30">
        <v>50</v>
      </c>
      <c r="Z27" s="30">
        <v>50</v>
      </c>
      <c r="AA27" s="30">
        <v>50</v>
      </c>
    </row>
    <row r="28" spans="1:27" x14ac:dyDescent="0.25">
      <c r="A28" s="18">
        <v>6</v>
      </c>
      <c r="B28" s="18">
        <v>11</v>
      </c>
      <c r="C28" s="18" t="s">
        <v>66</v>
      </c>
      <c r="D28" s="18"/>
      <c r="E28" s="30">
        <v>100</v>
      </c>
      <c r="F28" s="30">
        <v>40</v>
      </c>
      <c r="G28" s="30">
        <v>40</v>
      </c>
      <c r="H28" s="84"/>
      <c r="I28" s="30">
        <v>100</v>
      </c>
      <c r="J28" s="30">
        <v>40</v>
      </c>
      <c r="K28" s="30">
        <v>40</v>
      </c>
      <c r="L28" s="87"/>
      <c r="M28" s="30">
        <v>100</v>
      </c>
      <c r="N28" s="30">
        <v>40</v>
      </c>
      <c r="O28" s="30">
        <v>40</v>
      </c>
      <c r="P28" s="84"/>
      <c r="Q28" s="30">
        <v>100</v>
      </c>
      <c r="R28" s="30">
        <v>40</v>
      </c>
      <c r="S28" s="30">
        <v>40</v>
      </c>
      <c r="T28" s="87"/>
      <c r="U28" s="30">
        <v>100</v>
      </c>
      <c r="V28" s="30">
        <v>40</v>
      </c>
      <c r="W28" s="30">
        <v>40</v>
      </c>
      <c r="X28" s="84"/>
      <c r="Y28" s="30">
        <v>100</v>
      </c>
      <c r="Z28" s="30">
        <v>40</v>
      </c>
      <c r="AA28" s="30">
        <v>40</v>
      </c>
    </row>
    <row r="29" spans="1:27" x14ac:dyDescent="0.25">
      <c r="A29" s="18">
        <v>6</v>
      </c>
      <c r="B29" s="18">
        <v>12</v>
      </c>
      <c r="C29" s="18" t="s">
        <v>67</v>
      </c>
      <c r="D29" s="18"/>
      <c r="E29" s="30">
        <v>40</v>
      </c>
      <c r="F29" s="30">
        <v>40</v>
      </c>
      <c r="G29" s="30">
        <v>40</v>
      </c>
      <c r="H29" s="84"/>
      <c r="I29" s="30">
        <v>40</v>
      </c>
      <c r="J29" s="30">
        <v>40</v>
      </c>
      <c r="K29" s="30">
        <v>40</v>
      </c>
      <c r="L29" s="87"/>
      <c r="M29" s="30">
        <v>40</v>
      </c>
      <c r="N29" s="30">
        <v>40</v>
      </c>
      <c r="O29" s="30">
        <v>40</v>
      </c>
      <c r="P29" s="84"/>
      <c r="Q29" s="30">
        <v>40</v>
      </c>
      <c r="R29" s="30">
        <v>40</v>
      </c>
      <c r="S29" s="30">
        <v>40</v>
      </c>
      <c r="T29" s="87"/>
      <c r="U29" s="30">
        <v>40</v>
      </c>
      <c r="V29" s="30">
        <v>40</v>
      </c>
      <c r="W29" s="30">
        <v>40</v>
      </c>
      <c r="X29" s="84"/>
      <c r="Y29" s="30">
        <v>40</v>
      </c>
      <c r="Z29" s="30">
        <v>40</v>
      </c>
      <c r="AA29" s="30">
        <v>40</v>
      </c>
    </row>
    <row r="30" spans="1:27" x14ac:dyDescent="0.25">
      <c r="A30" s="18">
        <v>6</v>
      </c>
      <c r="B30" s="18">
        <v>13</v>
      </c>
      <c r="C30" s="18" t="s">
        <v>68</v>
      </c>
      <c r="D30" s="18"/>
      <c r="E30" s="30">
        <v>50</v>
      </c>
      <c r="F30" s="30">
        <v>50</v>
      </c>
      <c r="G30" s="30">
        <v>50</v>
      </c>
      <c r="H30" s="84"/>
      <c r="I30" s="30">
        <v>50</v>
      </c>
      <c r="J30" s="30">
        <v>50</v>
      </c>
      <c r="K30" s="30">
        <v>50</v>
      </c>
      <c r="L30" s="87"/>
      <c r="M30" s="30">
        <v>50</v>
      </c>
      <c r="N30" s="30">
        <v>50</v>
      </c>
      <c r="O30" s="30">
        <v>50</v>
      </c>
      <c r="P30" s="84"/>
      <c r="Q30" s="30">
        <v>50</v>
      </c>
      <c r="R30" s="30">
        <v>50</v>
      </c>
      <c r="S30" s="30">
        <v>50</v>
      </c>
      <c r="T30" s="87"/>
      <c r="U30" s="30">
        <v>50</v>
      </c>
      <c r="V30" s="30">
        <v>50</v>
      </c>
      <c r="W30" s="30">
        <v>50</v>
      </c>
      <c r="X30" s="84"/>
      <c r="Y30" s="30">
        <v>50</v>
      </c>
      <c r="Z30" s="30">
        <v>50</v>
      </c>
      <c r="AA30" s="30">
        <v>50</v>
      </c>
    </row>
    <row r="31" spans="1:27" x14ac:dyDescent="0.25">
      <c r="A31" s="18">
        <v>6</v>
      </c>
      <c r="B31" s="18">
        <v>14</v>
      </c>
      <c r="C31" s="18" t="s">
        <v>69</v>
      </c>
      <c r="D31" s="18"/>
      <c r="E31" s="30">
        <v>40</v>
      </c>
      <c r="F31" s="30">
        <v>30</v>
      </c>
      <c r="G31" s="30">
        <v>25</v>
      </c>
      <c r="H31" s="84"/>
      <c r="I31" s="30">
        <v>30</v>
      </c>
      <c r="J31" s="30">
        <v>30</v>
      </c>
      <c r="K31" s="30">
        <v>25</v>
      </c>
      <c r="L31" s="87"/>
      <c r="M31" s="30">
        <v>40</v>
      </c>
      <c r="N31" s="30">
        <v>30</v>
      </c>
      <c r="O31" s="30">
        <v>25</v>
      </c>
      <c r="P31" s="84"/>
      <c r="Q31" s="30">
        <v>30</v>
      </c>
      <c r="R31" s="30">
        <v>30</v>
      </c>
      <c r="S31" s="30">
        <v>25</v>
      </c>
      <c r="T31" s="87"/>
      <c r="U31" s="30">
        <v>40</v>
      </c>
      <c r="V31" s="30">
        <v>30</v>
      </c>
      <c r="W31" s="30">
        <v>25</v>
      </c>
      <c r="X31" s="84"/>
      <c r="Y31" s="30">
        <v>30</v>
      </c>
      <c r="Z31" s="30">
        <v>30</v>
      </c>
      <c r="AA31" s="30">
        <v>25</v>
      </c>
    </row>
    <row r="32" spans="1:27" x14ac:dyDescent="0.25">
      <c r="A32" s="18">
        <v>6</v>
      </c>
      <c r="B32" s="18">
        <v>15</v>
      </c>
      <c r="C32" s="18" t="s">
        <v>70</v>
      </c>
      <c r="D32" s="18"/>
      <c r="E32" s="17" t="s">
        <v>2559</v>
      </c>
      <c r="F32" s="17" t="s">
        <v>2559</v>
      </c>
      <c r="G32" s="17" t="s">
        <v>2559</v>
      </c>
      <c r="H32" s="84"/>
      <c r="I32" s="17" t="s">
        <v>2559</v>
      </c>
      <c r="J32" s="17" t="s">
        <v>2559</v>
      </c>
      <c r="K32" s="17" t="s">
        <v>2559</v>
      </c>
      <c r="L32" s="87"/>
      <c r="M32" s="17" t="s">
        <v>2559</v>
      </c>
      <c r="N32" s="17" t="s">
        <v>2559</v>
      </c>
      <c r="O32" s="17" t="s">
        <v>2559</v>
      </c>
      <c r="P32" s="84"/>
      <c r="Q32" s="17" t="s">
        <v>2559</v>
      </c>
      <c r="R32" s="17" t="s">
        <v>2559</v>
      </c>
      <c r="S32" s="17" t="s">
        <v>2559</v>
      </c>
      <c r="T32" s="87"/>
      <c r="U32" s="17" t="s">
        <v>2559</v>
      </c>
      <c r="V32" s="17" t="s">
        <v>2559</v>
      </c>
      <c r="W32" s="17" t="s">
        <v>2559</v>
      </c>
      <c r="X32" s="84"/>
      <c r="Y32" s="17" t="s">
        <v>2559</v>
      </c>
      <c r="Z32" s="17" t="s">
        <v>2559</v>
      </c>
      <c r="AA32" s="17" t="s">
        <v>2559</v>
      </c>
    </row>
    <row r="33" spans="1:27" x14ac:dyDescent="0.25">
      <c r="A33" s="18">
        <v>6</v>
      </c>
      <c r="B33" s="18">
        <v>16</v>
      </c>
      <c r="C33" s="18" t="s">
        <v>71</v>
      </c>
      <c r="D33" s="18"/>
      <c r="E33" s="30">
        <v>60</v>
      </c>
      <c r="F33" s="30">
        <v>50</v>
      </c>
      <c r="G33" s="30">
        <v>50</v>
      </c>
      <c r="H33" s="84"/>
      <c r="I33" s="30">
        <v>60</v>
      </c>
      <c r="J33" s="30">
        <v>50</v>
      </c>
      <c r="K33" s="30">
        <v>50</v>
      </c>
      <c r="L33" s="87"/>
      <c r="M33" s="30">
        <v>60</v>
      </c>
      <c r="N33" s="30">
        <v>50</v>
      </c>
      <c r="O33" s="30">
        <v>50</v>
      </c>
      <c r="P33" s="84"/>
      <c r="Q33" s="30">
        <v>60</v>
      </c>
      <c r="R33" s="30">
        <v>50</v>
      </c>
      <c r="S33" s="30">
        <v>50</v>
      </c>
      <c r="T33" s="87"/>
      <c r="U33" s="30">
        <v>60</v>
      </c>
      <c r="V33" s="30">
        <v>50</v>
      </c>
      <c r="W33" s="30">
        <v>50</v>
      </c>
      <c r="X33" s="84"/>
      <c r="Y33" s="30">
        <v>60</v>
      </c>
      <c r="Z33" s="30">
        <v>50</v>
      </c>
      <c r="AA33" s="30">
        <v>50</v>
      </c>
    </row>
    <row r="34" spans="1:27" x14ac:dyDescent="0.25">
      <c r="A34" s="18">
        <v>6</v>
      </c>
      <c r="B34" s="18">
        <v>17</v>
      </c>
      <c r="C34" s="18" t="s">
        <v>28</v>
      </c>
      <c r="D34" s="18"/>
      <c r="E34" s="30">
        <v>40</v>
      </c>
      <c r="F34" s="30">
        <v>40</v>
      </c>
      <c r="G34" s="30">
        <v>40</v>
      </c>
      <c r="H34" s="84"/>
      <c r="I34" s="32">
        <v>20</v>
      </c>
      <c r="J34" s="32">
        <v>20</v>
      </c>
      <c r="K34" s="32">
        <v>20</v>
      </c>
      <c r="L34" s="87"/>
      <c r="M34" s="30">
        <v>40</v>
      </c>
      <c r="N34" s="30">
        <v>40</v>
      </c>
      <c r="O34" s="30">
        <v>40</v>
      </c>
      <c r="P34" s="84"/>
      <c r="Q34" s="32">
        <v>20</v>
      </c>
      <c r="R34" s="32">
        <v>20</v>
      </c>
      <c r="S34" s="32">
        <v>20</v>
      </c>
      <c r="T34" s="87"/>
      <c r="U34" s="30">
        <v>40</v>
      </c>
      <c r="V34" s="30">
        <v>40</v>
      </c>
      <c r="W34" s="30">
        <v>40</v>
      </c>
      <c r="X34" s="84"/>
      <c r="Y34" s="32">
        <v>20</v>
      </c>
      <c r="Z34" s="32">
        <v>20</v>
      </c>
      <c r="AA34" s="32">
        <v>20</v>
      </c>
    </row>
    <row r="35" spans="1:27" x14ac:dyDescent="0.25">
      <c r="A35" s="18">
        <v>6</v>
      </c>
      <c r="B35" s="18">
        <v>18</v>
      </c>
      <c r="C35" s="18" t="s">
        <v>72</v>
      </c>
      <c r="D35" s="18"/>
      <c r="E35" s="30">
        <v>150</v>
      </c>
      <c r="F35" s="30">
        <v>75</v>
      </c>
      <c r="G35" s="30">
        <v>75</v>
      </c>
      <c r="H35" s="84"/>
      <c r="I35" s="30">
        <v>150</v>
      </c>
      <c r="J35" s="30">
        <v>75</v>
      </c>
      <c r="K35" s="30">
        <v>75</v>
      </c>
      <c r="L35" s="87"/>
      <c r="M35" s="30">
        <v>150</v>
      </c>
      <c r="N35" s="30">
        <v>75</v>
      </c>
      <c r="O35" s="30">
        <v>75</v>
      </c>
      <c r="P35" s="84"/>
      <c r="Q35" s="30">
        <v>150</v>
      </c>
      <c r="R35" s="30">
        <v>75</v>
      </c>
      <c r="S35" s="30">
        <v>75</v>
      </c>
      <c r="T35" s="87"/>
      <c r="U35" s="30">
        <v>150</v>
      </c>
      <c r="V35" s="30">
        <v>75</v>
      </c>
      <c r="W35" s="30">
        <v>75</v>
      </c>
      <c r="X35" s="84"/>
      <c r="Y35" s="30">
        <v>150</v>
      </c>
      <c r="Z35" s="30">
        <v>75</v>
      </c>
      <c r="AA35" s="30">
        <v>75</v>
      </c>
    </row>
    <row r="36" spans="1:27" x14ac:dyDescent="0.25">
      <c r="A36" s="18">
        <v>6</v>
      </c>
      <c r="B36" s="18">
        <v>19</v>
      </c>
      <c r="C36" s="18" t="s">
        <v>73</v>
      </c>
      <c r="D36" s="18"/>
      <c r="E36" s="30">
        <v>50</v>
      </c>
      <c r="F36" s="30">
        <v>50</v>
      </c>
      <c r="G36" s="30">
        <v>50</v>
      </c>
      <c r="H36" s="84"/>
      <c r="I36" s="30">
        <v>50</v>
      </c>
      <c r="J36" s="30">
        <v>50</v>
      </c>
      <c r="K36" s="30">
        <v>50</v>
      </c>
      <c r="L36" s="87"/>
      <c r="M36" s="30">
        <v>50</v>
      </c>
      <c r="N36" s="30">
        <v>50</v>
      </c>
      <c r="O36" s="30">
        <v>50</v>
      </c>
      <c r="P36" s="84"/>
      <c r="Q36" s="30">
        <v>50</v>
      </c>
      <c r="R36" s="30">
        <v>50</v>
      </c>
      <c r="S36" s="30">
        <v>50</v>
      </c>
      <c r="T36" s="87"/>
      <c r="U36" s="30">
        <v>50</v>
      </c>
      <c r="V36" s="30">
        <v>50</v>
      </c>
      <c r="W36" s="30">
        <v>50</v>
      </c>
      <c r="X36" s="84"/>
      <c r="Y36" s="30">
        <v>50</v>
      </c>
      <c r="Z36" s="30">
        <v>50</v>
      </c>
      <c r="AA36" s="30">
        <v>50</v>
      </c>
    </row>
    <row r="37" spans="1:27" x14ac:dyDescent="0.25">
      <c r="A37" s="18">
        <v>6</v>
      </c>
      <c r="B37" s="18">
        <v>20</v>
      </c>
      <c r="C37" s="18" t="s">
        <v>74</v>
      </c>
      <c r="D37" s="18"/>
      <c r="E37" s="32">
        <v>10</v>
      </c>
      <c r="F37" s="32">
        <v>5</v>
      </c>
      <c r="G37" s="32">
        <v>5</v>
      </c>
      <c r="H37" s="84"/>
      <c r="I37" s="32">
        <v>10</v>
      </c>
      <c r="J37" s="32">
        <v>5</v>
      </c>
      <c r="K37" s="32">
        <v>5</v>
      </c>
      <c r="L37" s="87"/>
      <c r="M37" s="32">
        <v>10</v>
      </c>
      <c r="N37" s="32">
        <v>5</v>
      </c>
      <c r="O37" s="32">
        <v>5</v>
      </c>
      <c r="P37" s="84"/>
      <c r="Q37" s="32">
        <v>10</v>
      </c>
      <c r="R37" s="32">
        <v>5</v>
      </c>
      <c r="S37" s="32">
        <v>5</v>
      </c>
      <c r="T37" s="87"/>
      <c r="U37" s="32">
        <v>10</v>
      </c>
      <c r="V37" s="32">
        <v>5</v>
      </c>
      <c r="W37" s="32">
        <v>5</v>
      </c>
      <c r="X37" s="84"/>
      <c r="Y37" s="32">
        <v>10</v>
      </c>
      <c r="Z37" s="32">
        <v>5</v>
      </c>
      <c r="AA37" s="32">
        <v>5</v>
      </c>
    </row>
    <row r="38" spans="1:27" x14ac:dyDescent="0.25">
      <c r="D38" s="43" t="s">
        <v>2584</v>
      </c>
      <c r="E38" s="17">
        <f>AVERAGE(E18:E31,E33:E37)</f>
        <v>49.210526315789473</v>
      </c>
      <c r="F38" s="17">
        <f>AVERAGE(F18:F31,F33:F37)</f>
        <v>40.789473684210527</v>
      </c>
      <c r="G38" s="17">
        <f>AVERAGE(G18:G31,G33:G37)</f>
        <v>38.94736842105263</v>
      </c>
      <c r="H38" s="47"/>
      <c r="I38" s="17">
        <f>AVERAGE(I18:I31,I33:I37)</f>
        <v>46.526315789473685</v>
      </c>
      <c r="J38" s="17">
        <f>AVERAGE(J18:J31,J33:J37)</f>
        <v>38.631578947368418</v>
      </c>
      <c r="K38" s="17">
        <f>AVERAGE(K18:K31,K33:K37)</f>
        <v>36.789473684210527</v>
      </c>
      <c r="L38" s="48"/>
      <c r="M38" s="17">
        <f>AVERAGE(M18:M31,M33:M37)</f>
        <v>49.210526315789473</v>
      </c>
      <c r="N38" s="17">
        <f>AVERAGE(N18:N31,N33:N37)</f>
        <v>40.789473684210527</v>
      </c>
      <c r="O38" s="17">
        <f>AVERAGE(O18:O31,O33:O37)</f>
        <v>38.94736842105263</v>
      </c>
      <c r="P38" s="47"/>
      <c r="Q38" s="17">
        <f>AVERAGE(Q18:Q31,Q33:Q37)</f>
        <v>46.526315789473685</v>
      </c>
      <c r="R38" s="17">
        <f>AVERAGE(R18:R31,R33:R37)</f>
        <v>38.631578947368418</v>
      </c>
      <c r="S38" s="17">
        <f>AVERAGE(S18:S31,S33:S37)</f>
        <v>36.789473684210527</v>
      </c>
      <c r="T38" s="48"/>
      <c r="U38" s="17">
        <f>AVERAGE(U18:U31,U33:U37)</f>
        <v>49.210526315789473</v>
      </c>
      <c r="V38" s="17">
        <f>AVERAGE(V18:V31,V33:V37)</f>
        <v>40.789473684210527</v>
      </c>
      <c r="W38" s="17">
        <f>AVERAGE(W18:W31,W33:W37)</f>
        <v>38.94736842105263</v>
      </c>
      <c r="X38" s="47"/>
      <c r="Y38" s="17">
        <f>AVERAGE(Y18:Y31,Y33:Y37)</f>
        <v>46.526315789473685</v>
      </c>
      <c r="Z38" s="17">
        <f>AVERAGE(Z18:Z31,Z33:Z37)</f>
        <v>38.631578947368418</v>
      </c>
      <c r="AA38" s="17">
        <f>AVERAGE(AA18:AA31,AA33:AA37)</f>
        <v>36.789473684210527</v>
      </c>
    </row>
    <row r="39" spans="1:27" x14ac:dyDescent="0.25">
      <c r="D39" s="46"/>
      <c r="E39" s="42"/>
      <c r="F39" s="42"/>
      <c r="G39" s="42"/>
      <c r="H39" s="49"/>
      <c r="I39" s="42"/>
      <c r="J39" s="42"/>
      <c r="K39" s="42"/>
      <c r="L39" s="49"/>
      <c r="M39" s="42"/>
      <c r="N39" s="42"/>
      <c r="O39" s="42"/>
      <c r="P39" s="49"/>
      <c r="Q39" s="42"/>
      <c r="R39" s="42"/>
      <c r="S39" s="42"/>
      <c r="T39" s="49"/>
      <c r="U39" s="42"/>
      <c r="V39" s="42"/>
      <c r="W39" s="42"/>
      <c r="X39" s="49"/>
      <c r="Y39" s="42"/>
      <c r="Z39" s="42"/>
      <c r="AA39" s="42"/>
    </row>
    <row r="40" spans="1:27" x14ac:dyDescent="0.25">
      <c r="D40" s="46"/>
      <c r="E40" s="42"/>
      <c r="F40" s="42"/>
      <c r="G40" s="42"/>
      <c r="H40" s="49"/>
      <c r="I40" s="42"/>
      <c r="J40" s="42"/>
      <c r="K40" s="42"/>
      <c r="L40" s="49"/>
      <c r="M40" s="42"/>
      <c r="N40" s="42"/>
      <c r="O40" s="42"/>
      <c r="P40" s="49"/>
      <c r="Q40" s="42"/>
      <c r="R40" s="42"/>
      <c r="S40" s="42"/>
      <c r="T40" s="49"/>
      <c r="U40" s="42"/>
      <c r="V40" s="42"/>
      <c r="W40" s="42"/>
      <c r="X40" s="49"/>
      <c r="Y40" s="42"/>
      <c r="Z40" s="42"/>
      <c r="AA40" s="42"/>
    </row>
    <row r="43" spans="1:27" x14ac:dyDescent="0.25">
      <c r="C43" s="19" t="s">
        <v>36</v>
      </c>
      <c r="D43" s="19"/>
    </row>
    <row r="45" spans="1:27" x14ac:dyDescent="0.25">
      <c r="A45" s="71"/>
      <c r="B45" s="72"/>
      <c r="C45" s="73"/>
      <c r="D45" s="6"/>
      <c r="E45" s="67" t="s">
        <v>6</v>
      </c>
      <c r="F45" s="67"/>
      <c r="G45" s="67"/>
      <c r="H45" s="67"/>
      <c r="I45" s="67"/>
      <c r="J45" s="67"/>
      <c r="K45" s="67"/>
      <c r="L45" s="64"/>
      <c r="M45" s="67" t="s">
        <v>7</v>
      </c>
      <c r="N45" s="67"/>
      <c r="O45" s="67"/>
      <c r="P45" s="67"/>
      <c r="Q45" s="67"/>
      <c r="R45" s="67"/>
      <c r="S45" s="67"/>
      <c r="T45" s="64"/>
      <c r="U45" s="67" t="s">
        <v>8</v>
      </c>
      <c r="V45" s="67"/>
      <c r="W45" s="67"/>
      <c r="X45" s="67"/>
      <c r="Y45" s="67"/>
      <c r="Z45" s="67"/>
      <c r="AA45" s="67"/>
    </row>
    <row r="46" spans="1:27" x14ac:dyDescent="0.25">
      <c r="A46" s="74"/>
      <c r="B46" s="75"/>
      <c r="C46" s="76"/>
      <c r="D46" s="8"/>
      <c r="E46" s="67" t="s">
        <v>4</v>
      </c>
      <c r="F46" s="67"/>
      <c r="G46" s="67"/>
      <c r="H46" s="68"/>
      <c r="I46" s="67" t="s">
        <v>5</v>
      </c>
      <c r="J46" s="67"/>
      <c r="K46" s="67"/>
      <c r="L46" s="65"/>
      <c r="M46" s="67" t="s">
        <v>4</v>
      </c>
      <c r="N46" s="67"/>
      <c r="O46" s="67"/>
      <c r="P46" s="68"/>
      <c r="Q46" s="67" t="s">
        <v>5</v>
      </c>
      <c r="R46" s="67"/>
      <c r="S46" s="67"/>
      <c r="T46" s="65"/>
      <c r="U46" s="67" t="s">
        <v>4</v>
      </c>
      <c r="V46" s="67"/>
      <c r="W46" s="67"/>
      <c r="X46" s="68"/>
      <c r="Y46" s="67" t="s">
        <v>5</v>
      </c>
      <c r="Z46" s="67"/>
      <c r="AA46" s="67"/>
    </row>
    <row r="47" spans="1:27" ht="60" x14ac:dyDescent="0.25">
      <c r="A47" s="77"/>
      <c r="B47" s="78"/>
      <c r="C47" s="76"/>
      <c r="D47" s="8"/>
      <c r="E47" s="20" t="s">
        <v>1</v>
      </c>
      <c r="F47" s="20" t="s">
        <v>2</v>
      </c>
      <c r="G47" s="20" t="s">
        <v>3</v>
      </c>
      <c r="H47" s="69"/>
      <c r="I47" s="20" t="s">
        <v>1</v>
      </c>
      <c r="J47" s="21" t="s">
        <v>2</v>
      </c>
      <c r="K47" s="20" t="s">
        <v>3</v>
      </c>
      <c r="L47" s="65"/>
      <c r="M47" s="20" t="s">
        <v>1</v>
      </c>
      <c r="N47" s="20" t="s">
        <v>2</v>
      </c>
      <c r="O47" s="20" t="s">
        <v>3</v>
      </c>
      <c r="P47" s="69"/>
      <c r="Q47" s="20" t="s">
        <v>1</v>
      </c>
      <c r="R47" s="21" t="s">
        <v>2</v>
      </c>
      <c r="S47" s="20" t="s">
        <v>3</v>
      </c>
      <c r="T47" s="65"/>
      <c r="U47" s="20" t="s">
        <v>1</v>
      </c>
      <c r="V47" s="20" t="s">
        <v>2</v>
      </c>
      <c r="W47" s="20" t="s">
        <v>3</v>
      </c>
      <c r="X47" s="69"/>
      <c r="Y47" s="20" t="s">
        <v>1</v>
      </c>
      <c r="Z47" s="21" t="s">
        <v>2</v>
      </c>
      <c r="AA47" s="20" t="s">
        <v>3</v>
      </c>
    </row>
    <row r="48" spans="1:27" x14ac:dyDescent="0.25">
      <c r="C48" s="18" t="s">
        <v>56</v>
      </c>
      <c r="D48" s="18" t="s">
        <v>316</v>
      </c>
      <c r="E48" s="61"/>
      <c r="F48" s="62"/>
      <c r="G48" s="63"/>
      <c r="H48" s="69"/>
      <c r="I48" s="61"/>
      <c r="J48" s="62"/>
      <c r="K48" s="63"/>
      <c r="L48" s="65"/>
      <c r="M48" s="61"/>
      <c r="N48" s="62"/>
      <c r="O48" s="63"/>
      <c r="P48" s="69"/>
      <c r="Q48" s="61"/>
      <c r="R48" s="62"/>
      <c r="S48" s="63"/>
      <c r="T48" s="65"/>
      <c r="U48" s="61"/>
      <c r="V48" s="62"/>
      <c r="W48" s="63"/>
      <c r="X48" s="69"/>
      <c r="Y48" s="61"/>
      <c r="Z48" s="62"/>
      <c r="AA48" s="63"/>
    </row>
    <row r="49" spans="3:27" x14ac:dyDescent="0.25">
      <c r="C49" s="2" t="s">
        <v>606</v>
      </c>
      <c r="D49" s="2" t="s">
        <v>318</v>
      </c>
      <c r="E49" s="32">
        <v>15</v>
      </c>
      <c r="F49" s="32">
        <v>15</v>
      </c>
      <c r="G49" s="32">
        <v>15</v>
      </c>
      <c r="H49" s="69"/>
      <c r="I49" s="32">
        <v>15</v>
      </c>
      <c r="J49" s="32">
        <v>15</v>
      </c>
      <c r="K49" s="32">
        <v>15</v>
      </c>
      <c r="L49" s="65"/>
      <c r="M49" s="32">
        <v>15</v>
      </c>
      <c r="N49" s="32">
        <v>15</v>
      </c>
      <c r="O49" s="32">
        <v>15</v>
      </c>
      <c r="P49" s="69"/>
      <c r="Q49" s="32">
        <v>15</v>
      </c>
      <c r="R49" s="32">
        <v>15</v>
      </c>
      <c r="S49" s="32">
        <v>15</v>
      </c>
      <c r="T49" s="65"/>
      <c r="U49" s="32">
        <v>5</v>
      </c>
      <c r="V49" s="32">
        <v>5</v>
      </c>
      <c r="W49" s="32">
        <v>5</v>
      </c>
      <c r="X49" s="69"/>
      <c r="Y49" s="32">
        <v>5</v>
      </c>
      <c r="Z49" s="32">
        <v>5</v>
      </c>
      <c r="AA49" s="32">
        <v>5</v>
      </c>
    </row>
    <row r="50" spans="3:27" x14ac:dyDescent="0.25">
      <c r="C50" s="2" t="s">
        <v>607</v>
      </c>
      <c r="D50" s="2" t="s">
        <v>318</v>
      </c>
      <c r="E50" s="17" t="s">
        <v>2559</v>
      </c>
      <c r="F50" s="17" t="s">
        <v>2559</v>
      </c>
      <c r="G50" s="17" t="s">
        <v>2559</v>
      </c>
      <c r="H50" s="69"/>
      <c r="I50" s="17" t="s">
        <v>2559</v>
      </c>
      <c r="J50" s="17" t="s">
        <v>2559</v>
      </c>
      <c r="K50" s="17" t="s">
        <v>2559</v>
      </c>
      <c r="L50" s="65"/>
      <c r="M50" s="17" t="s">
        <v>2559</v>
      </c>
      <c r="N50" s="17" t="s">
        <v>2559</v>
      </c>
      <c r="O50" s="17" t="s">
        <v>2559</v>
      </c>
      <c r="P50" s="69"/>
      <c r="Q50" s="17" t="s">
        <v>2559</v>
      </c>
      <c r="R50" s="17" t="s">
        <v>2559</v>
      </c>
      <c r="S50" s="17" t="s">
        <v>2559</v>
      </c>
      <c r="T50" s="65"/>
      <c r="U50" s="17" t="s">
        <v>2559</v>
      </c>
      <c r="V50" s="17" t="s">
        <v>2559</v>
      </c>
      <c r="W50" s="17" t="s">
        <v>2559</v>
      </c>
      <c r="X50" s="69"/>
      <c r="Y50" s="17" t="s">
        <v>2559</v>
      </c>
      <c r="Z50" s="17" t="s">
        <v>2559</v>
      </c>
      <c r="AA50" s="17" t="s">
        <v>2559</v>
      </c>
    </row>
    <row r="51" spans="3:27" x14ac:dyDescent="0.25">
      <c r="C51" s="2" t="s">
        <v>608</v>
      </c>
      <c r="D51" s="2" t="s">
        <v>319</v>
      </c>
      <c r="E51" s="17" t="s">
        <v>2559</v>
      </c>
      <c r="F51" s="17" t="s">
        <v>2559</v>
      </c>
      <c r="G51" s="17" t="s">
        <v>2559</v>
      </c>
      <c r="H51" s="69"/>
      <c r="I51" s="17" t="s">
        <v>2559</v>
      </c>
      <c r="J51" s="17" t="s">
        <v>2559</v>
      </c>
      <c r="K51" s="17" t="s">
        <v>2559</v>
      </c>
      <c r="L51" s="65"/>
      <c r="M51" s="17" t="s">
        <v>2559</v>
      </c>
      <c r="N51" s="17" t="s">
        <v>2559</v>
      </c>
      <c r="O51" s="17" t="s">
        <v>2559</v>
      </c>
      <c r="P51" s="69"/>
      <c r="Q51" s="17" t="s">
        <v>2559</v>
      </c>
      <c r="R51" s="17" t="s">
        <v>2559</v>
      </c>
      <c r="S51" s="17" t="s">
        <v>2559</v>
      </c>
      <c r="T51" s="65"/>
      <c r="U51" s="17" t="s">
        <v>2559</v>
      </c>
      <c r="V51" s="17" t="s">
        <v>2559</v>
      </c>
      <c r="W51" s="17" t="s">
        <v>2559</v>
      </c>
      <c r="X51" s="69"/>
      <c r="Y51" s="17" t="s">
        <v>2559</v>
      </c>
      <c r="Z51" s="17" t="s">
        <v>2559</v>
      </c>
      <c r="AA51" s="17" t="s">
        <v>2559</v>
      </c>
    </row>
    <row r="52" spans="3:27" x14ac:dyDescent="0.25">
      <c r="C52" s="2" t="s">
        <v>609</v>
      </c>
      <c r="D52" s="2" t="s">
        <v>319</v>
      </c>
      <c r="E52" s="32">
        <v>5</v>
      </c>
      <c r="F52" s="32">
        <v>5</v>
      </c>
      <c r="G52" s="32">
        <v>5</v>
      </c>
      <c r="H52" s="69"/>
      <c r="I52" s="32">
        <v>5</v>
      </c>
      <c r="J52" s="32">
        <v>5</v>
      </c>
      <c r="K52" s="32">
        <v>5</v>
      </c>
      <c r="L52" s="65"/>
      <c r="M52" s="32">
        <v>5</v>
      </c>
      <c r="N52" s="32">
        <v>5</v>
      </c>
      <c r="O52" s="32">
        <v>5</v>
      </c>
      <c r="P52" s="69"/>
      <c r="Q52" s="32">
        <v>5</v>
      </c>
      <c r="R52" s="32">
        <v>5</v>
      </c>
      <c r="S52" s="32">
        <v>5</v>
      </c>
      <c r="T52" s="65"/>
      <c r="U52" s="32">
        <v>5</v>
      </c>
      <c r="V52" s="32">
        <v>5</v>
      </c>
      <c r="W52" s="32">
        <v>5</v>
      </c>
      <c r="X52" s="69"/>
      <c r="Y52" s="32">
        <v>5</v>
      </c>
      <c r="Z52" s="32">
        <v>5</v>
      </c>
      <c r="AA52" s="32">
        <v>5</v>
      </c>
    </row>
    <row r="53" spans="3:27" x14ac:dyDescent="0.25">
      <c r="C53" s="2" t="s">
        <v>610</v>
      </c>
      <c r="D53" s="2" t="s">
        <v>319</v>
      </c>
      <c r="E53" s="30">
        <v>100</v>
      </c>
      <c r="F53" s="30">
        <v>100</v>
      </c>
      <c r="G53" s="30">
        <v>80</v>
      </c>
      <c r="H53" s="69"/>
      <c r="I53" s="30">
        <v>100</v>
      </c>
      <c r="J53" s="30">
        <v>100</v>
      </c>
      <c r="K53" s="30">
        <v>80</v>
      </c>
      <c r="L53" s="65"/>
      <c r="M53" s="30">
        <v>100</v>
      </c>
      <c r="N53" s="30">
        <v>100</v>
      </c>
      <c r="O53" s="30">
        <v>80</v>
      </c>
      <c r="P53" s="69"/>
      <c r="Q53" s="30">
        <v>100</v>
      </c>
      <c r="R53" s="30">
        <v>100</v>
      </c>
      <c r="S53" s="30">
        <v>80</v>
      </c>
      <c r="T53" s="65"/>
      <c r="U53" s="30">
        <v>100</v>
      </c>
      <c r="V53" s="30">
        <v>100</v>
      </c>
      <c r="W53" s="30">
        <v>80</v>
      </c>
      <c r="X53" s="69"/>
      <c r="Y53" s="30">
        <v>100</v>
      </c>
      <c r="Z53" s="30">
        <v>100</v>
      </c>
      <c r="AA53" s="30">
        <v>80</v>
      </c>
    </row>
    <row r="54" spans="3:27" x14ac:dyDescent="0.25">
      <c r="C54" s="2" t="s">
        <v>611</v>
      </c>
      <c r="D54" s="2" t="s">
        <v>319</v>
      </c>
      <c r="E54" s="17" t="s">
        <v>2559</v>
      </c>
      <c r="F54" s="17" t="s">
        <v>2559</v>
      </c>
      <c r="G54" s="17" t="s">
        <v>2559</v>
      </c>
      <c r="H54" s="69"/>
      <c r="I54" s="17" t="s">
        <v>2559</v>
      </c>
      <c r="J54" s="17" t="s">
        <v>2559</v>
      </c>
      <c r="K54" s="17" t="s">
        <v>2559</v>
      </c>
      <c r="L54" s="65"/>
      <c r="M54" s="17" t="s">
        <v>2559</v>
      </c>
      <c r="N54" s="17" t="s">
        <v>2559</v>
      </c>
      <c r="O54" s="17" t="s">
        <v>2559</v>
      </c>
      <c r="P54" s="69"/>
      <c r="Q54" s="17" t="s">
        <v>2559</v>
      </c>
      <c r="R54" s="17" t="s">
        <v>2559</v>
      </c>
      <c r="S54" s="17" t="s">
        <v>2559</v>
      </c>
      <c r="T54" s="65"/>
      <c r="U54" s="17" t="s">
        <v>2559</v>
      </c>
      <c r="V54" s="17" t="s">
        <v>2559</v>
      </c>
      <c r="W54" s="17" t="s">
        <v>2559</v>
      </c>
      <c r="X54" s="69"/>
      <c r="Y54" s="17" t="s">
        <v>2559</v>
      </c>
      <c r="Z54" s="17" t="s">
        <v>2559</v>
      </c>
      <c r="AA54" s="17" t="s">
        <v>2559</v>
      </c>
    </row>
    <row r="55" spans="3:27" x14ac:dyDescent="0.25">
      <c r="C55" s="2" t="s">
        <v>612</v>
      </c>
      <c r="D55" s="2" t="s">
        <v>319</v>
      </c>
      <c r="E55" s="17" t="s">
        <v>2559</v>
      </c>
      <c r="F55" s="17" t="s">
        <v>2559</v>
      </c>
      <c r="G55" s="17" t="s">
        <v>2559</v>
      </c>
      <c r="H55" s="69"/>
      <c r="I55" s="17" t="s">
        <v>2559</v>
      </c>
      <c r="J55" s="17" t="s">
        <v>2559</v>
      </c>
      <c r="K55" s="17" t="s">
        <v>2559</v>
      </c>
      <c r="L55" s="65"/>
      <c r="M55" s="17" t="s">
        <v>2559</v>
      </c>
      <c r="N55" s="17" t="s">
        <v>2559</v>
      </c>
      <c r="O55" s="17" t="s">
        <v>2559</v>
      </c>
      <c r="P55" s="69"/>
      <c r="Q55" s="17" t="s">
        <v>2559</v>
      </c>
      <c r="R55" s="17" t="s">
        <v>2559</v>
      </c>
      <c r="S55" s="17" t="s">
        <v>2559</v>
      </c>
      <c r="T55" s="65"/>
      <c r="U55" s="17" t="s">
        <v>2559</v>
      </c>
      <c r="V55" s="17" t="s">
        <v>2559</v>
      </c>
      <c r="W55" s="17" t="s">
        <v>2559</v>
      </c>
      <c r="X55" s="69"/>
      <c r="Y55" s="17" t="s">
        <v>2559</v>
      </c>
      <c r="Z55" s="17" t="s">
        <v>2559</v>
      </c>
      <c r="AA55" s="17" t="s">
        <v>2559</v>
      </c>
    </row>
    <row r="56" spans="3:27" x14ac:dyDescent="0.25">
      <c r="C56" s="2" t="s">
        <v>613</v>
      </c>
      <c r="D56" s="2" t="s">
        <v>319</v>
      </c>
      <c r="E56" s="30">
        <v>30</v>
      </c>
      <c r="F56" s="32">
        <v>20</v>
      </c>
      <c r="G56" s="32">
        <v>20</v>
      </c>
      <c r="H56" s="69"/>
      <c r="I56" s="30">
        <v>30</v>
      </c>
      <c r="J56" s="32">
        <v>20</v>
      </c>
      <c r="K56" s="32">
        <v>20</v>
      </c>
      <c r="L56" s="65"/>
      <c r="M56" s="30">
        <v>30</v>
      </c>
      <c r="N56" s="32">
        <v>20</v>
      </c>
      <c r="O56" s="32">
        <v>20</v>
      </c>
      <c r="P56" s="69"/>
      <c r="Q56" s="30">
        <v>30</v>
      </c>
      <c r="R56" s="32">
        <v>20</v>
      </c>
      <c r="S56" s="32">
        <v>20</v>
      </c>
      <c r="T56" s="65"/>
      <c r="U56" s="30">
        <v>30</v>
      </c>
      <c r="V56" s="32">
        <v>20</v>
      </c>
      <c r="W56" s="32">
        <v>20</v>
      </c>
      <c r="X56" s="69"/>
      <c r="Y56" s="30">
        <v>30</v>
      </c>
      <c r="Z56" s="32">
        <v>20</v>
      </c>
      <c r="AA56" s="32">
        <v>20</v>
      </c>
    </row>
    <row r="57" spans="3:27" x14ac:dyDescent="0.25">
      <c r="C57" s="2" t="s">
        <v>614</v>
      </c>
      <c r="D57" s="2" t="s">
        <v>319</v>
      </c>
      <c r="E57" s="17" t="s">
        <v>2559</v>
      </c>
      <c r="F57" s="17" t="s">
        <v>2559</v>
      </c>
      <c r="G57" s="17" t="s">
        <v>2559</v>
      </c>
      <c r="H57" s="69"/>
      <c r="I57" s="17" t="s">
        <v>2559</v>
      </c>
      <c r="J57" s="17" t="s">
        <v>2559</v>
      </c>
      <c r="K57" s="17" t="s">
        <v>2559</v>
      </c>
      <c r="L57" s="65"/>
      <c r="M57" s="17" t="s">
        <v>2559</v>
      </c>
      <c r="N57" s="17" t="s">
        <v>2559</v>
      </c>
      <c r="O57" s="17" t="s">
        <v>2559</v>
      </c>
      <c r="P57" s="69"/>
      <c r="Q57" s="17" t="s">
        <v>2559</v>
      </c>
      <c r="R57" s="17" t="s">
        <v>2559</v>
      </c>
      <c r="S57" s="17" t="s">
        <v>2559</v>
      </c>
      <c r="T57" s="65"/>
      <c r="U57" s="17" t="s">
        <v>2559</v>
      </c>
      <c r="V57" s="17" t="s">
        <v>2559</v>
      </c>
      <c r="W57" s="17" t="s">
        <v>2559</v>
      </c>
      <c r="X57" s="69"/>
      <c r="Y57" s="17" t="s">
        <v>2559</v>
      </c>
      <c r="Z57" s="17" t="s">
        <v>2559</v>
      </c>
      <c r="AA57" s="17" t="s">
        <v>2559</v>
      </c>
    </row>
    <row r="58" spans="3:27" x14ac:dyDescent="0.25">
      <c r="C58" s="2" t="s">
        <v>606</v>
      </c>
      <c r="D58" s="2" t="s">
        <v>319</v>
      </c>
      <c r="E58" s="17" t="s">
        <v>2559</v>
      </c>
      <c r="F58" s="17" t="s">
        <v>2559</v>
      </c>
      <c r="G58" s="17" t="s">
        <v>2559</v>
      </c>
      <c r="H58" s="69"/>
      <c r="I58" s="17" t="s">
        <v>2559</v>
      </c>
      <c r="J58" s="17" t="s">
        <v>2559</v>
      </c>
      <c r="K58" s="17" t="s">
        <v>2559</v>
      </c>
      <c r="L58" s="65"/>
      <c r="M58" s="17" t="s">
        <v>2559</v>
      </c>
      <c r="N58" s="17" t="s">
        <v>2559</v>
      </c>
      <c r="O58" s="17" t="s">
        <v>2559</v>
      </c>
      <c r="P58" s="69"/>
      <c r="Q58" s="17" t="s">
        <v>2559</v>
      </c>
      <c r="R58" s="17" t="s">
        <v>2559</v>
      </c>
      <c r="S58" s="17" t="s">
        <v>2559</v>
      </c>
      <c r="T58" s="65"/>
      <c r="U58" s="17" t="s">
        <v>2559</v>
      </c>
      <c r="V58" s="17" t="s">
        <v>2559</v>
      </c>
      <c r="W58" s="17" t="s">
        <v>2559</v>
      </c>
      <c r="X58" s="69"/>
      <c r="Y58" s="17" t="s">
        <v>2559</v>
      </c>
      <c r="Z58" s="17" t="s">
        <v>2559</v>
      </c>
      <c r="AA58" s="17" t="s">
        <v>2559</v>
      </c>
    </row>
    <row r="59" spans="3:27" x14ac:dyDescent="0.25">
      <c r="C59" s="2" t="s">
        <v>615</v>
      </c>
      <c r="D59" s="2" t="s">
        <v>319</v>
      </c>
      <c r="E59" s="32">
        <v>1</v>
      </c>
      <c r="F59" s="32">
        <v>1</v>
      </c>
      <c r="G59" s="32">
        <v>1</v>
      </c>
      <c r="H59" s="69"/>
      <c r="I59" s="32">
        <v>1</v>
      </c>
      <c r="J59" s="32">
        <v>1</v>
      </c>
      <c r="K59" s="32">
        <v>1</v>
      </c>
      <c r="L59" s="65"/>
      <c r="M59" s="32">
        <v>1</v>
      </c>
      <c r="N59" s="32">
        <v>1</v>
      </c>
      <c r="O59" s="32">
        <v>1</v>
      </c>
      <c r="P59" s="69"/>
      <c r="Q59" s="32">
        <v>1</v>
      </c>
      <c r="R59" s="32">
        <v>1</v>
      </c>
      <c r="S59" s="32">
        <v>1</v>
      </c>
      <c r="T59" s="65"/>
      <c r="U59" s="32">
        <v>1</v>
      </c>
      <c r="V59" s="32">
        <v>1</v>
      </c>
      <c r="W59" s="32">
        <v>1</v>
      </c>
      <c r="X59" s="69"/>
      <c r="Y59" s="32">
        <v>1</v>
      </c>
      <c r="Z59" s="32">
        <v>1</v>
      </c>
      <c r="AA59" s="32">
        <v>1</v>
      </c>
    </row>
    <row r="60" spans="3:27" x14ac:dyDescent="0.25">
      <c r="C60" s="2" t="s">
        <v>616</v>
      </c>
      <c r="D60" s="2" t="s">
        <v>319</v>
      </c>
      <c r="E60" s="32">
        <v>1.5</v>
      </c>
      <c r="F60" s="32">
        <v>0.5</v>
      </c>
      <c r="G60" s="32">
        <v>0.5</v>
      </c>
      <c r="H60" s="69"/>
      <c r="I60" s="32">
        <v>1.5</v>
      </c>
      <c r="J60" s="32">
        <v>0.5</v>
      </c>
      <c r="K60" s="32">
        <v>0.5</v>
      </c>
      <c r="L60" s="65"/>
      <c r="M60" s="32">
        <v>1.5</v>
      </c>
      <c r="N60" s="32">
        <v>0.5</v>
      </c>
      <c r="O60" s="32">
        <v>0.5</v>
      </c>
      <c r="P60" s="69"/>
      <c r="Q60" s="32">
        <v>1.5</v>
      </c>
      <c r="R60" s="32">
        <v>0.5</v>
      </c>
      <c r="S60" s="32">
        <v>0.5</v>
      </c>
      <c r="T60" s="65"/>
      <c r="U60" s="32">
        <v>1.5</v>
      </c>
      <c r="V60" s="32">
        <v>0.5</v>
      </c>
      <c r="W60" s="32">
        <v>0.5</v>
      </c>
      <c r="X60" s="69"/>
      <c r="Y60" s="32">
        <v>1.5</v>
      </c>
      <c r="Z60" s="32">
        <v>0.5</v>
      </c>
      <c r="AA60" s="32">
        <v>0.5</v>
      </c>
    </row>
    <row r="61" spans="3:27" x14ac:dyDescent="0.25">
      <c r="C61" s="2" t="s">
        <v>617</v>
      </c>
      <c r="D61" s="2" t="s">
        <v>319</v>
      </c>
      <c r="E61" s="17" t="s">
        <v>2559</v>
      </c>
      <c r="F61" s="17" t="s">
        <v>2559</v>
      </c>
      <c r="G61" s="17" t="s">
        <v>2559</v>
      </c>
      <c r="H61" s="69"/>
      <c r="I61" s="17" t="s">
        <v>2559</v>
      </c>
      <c r="J61" s="17" t="s">
        <v>2559</v>
      </c>
      <c r="K61" s="17" t="s">
        <v>2559</v>
      </c>
      <c r="L61" s="65"/>
      <c r="M61" s="17" t="s">
        <v>2559</v>
      </c>
      <c r="N61" s="17" t="s">
        <v>2559</v>
      </c>
      <c r="O61" s="17" t="s">
        <v>2559</v>
      </c>
      <c r="P61" s="69"/>
      <c r="Q61" s="17" t="s">
        <v>2559</v>
      </c>
      <c r="R61" s="17" t="s">
        <v>2559</v>
      </c>
      <c r="S61" s="17" t="s">
        <v>2559</v>
      </c>
      <c r="T61" s="65"/>
      <c r="U61" s="17" t="s">
        <v>2559</v>
      </c>
      <c r="V61" s="17" t="s">
        <v>2559</v>
      </c>
      <c r="W61" s="17" t="s">
        <v>2559</v>
      </c>
      <c r="X61" s="69"/>
      <c r="Y61" s="17" t="s">
        <v>2559</v>
      </c>
      <c r="Z61" s="17" t="s">
        <v>2559</v>
      </c>
      <c r="AA61" s="17" t="s">
        <v>2559</v>
      </c>
    </row>
    <row r="62" spans="3:27" x14ac:dyDescent="0.25">
      <c r="C62" s="2" t="s">
        <v>618</v>
      </c>
      <c r="D62" s="2" t="s">
        <v>319</v>
      </c>
      <c r="E62" s="32">
        <v>9</v>
      </c>
      <c r="F62" s="32">
        <v>9</v>
      </c>
      <c r="G62" s="32">
        <v>9</v>
      </c>
      <c r="H62" s="69"/>
      <c r="I62" s="32">
        <v>9</v>
      </c>
      <c r="J62" s="32">
        <v>9</v>
      </c>
      <c r="K62" s="32">
        <v>9</v>
      </c>
      <c r="L62" s="65"/>
      <c r="M62" s="32">
        <v>9</v>
      </c>
      <c r="N62" s="32">
        <v>9</v>
      </c>
      <c r="O62" s="32">
        <v>9</v>
      </c>
      <c r="P62" s="69"/>
      <c r="Q62" s="32">
        <v>9</v>
      </c>
      <c r="R62" s="32">
        <v>9</v>
      </c>
      <c r="S62" s="32">
        <v>9</v>
      </c>
      <c r="T62" s="65"/>
      <c r="U62" s="32">
        <v>9</v>
      </c>
      <c r="V62" s="32">
        <v>9</v>
      </c>
      <c r="W62" s="32">
        <v>9</v>
      </c>
      <c r="X62" s="69"/>
      <c r="Y62" s="32">
        <v>9</v>
      </c>
      <c r="Z62" s="32">
        <v>9</v>
      </c>
      <c r="AA62" s="32">
        <v>9</v>
      </c>
    </row>
    <row r="63" spans="3:27" x14ac:dyDescent="0.25">
      <c r="C63" s="2" t="s">
        <v>619</v>
      </c>
      <c r="D63" s="2" t="s">
        <v>319</v>
      </c>
      <c r="E63" s="17" t="s">
        <v>2559</v>
      </c>
      <c r="F63" s="17" t="s">
        <v>2559</v>
      </c>
      <c r="G63" s="17" t="s">
        <v>2559</v>
      </c>
      <c r="H63" s="69"/>
      <c r="I63" s="17" t="s">
        <v>2559</v>
      </c>
      <c r="J63" s="17" t="s">
        <v>2559</v>
      </c>
      <c r="K63" s="17" t="s">
        <v>2559</v>
      </c>
      <c r="L63" s="65"/>
      <c r="M63" s="17" t="s">
        <v>2559</v>
      </c>
      <c r="N63" s="17" t="s">
        <v>2559</v>
      </c>
      <c r="O63" s="17" t="s">
        <v>2559</v>
      </c>
      <c r="P63" s="69"/>
      <c r="Q63" s="17" t="s">
        <v>2559</v>
      </c>
      <c r="R63" s="17" t="s">
        <v>2559</v>
      </c>
      <c r="S63" s="17" t="s">
        <v>2559</v>
      </c>
      <c r="T63" s="65"/>
      <c r="U63" s="17" t="s">
        <v>2559</v>
      </c>
      <c r="V63" s="17" t="s">
        <v>2559</v>
      </c>
      <c r="W63" s="17" t="s">
        <v>2559</v>
      </c>
      <c r="X63" s="69"/>
      <c r="Y63" s="17" t="s">
        <v>2559</v>
      </c>
      <c r="Z63" s="17" t="s">
        <v>2559</v>
      </c>
      <c r="AA63" s="17" t="s">
        <v>2559</v>
      </c>
    </row>
    <row r="64" spans="3:27" x14ac:dyDescent="0.25">
      <c r="C64" s="2" t="s">
        <v>607</v>
      </c>
      <c r="D64" s="2" t="s">
        <v>319</v>
      </c>
      <c r="E64" s="17" t="s">
        <v>2559</v>
      </c>
      <c r="F64" s="17" t="s">
        <v>2559</v>
      </c>
      <c r="G64" s="17" t="s">
        <v>2559</v>
      </c>
      <c r="H64" s="69"/>
      <c r="I64" s="17" t="s">
        <v>2559</v>
      </c>
      <c r="J64" s="17" t="s">
        <v>2559</v>
      </c>
      <c r="K64" s="17" t="s">
        <v>2559</v>
      </c>
      <c r="L64" s="65"/>
      <c r="M64" s="17" t="s">
        <v>2559</v>
      </c>
      <c r="N64" s="17" t="s">
        <v>2559</v>
      </c>
      <c r="O64" s="17" t="s">
        <v>2559</v>
      </c>
      <c r="P64" s="69"/>
      <c r="Q64" s="17" t="s">
        <v>2559</v>
      </c>
      <c r="R64" s="17" t="s">
        <v>2559</v>
      </c>
      <c r="S64" s="17" t="s">
        <v>2559</v>
      </c>
      <c r="T64" s="65"/>
      <c r="U64" s="17" t="s">
        <v>2559</v>
      </c>
      <c r="V64" s="17" t="s">
        <v>2559</v>
      </c>
      <c r="W64" s="17" t="s">
        <v>2559</v>
      </c>
      <c r="X64" s="69"/>
      <c r="Y64" s="17" t="s">
        <v>2559</v>
      </c>
      <c r="Z64" s="17" t="s">
        <v>2559</v>
      </c>
      <c r="AA64" s="17" t="s">
        <v>2559</v>
      </c>
    </row>
    <row r="65" spans="3:27" x14ac:dyDescent="0.25">
      <c r="C65" s="2" t="s">
        <v>620</v>
      </c>
      <c r="D65" s="2" t="s">
        <v>319</v>
      </c>
      <c r="E65" s="17" t="s">
        <v>2559</v>
      </c>
      <c r="F65" s="17" t="s">
        <v>2559</v>
      </c>
      <c r="G65" s="17" t="s">
        <v>2559</v>
      </c>
      <c r="H65" s="69"/>
      <c r="I65" s="17" t="s">
        <v>2559</v>
      </c>
      <c r="J65" s="17" t="s">
        <v>2559</v>
      </c>
      <c r="K65" s="17" t="s">
        <v>2559</v>
      </c>
      <c r="L65" s="65"/>
      <c r="M65" s="17" t="s">
        <v>2559</v>
      </c>
      <c r="N65" s="17" t="s">
        <v>2559</v>
      </c>
      <c r="O65" s="17" t="s">
        <v>2559</v>
      </c>
      <c r="P65" s="69"/>
      <c r="Q65" s="17" t="s">
        <v>2559</v>
      </c>
      <c r="R65" s="17" t="s">
        <v>2559</v>
      </c>
      <c r="S65" s="17" t="s">
        <v>2559</v>
      </c>
      <c r="T65" s="65"/>
      <c r="U65" s="17" t="s">
        <v>2559</v>
      </c>
      <c r="V65" s="17" t="s">
        <v>2559</v>
      </c>
      <c r="W65" s="17" t="s">
        <v>2559</v>
      </c>
      <c r="X65" s="69"/>
      <c r="Y65" s="17" t="s">
        <v>2559</v>
      </c>
      <c r="Z65" s="17" t="s">
        <v>2559</v>
      </c>
      <c r="AA65" s="17" t="s">
        <v>2559</v>
      </c>
    </row>
    <row r="66" spans="3:27" x14ac:dyDescent="0.25">
      <c r="C66" s="2" t="s">
        <v>621</v>
      </c>
      <c r="D66" s="2" t="s">
        <v>319</v>
      </c>
      <c r="E66" s="30">
        <v>50</v>
      </c>
      <c r="F66" s="30">
        <v>50</v>
      </c>
      <c r="G66" s="30">
        <v>50</v>
      </c>
      <c r="H66" s="69"/>
      <c r="I66" s="30">
        <v>50</v>
      </c>
      <c r="J66" s="30">
        <v>50</v>
      </c>
      <c r="K66" s="30">
        <v>50</v>
      </c>
      <c r="L66" s="65"/>
      <c r="M66" s="30">
        <v>50</v>
      </c>
      <c r="N66" s="30">
        <v>50</v>
      </c>
      <c r="O66" s="30">
        <v>50</v>
      </c>
      <c r="P66" s="69"/>
      <c r="Q66" s="30">
        <v>50</v>
      </c>
      <c r="R66" s="30">
        <v>50</v>
      </c>
      <c r="S66" s="30">
        <v>50</v>
      </c>
      <c r="T66" s="65"/>
      <c r="U66" s="30">
        <v>50</v>
      </c>
      <c r="V66" s="30">
        <v>50</v>
      </c>
      <c r="W66" s="30">
        <v>50</v>
      </c>
      <c r="X66" s="69"/>
      <c r="Y66" s="30">
        <v>50</v>
      </c>
      <c r="Z66" s="30">
        <v>50</v>
      </c>
      <c r="AA66" s="30">
        <v>50</v>
      </c>
    </row>
    <row r="67" spans="3:27" x14ac:dyDescent="0.25">
      <c r="C67" s="2" t="s">
        <v>622</v>
      </c>
      <c r="D67" s="2" t="s">
        <v>319</v>
      </c>
      <c r="E67" s="17" t="s">
        <v>2559</v>
      </c>
      <c r="F67" s="17" t="s">
        <v>2559</v>
      </c>
      <c r="G67" s="17" t="s">
        <v>2559</v>
      </c>
      <c r="H67" s="69"/>
      <c r="I67" s="17" t="s">
        <v>2559</v>
      </c>
      <c r="J67" s="17" t="s">
        <v>2559</v>
      </c>
      <c r="K67" s="17" t="s">
        <v>2559</v>
      </c>
      <c r="L67" s="65"/>
      <c r="M67" s="17" t="s">
        <v>2559</v>
      </c>
      <c r="N67" s="17" t="s">
        <v>2559</v>
      </c>
      <c r="O67" s="17" t="s">
        <v>2559</v>
      </c>
      <c r="P67" s="69"/>
      <c r="Q67" s="17" t="s">
        <v>2559</v>
      </c>
      <c r="R67" s="17" t="s">
        <v>2559</v>
      </c>
      <c r="S67" s="17" t="s">
        <v>2559</v>
      </c>
      <c r="T67" s="65"/>
      <c r="U67" s="17" t="s">
        <v>2559</v>
      </c>
      <c r="V67" s="17" t="s">
        <v>2559</v>
      </c>
      <c r="W67" s="17" t="s">
        <v>2559</v>
      </c>
      <c r="X67" s="69"/>
      <c r="Y67" s="17" t="s">
        <v>2559</v>
      </c>
      <c r="Z67" s="17" t="s">
        <v>2559</v>
      </c>
      <c r="AA67" s="17" t="s">
        <v>2559</v>
      </c>
    </row>
    <row r="68" spans="3:27" x14ac:dyDescent="0.25">
      <c r="C68" s="18" t="s">
        <v>57</v>
      </c>
      <c r="D68" s="18" t="s">
        <v>316</v>
      </c>
      <c r="E68" s="61"/>
      <c r="F68" s="62"/>
      <c r="G68" s="63"/>
      <c r="H68" s="69"/>
      <c r="I68" s="61"/>
      <c r="J68" s="62"/>
      <c r="K68" s="63"/>
      <c r="L68" s="65"/>
      <c r="M68" s="61"/>
      <c r="N68" s="62"/>
      <c r="O68" s="63"/>
      <c r="P68" s="69"/>
      <c r="Q68" s="61"/>
      <c r="R68" s="62"/>
      <c r="S68" s="63"/>
      <c r="T68" s="65"/>
      <c r="U68" s="61"/>
      <c r="V68" s="62"/>
      <c r="W68" s="63"/>
      <c r="X68" s="69"/>
      <c r="Y68" s="61"/>
      <c r="Z68" s="62"/>
      <c r="AA68" s="63"/>
    </row>
    <row r="69" spans="3:27" x14ac:dyDescent="0.25">
      <c r="C69" s="2" t="s">
        <v>623</v>
      </c>
      <c r="D69" s="2" t="s">
        <v>318</v>
      </c>
      <c r="E69" s="30">
        <v>50</v>
      </c>
      <c r="F69" s="30">
        <v>50</v>
      </c>
      <c r="G69" s="30">
        <v>50</v>
      </c>
      <c r="H69" s="69"/>
      <c r="I69" s="30">
        <v>50</v>
      </c>
      <c r="J69" s="30">
        <v>50</v>
      </c>
      <c r="K69" s="30">
        <v>50</v>
      </c>
      <c r="L69" s="65"/>
      <c r="M69" s="30">
        <v>50</v>
      </c>
      <c r="N69" s="30">
        <v>50</v>
      </c>
      <c r="O69" s="30">
        <v>50</v>
      </c>
      <c r="P69" s="69"/>
      <c r="Q69" s="30">
        <v>50</v>
      </c>
      <c r="R69" s="30">
        <v>50</v>
      </c>
      <c r="S69" s="30">
        <v>50</v>
      </c>
      <c r="T69" s="65"/>
      <c r="U69" s="30">
        <v>50</v>
      </c>
      <c r="V69" s="30">
        <v>50</v>
      </c>
      <c r="W69" s="30">
        <v>50</v>
      </c>
      <c r="X69" s="69"/>
      <c r="Y69" s="30">
        <v>50</v>
      </c>
      <c r="Z69" s="30">
        <v>50</v>
      </c>
      <c r="AA69" s="30">
        <v>50</v>
      </c>
    </row>
    <row r="70" spans="3:27" x14ac:dyDescent="0.25">
      <c r="C70" s="2" t="s">
        <v>624</v>
      </c>
      <c r="D70" s="2" t="s">
        <v>319</v>
      </c>
      <c r="E70" s="17" t="s">
        <v>2559</v>
      </c>
      <c r="F70" s="17" t="s">
        <v>2559</v>
      </c>
      <c r="G70" s="17" t="s">
        <v>2559</v>
      </c>
      <c r="H70" s="69"/>
      <c r="I70" s="17" t="s">
        <v>2559</v>
      </c>
      <c r="J70" s="17" t="s">
        <v>2559</v>
      </c>
      <c r="K70" s="17" t="s">
        <v>2559</v>
      </c>
      <c r="L70" s="65"/>
      <c r="M70" s="17" t="s">
        <v>2559</v>
      </c>
      <c r="N70" s="17" t="s">
        <v>2559</v>
      </c>
      <c r="O70" s="17" t="s">
        <v>2559</v>
      </c>
      <c r="P70" s="69"/>
      <c r="Q70" s="17" t="s">
        <v>2559</v>
      </c>
      <c r="R70" s="17" t="s">
        <v>2559</v>
      </c>
      <c r="S70" s="17" t="s">
        <v>2559</v>
      </c>
      <c r="T70" s="65"/>
      <c r="U70" s="17" t="s">
        <v>2559</v>
      </c>
      <c r="V70" s="17" t="s">
        <v>2559</v>
      </c>
      <c r="W70" s="17" t="s">
        <v>2559</v>
      </c>
      <c r="X70" s="69"/>
      <c r="Y70" s="17" t="s">
        <v>2559</v>
      </c>
      <c r="Z70" s="17" t="s">
        <v>2559</v>
      </c>
      <c r="AA70" s="17" t="s">
        <v>2559</v>
      </c>
    </row>
    <row r="71" spans="3:27" x14ac:dyDescent="0.25">
      <c r="C71" s="2" t="s">
        <v>623</v>
      </c>
      <c r="D71" s="2" t="s">
        <v>319</v>
      </c>
      <c r="E71" s="17" t="s">
        <v>2559</v>
      </c>
      <c r="F71" s="17" t="s">
        <v>2559</v>
      </c>
      <c r="G71" s="17" t="s">
        <v>2559</v>
      </c>
      <c r="H71" s="69"/>
      <c r="I71" s="17" t="s">
        <v>2559</v>
      </c>
      <c r="J71" s="17" t="s">
        <v>2559</v>
      </c>
      <c r="K71" s="17" t="s">
        <v>2559</v>
      </c>
      <c r="L71" s="65"/>
      <c r="M71" s="17" t="s">
        <v>2559</v>
      </c>
      <c r="N71" s="17" t="s">
        <v>2559</v>
      </c>
      <c r="O71" s="17" t="s">
        <v>2559</v>
      </c>
      <c r="P71" s="69"/>
      <c r="Q71" s="17" t="s">
        <v>2559</v>
      </c>
      <c r="R71" s="17" t="s">
        <v>2559</v>
      </c>
      <c r="S71" s="17" t="s">
        <v>2559</v>
      </c>
      <c r="T71" s="65"/>
      <c r="U71" s="17" t="s">
        <v>2559</v>
      </c>
      <c r="V71" s="17" t="s">
        <v>2559</v>
      </c>
      <c r="W71" s="17" t="s">
        <v>2559</v>
      </c>
      <c r="X71" s="69"/>
      <c r="Y71" s="17" t="s">
        <v>2559</v>
      </c>
      <c r="Z71" s="17" t="s">
        <v>2559</v>
      </c>
      <c r="AA71" s="17" t="s">
        <v>2559</v>
      </c>
    </row>
    <row r="72" spans="3:27" x14ac:dyDescent="0.25">
      <c r="C72" s="2" t="s">
        <v>625</v>
      </c>
      <c r="D72" s="2" t="s">
        <v>319</v>
      </c>
      <c r="E72" s="17" t="s">
        <v>2559</v>
      </c>
      <c r="F72" s="17" t="s">
        <v>2559</v>
      </c>
      <c r="G72" s="17" t="s">
        <v>2559</v>
      </c>
      <c r="H72" s="69"/>
      <c r="I72" s="17" t="s">
        <v>2559</v>
      </c>
      <c r="J72" s="17" t="s">
        <v>2559</v>
      </c>
      <c r="K72" s="17" t="s">
        <v>2559</v>
      </c>
      <c r="L72" s="65"/>
      <c r="M72" s="17" t="s">
        <v>2559</v>
      </c>
      <c r="N72" s="17" t="s">
        <v>2559</v>
      </c>
      <c r="O72" s="17" t="s">
        <v>2559</v>
      </c>
      <c r="P72" s="69"/>
      <c r="Q72" s="17" t="s">
        <v>2559</v>
      </c>
      <c r="R72" s="17" t="s">
        <v>2559</v>
      </c>
      <c r="S72" s="17" t="s">
        <v>2559</v>
      </c>
      <c r="T72" s="65"/>
      <c r="U72" s="17" t="s">
        <v>2559</v>
      </c>
      <c r="V72" s="17" t="s">
        <v>2559</v>
      </c>
      <c r="W72" s="17" t="s">
        <v>2559</v>
      </c>
      <c r="X72" s="69"/>
      <c r="Y72" s="17" t="s">
        <v>2559</v>
      </c>
      <c r="Z72" s="17" t="s">
        <v>2559</v>
      </c>
      <c r="AA72" s="17" t="s">
        <v>2559</v>
      </c>
    </row>
    <row r="73" spans="3:27" x14ac:dyDescent="0.25">
      <c r="C73" s="2" t="s">
        <v>626</v>
      </c>
      <c r="D73" s="2" t="s">
        <v>322</v>
      </c>
      <c r="E73" s="30">
        <v>30</v>
      </c>
      <c r="F73" s="30">
        <v>30</v>
      </c>
      <c r="G73" s="30">
        <v>30</v>
      </c>
      <c r="H73" s="69"/>
      <c r="I73" s="30">
        <v>30</v>
      </c>
      <c r="J73" s="30">
        <v>30</v>
      </c>
      <c r="K73" s="30">
        <v>30</v>
      </c>
      <c r="L73" s="65"/>
      <c r="M73" s="30">
        <v>30</v>
      </c>
      <c r="N73" s="30">
        <v>30</v>
      </c>
      <c r="O73" s="30">
        <v>30</v>
      </c>
      <c r="P73" s="69"/>
      <c r="Q73" s="30">
        <v>30</v>
      </c>
      <c r="R73" s="30">
        <v>30</v>
      </c>
      <c r="S73" s="30">
        <v>30</v>
      </c>
      <c r="T73" s="65"/>
      <c r="U73" s="30">
        <v>30</v>
      </c>
      <c r="V73" s="30">
        <v>30</v>
      </c>
      <c r="W73" s="30">
        <v>30</v>
      </c>
      <c r="X73" s="69"/>
      <c r="Y73" s="30">
        <v>30</v>
      </c>
      <c r="Z73" s="30">
        <v>30</v>
      </c>
      <c r="AA73" s="30">
        <v>30</v>
      </c>
    </row>
    <row r="74" spans="3:27" x14ac:dyDescent="0.25">
      <c r="C74" s="2" t="s">
        <v>627</v>
      </c>
      <c r="D74" s="2" t="s">
        <v>319</v>
      </c>
      <c r="E74" s="17" t="s">
        <v>2559</v>
      </c>
      <c r="F74" s="17" t="s">
        <v>2559</v>
      </c>
      <c r="G74" s="17" t="s">
        <v>2559</v>
      </c>
      <c r="H74" s="69"/>
      <c r="I74" s="17" t="s">
        <v>2559</v>
      </c>
      <c r="J74" s="17" t="s">
        <v>2559</v>
      </c>
      <c r="K74" s="17" t="s">
        <v>2559</v>
      </c>
      <c r="L74" s="65"/>
      <c r="M74" s="17" t="s">
        <v>2559</v>
      </c>
      <c r="N74" s="17" t="s">
        <v>2559</v>
      </c>
      <c r="O74" s="17" t="s">
        <v>2559</v>
      </c>
      <c r="P74" s="69"/>
      <c r="Q74" s="17" t="s">
        <v>2559</v>
      </c>
      <c r="R74" s="17" t="s">
        <v>2559</v>
      </c>
      <c r="S74" s="17" t="s">
        <v>2559</v>
      </c>
      <c r="T74" s="65"/>
      <c r="U74" s="17" t="s">
        <v>2559</v>
      </c>
      <c r="V74" s="17" t="s">
        <v>2559</v>
      </c>
      <c r="W74" s="17" t="s">
        <v>2559</v>
      </c>
      <c r="X74" s="69"/>
      <c r="Y74" s="17" t="s">
        <v>2559</v>
      </c>
      <c r="Z74" s="17" t="s">
        <v>2559</v>
      </c>
      <c r="AA74" s="17" t="s">
        <v>2559</v>
      </c>
    </row>
    <row r="75" spans="3:27" x14ac:dyDescent="0.25">
      <c r="C75" s="2" t="s">
        <v>628</v>
      </c>
      <c r="D75" s="2" t="s">
        <v>322</v>
      </c>
      <c r="E75" s="32">
        <v>0.25</v>
      </c>
      <c r="F75" s="32">
        <v>0.25</v>
      </c>
      <c r="G75" s="32">
        <v>0.25</v>
      </c>
      <c r="H75" s="69"/>
      <c r="I75" s="32">
        <v>0.25</v>
      </c>
      <c r="J75" s="32">
        <v>0.25</v>
      </c>
      <c r="K75" s="32">
        <v>0.25</v>
      </c>
      <c r="L75" s="65"/>
      <c r="M75" s="32">
        <v>0.25</v>
      </c>
      <c r="N75" s="32">
        <v>0.25</v>
      </c>
      <c r="O75" s="32">
        <v>0.25</v>
      </c>
      <c r="P75" s="69"/>
      <c r="Q75" s="32">
        <v>0.25</v>
      </c>
      <c r="R75" s="32">
        <v>0.25</v>
      </c>
      <c r="S75" s="32">
        <v>0.25</v>
      </c>
      <c r="T75" s="65"/>
      <c r="U75" s="32">
        <v>0.25</v>
      </c>
      <c r="V75" s="32">
        <v>0.25</v>
      </c>
      <c r="W75" s="32">
        <v>0.25</v>
      </c>
      <c r="X75" s="69"/>
      <c r="Y75" s="32">
        <v>0.25</v>
      </c>
      <c r="Z75" s="32">
        <v>0.25</v>
      </c>
      <c r="AA75" s="32">
        <v>0.25</v>
      </c>
    </row>
    <row r="76" spans="3:27" x14ac:dyDescent="0.25">
      <c r="C76" s="2" t="s">
        <v>629</v>
      </c>
      <c r="D76" s="2" t="s">
        <v>319</v>
      </c>
      <c r="E76" s="17" t="s">
        <v>2559</v>
      </c>
      <c r="F76" s="17" t="s">
        <v>2559</v>
      </c>
      <c r="G76" s="17" t="s">
        <v>2559</v>
      </c>
      <c r="H76" s="69"/>
      <c r="I76" s="17" t="s">
        <v>2559</v>
      </c>
      <c r="J76" s="17" t="s">
        <v>2559</v>
      </c>
      <c r="K76" s="17" t="s">
        <v>2559</v>
      </c>
      <c r="L76" s="65"/>
      <c r="M76" s="17" t="s">
        <v>2559</v>
      </c>
      <c r="N76" s="17" t="s">
        <v>2559</v>
      </c>
      <c r="O76" s="17" t="s">
        <v>2559</v>
      </c>
      <c r="P76" s="69"/>
      <c r="Q76" s="17" t="s">
        <v>2559</v>
      </c>
      <c r="R76" s="17" t="s">
        <v>2559</v>
      </c>
      <c r="S76" s="17" t="s">
        <v>2559</v>
      </c>
      <c r="T76" s="65"/>
      <c r="U76" s="17" t="s">
        <v>2559</v>
      </c>
      <c r="V76" s="17" t="s">
        <v>2559</v>
      </c>
      <c r="W76" s="17" t="s">
        <v>2559</v>
      </c>
      <c r="X76" s="69"/>
      <c r="Y76" s="17" t="s">
        <v>2559</v>
      </c>
      <c r="Z76" s="17" t="s">
        <v>2559</v>
      </c>
      <c r="AA76" s="17" t="s">
        <v>2559</v>
      </c>
    </row>
    <row r="77" spans="3:27" x14ac:dyDescent="0.25">
      <c r="C77" s="2" t="s">
        <v>630</v>
      </c>
      <c r="D77" s="2" t="s">
        <v>319</v>
      </c>
      <c r="E77" s="17" t="s">
        <v>2559</v>
      </c>
      <c r="F77" s="17" t="s">
        <v>2559</v>
      </c>
      <c r="G77" s="17" t="s">
        <v>2559</v>
      </c>
      <c r="H77" s="69"/>
      <c r="I77" s="17" t="s">
        <v>2559</v>
      </c>
      <c r="J77" s="17" t="s">
        <v>2559</v>
      </c>
      <c r="K77" s="17" t="s">
        <v>2559</v>
      </c>
      <c r="L77" s="65"/>
      <c r="M77" s="17" t="s">
        <v>2559</v>
      </c>
      <c r="N77" s="17" t="s">
        <v>2559</v>
      </c>
      <c r="O77" s="17" t="s">
        <v>2559</v>
      </c>
      <c r="P77" s="69"/>
      <c r="Q77" s="17" t="s">
        <v>2559</v>
      </c>
      <c r="R77" s="17" t="s">
        <v>2559</v>
      </c>
      <c r="S77" s="17" t="s">
        <v>2559</v>
      </c>
      <c r="T77" s="65"/>
      <c r="U77" s="17" t="s">
        <v>2559</v>
      </c>
      <c r="V77" s="17" t="s">
        <v>2559</v>
      </c>
      <c r="W77" s="17" t="s">
        <v>2559</v>
      </c>
      <c r="X77" s="69"/>
      <c r="Y77" s="17" t="s">
        <v>2559</v>
      </c>
      <c r="Z77" s="17" t="s">
        <v>2559</v>
      </c>
      <c r="AA77" s="17" t="s">
        <v>2559</v>
      </c>
    </row>
    <row r="78" spans="3:27" x14ac:dyDescent="0.25">
      <c r="C78" s="2" t="s">
        <v>631</v>
      </c>
      <c r="D78" s="2" t="s">
        <v>319</v>
      </c>
      <c r="E78" s="17" t="s">
        <v>2559</v>
      </c>
      <c r="F78" s="17" t="s">
        <v>2559</v>
      </c>
      <c r="G78" s="17" t="s">
        <v>2559</v>
      </c>
      <c r="H78" s="69"/>
      <c r="I78" s="17" t="s">
        <v>2559</v>
      </c>
      <c r="J78" s="17" t="s">
        <v>2559</v>
      </c>
      <c r="K78" s="17" t="s">
        <v>2559</v>
      </c>
      <c r="L78" s="65"/>
      <c r="M78" s="17" t="s">
        <v>2559</v>
      </c>
      <c r="N78" s="17" t="s">
        <v>2559</v>
      </c>
      <c r="O78" s="17" t="s">
        <v>2559</v>
      </c>
      <c r="P78" s="69"/>
      <c r="Q78" s="17" t="s">
        <v>2559</v>
      </c>
      <c r="R78" s="17" t="s">
        <v>2559</v>
      </c>
      <c r="S78" s="17" t="s">
        <v>2559</v>
      </c>
      <c r="T78" s="65"/>
      <c r="U78" s="17" t="s">
        <v>2559</v>
      </c>
      <c r="V78" s="17" t="s">
        <v>2559</v>
      </c>
      <c r="W78" s="17" t="s">
        <v>2559</v>
      </c>
      <c r="X78" s="69"/>
      <c r="Y78" s="17" t="s">
        <v>2559</v>
      </c>
      <c r="Z78" s="17" t="s">
        <v>2559</v>
      </c>
      <c r="AA78" s="17" t="s">
        <v>2559</v>
      </c>
    </row>
    <row r="79" spans="3:27" x14ac:dyDescent="0.25">
      <c r="C79" s="2" t="s">
        <v>632</v>
      </c>
      <c r="D79" s="2" t="s">
        <v>319</v>
      </c>
      <c r="E79" s="17" t="s">
        <v>2559</v>
      </c>
      <c r="F79" s="17" t="s">
        <v>2559</v>
      </c>
      <c r="G79" s="17" t="s">
        <v>2559</v>
      </c>
      <c r="H79" s="69"/>
      <c r="I79" s="17" t="s">
        <v>2559</v>
      </c>
      <c r="J79" s="17" t="s">
        <v>2559</v>
      </c>
      <c r="K79" s="17" t="s">
        <v>2559</v>
      </c>
      <c r="L79" s="65"/>
      <c r="M79" s="17" t="s">
        <v>2559</v>
      </c>
      <c r="N79" s="17" t="s">
        <v>2559</v>
      </c>
      <c r="O79" s="17" t="s">
        <v>2559</v>
      </c>
      <c r="P79" s="69"/>
      <c r="Q79" s="17" t="s">
        <v>2559</v>
      </c>
      <c r="R79" s="17" t="s">
        <v>2559</v>
      </c>
      <c r="S79" s="17" t="s">
        <v>2559</v>
      </c>
      <c r="T79" s="65"/>
      <c r="U79" s="17" t="s">
        <v>2559</v>
      </c>
      <c r="V79" s="17" t="s">
        <v>2559</v>
      </c>
      <c r="W79" s="17" t="s">
        <v>2559</v>
      </c>
      <c r="X79" s="69"/>
      <c r="Y79" s="17" t="s">
        <v>2559</v>
      </c>
      <c r="Z79" s="17" t="s">
        <v>2559</v>
      </c>
      <c r="AA79" s="17" t="s">
        <v>2559</v>
      </c>
    </row>
    <row r="80" spans="3:27" x14ac:dyDescent="0.25">
      <c r="C80" s="2" t="s">
        <v>633</v>
      </c>
      <c r="D80" s="2" t="s">
        <v>322</v>
      </c>
      <c r="E80" s="17" t="s">
        <v>2559</v>
      </c>
      <c r="F80" s="17" t="s">
        <v>2559</v>
      </c>
      <c r="G80" s="17" t="s">
        <v>2559</v>
      </c>
      <c r="H80" s="69"/>
      <c r="I80" s="17" t="s">
        <v>2559</v>
      </c>
      <c r="J80" s="17" t="s">
        <v>2559</v>
      </c>
      <c r="K80" s="17" t="s">
        <v>2559</v>
      </c>
      <c r="L80" s="65"/>
      <c r="M80" s="17" t="s">
        <v>2559</v>
      </c>
      <c r="N80" s="17" t="s">
        <v>2559</v>
      </c>
      <c r="O80" s="17" t="s">
        <v>2559</v>
      </c>
      <c r="P80" s="69"/>
      <c r="Q80" s="17" t="s">
        <v>2559</v>
      </c>
      <c r="R80" s="17" t="s">
        <v>2559</v>
      </c>
      <c r="S80" s="17" t="s">
        <v>2559</v>
      </c>
      <c r="T80" s="65"/>
      <c r="U80" s="17" t="s">
        <v>2559</v>
      </c>
      <c r="V80" s="17" t="s">
        <v>2559</v>
      </c>
      <c r="W80" s="17" t="s">
        <v>2559</v>
      </c>
      <c r="X80" s="69"/>
      <c r="Y80" s="17" t="s">
        <v>2559</v>
      </c>
      <c r="Z80" s="17" t="s">
        <v>2559</v>
      </c>
      <c r="AA80" s="17" t="s">
        <v>2559</v>
      </c>
    </row>
    <row r="81" spans="3:27" x14ac:dyDescent="0.25">
      <c r="C81" s="2" t="s">
        <v>634</v>
      </c>
      <c r="D81" s="2" t="s">
        <v>319</v>
      </c>
      <c r="E81" s="17" t="s">
        <v>2559</v>
      </c>
      <c r="F81" s="17" t="s">
        <v>2559</v>
      </c>
      <c r="G81" s="17" t="s">
        <v>2559</v>
      </c>
      <c r="H81" s="69"/>
      <c r="I81" s="17" t="s">
        <v>2559</v>
      </c>
      <c r="J81" s="17" t="s">
        <v>2559</v>
      </c>
      <c r="K81" s="17" t="s">
        <v>2559</v>
      </c>
      <c r="L81" s="65"/>
      <c r="M81" s="17" t="s">
        <v>2559</v>
      </c>
      <c r="N81" s="17" t="s">
        <v>2559</v>
      </c>
      <c r="O81" s="17" t="s">
        <v>2559</v>
      </c>
      <c r="P81" s="69"/>
      <c r="Q81" s="17" t="s">
        <v>2559</v>
      </c>
      <c r="R81" s="17" t="s">
        <v>2559</v>
      </c>
      <c r="S81" s="17" t="s">
        <v>2559</v>
      </c>
      <c r="T81" s="65"/>
      <c r="U81" s="17" t="s">
        <v>2559</v>
      </c>
      <c r="V81" s="17" t="s">
        <v>2559</v>
      </c>
      <c r="W81" s="17" t="s">
        <v>2559</v>
      </c>
      <c r="X81" s="69"/>
      <c r="Y81" s="17" t="s">
        <v>2559</v>
      </c>
      <c r="Z81" s="17" t="s">
        <v>2559</v>
      </c>
      <c r="AA81" s="17" t="s">
        <v>2559</v>
      </c>
    </row>
    <row r="82" spans="3:27" x14ac:dyDescent="0.25">
      <c r="C82" s="2" t="s">
        <v>635</v>
      </c>
      <c r="D82" s="2" t="s">
        <v>319</v>
      </c>
      <c r="E82" s="30">
        <v>25</v>
      </c>
      <c r="F82" s="30">
        <v>25</v>
      </c>
      <c r="G82" s="30">
        <v>25</v>
      </c>
      <c r="H82" s="69"/>
      <c r="I82" s="30">
        <v>25</v>
      </c>
      <c r="J82" s="30">
        <v>25</v>
      </c>
      <c r="K82" s="30">
        <v>25</v>
      </c>
      <c r="L82" s="65"/>
      <c r="M82" s="30">
        <v>25</v>
      </c>
      <c r="N82" s="30">
        <v>25</v>
      </c>
      <c r="O82" s="30">
        <v>25</v>
      </c>
      <c r="P82" s="69"/>
      <c r="Q82" s="30">
        <v>25</v>
      </c>
      <c r="R82" s="30">
        <v>25</v>
      </c>
      <c r="S82" s="30">
        <v>25</v>
      </c>
      <c r="T82" s="65"/>
      <c r="U82" s="30">
        <v>25</v>
      </c>
      <c r="V82" s="30">
        <v>25</v>
      </c>
      <c r="W82" s="30">
        <v>25</v>
      </c>
      <c r="X82" s="69"/>
      <c r="Y82" s="30">
        <v>25</v>
      </c>
      <c r="Z82" s="30">
        <v>25</v>
      </c>
      <c r="AA82" s="30">
        <v>25</v>
      </c>
    </row>
    <row r="83" spans="3:27" x14ac:dyDescent="0.25">
      <c r="C83" s="18" t="s">
        <v>58</v>
      </c>
      <c r="D83" s="18" t="s">
        <v>316</v>
      </c>
      <c r="E83" s="61"/>
      <c r="F83" s="62"/>
      <c r="G83" s="63"/>
      <c r="H83" s="69"/>
      <c r="I83" s="61"/>
      <c r="J83" s="62"/>
      <c r="K83" s="63"/>
      <c r="L83" s="65"/>
      <c r="M83" s="61"/>
      <c r="N83" s="62"/>
      <c r="O83" s="63"/>
      <c r="P83" s="69"/>
      <c r="Q83" s="61"/>
      <c r="R83" s="62"/>
      <c r="S83" s="63"/>
      <c r="T83" s="65"/>
      <c r="U83" s="61"/>
      <c r="V83" s="62"/>
      <c r="W83" s="63"/>
      <c r="X83" s="69"/>
      <c r="Y83" s="61"/>
      <c r="Z83" s="62"/>
      <c r="AA83" s="63"/>
    </row>
    <row r="84" spans="3:27" x14ac:dyDescent="0.25">
      <c r="C84" s="2" t="s">
        <v>636</v>
      </c>
      <c r="D84" s="2" t="s">
        <v>318</v>
      </c>
      <c r="E84" s="32">
        <v>16</v>
      </c>
      <c r="F84" s="32">
        <v>16</v>
      </c>
      <c r="G84" s="32">
        <v>16</v>
      </c>
      <c r="H84" s="69"/>
      <c r="I84" s="32">
        <v>16</v>
      </c>
      <c r="J84" s="32">
        <v>16</v>
      </c>
      <c r="K84" s="32">
        <v>16</v>
      </c>
      <c r="L84" s="65"/>
      <c r="M84" s="32">
        <v>16</v>
      </c>
      <c r="N84" s="32">
        <v>16</v>
      </c>
      <c r="O84" s="32">
        <v>16</v>
      </c>
      <c r="P84" s="69"/>
      <c r="Q84" s="32">
        <v>16</v>
      </c>
      <c r="R84" s="32">
        <v>16</v>
      </c>
      <c r="S84" s="32">
        <v>16</v>
      </c>
      <c r="T84" s="65"/>
      <c r="U84" s="32">
        <v>16</v>
      </c>
      <c r="V84" s="32">
        <v>16</v>
      </c>
      <c r="W84" s="32">
        <v>16</v>
      </c>
      <c r="X84" s="69"/>
      <c r="Y84" s="32">
        <v>16</v>
      </c>
      <c r="Z84" s="32">
        <v>16</v>
      </c>
      <c r="AA84" s="32">
        <v>16</v>
      </c>
    </row>
    <row r="85" spans="3:27" x14ac:dyDescent="0.25">
      <c r="C85" s="2" t="s">
        <v>637</v>
      </c>
      <c r="D85" s="2" t="s">
        <v>319</v>
      </c>
      <c r="E85" s="17" t="s">
        <v>2559</v>
      </c>
      <c r="F85" s="17" t="s">
        <v>2559</v>
      </c>
      <c r="G85" s="17" t="s">
        <v>2559</v>
      </c>
      <c r="H85" s="69"/>
      <c r="I85" s="17" t="s">
        <v>2559</v>
      </c>
      <c r="J85" s="17" t="s">
        <v>2559</v>
      </c>
      <c r="K85" s="17" t="s">
        <v>2559</v>
      </c>
      <c r="L85" s="65"/>
      <c r="M85" s="17" t="s">
        <v>2559</v>
      </c>
      <c r="N85" s="17" t="s">
        <v>2559</v>
      </c>
      <c r="O85" s="17" t="s">
        <v>2559</v>
      </c>
      <c r="P85" s="69"/>
      <c r="Q85" s="17" t="s">
        <v>2559</v>
      </c>
      <c r="R85" s="17" t="s">
        <v>2559</v>
      </c>
      <c r="S85" s="17" t="s">
        <v>2559</v>
      </c>
      <c r="T85" s="65"/>
      <c r="U85" s="17" t="s">
        <v>2559</v>
      </c>
      <c r="V85" s="17" t="s">
        <v>2559</v>
      </c>
      <c r="W85" s="17" t="s">
        <v>2559</v>
      </c>
      <c r="X85" s="69"/>
      <c r="Y85" s="17" t="s">
        <v>2559</v>
      </c>
      <c r="Z85" s="17" t="s">
        <v>2559</v>
      </c>
      <c r="AA85" s="17" t="s">
        <v>2559</v>
      </c>
    </row>
    <row r="86" spans="3:27" x14ac:dyDescent="0.25">
      <c r="C86" s="2" t="s">
        <v>638</v>
      </c>
      <c r="D86" s="2" t="s">
        <v>319</v>
      </c>
      <c r="E86" s="32">
        <v>20</v>
      </c>
      <c r="F86" s="32">
        <v>20</v>
      </c>
      <c r="G86" s="32">
        <v>20</v>
      </c>
      <c r="H86" s="69"/>
      <c r="I86" s="32">
        <v>20</v>
      </c>
      <c r="J86" s="32">
        <v>20</v>
      </c>
      <c r="K86" s="32">
        <v>20</v>
      </c>
      <c r="L86" s="65"/>
      <c r="M86" s="32">
        <v>20</v>
      </c>
      <c r="N86" s="32">
        <v>20</v>
      </c>
      <c r="O86" s="32">
        <v>20</v>
      </c>
      <c r="P86" s="69"/>
      <c r="Q86" s="32">
        <v>20</v>
      </c>
      <c r="R86" s="32">
        <v>20</v>
      </c>
      <c r="S86" s="32">
        <v>20</v>
      </c>
      <c r="T86" s="65"/>
      <c r="U86" s="32">
        <v>20</v>
      </c>
      <c r="V86" s="32">
        <v>20</v>
      </c>
      <c r="W86" s="32">
        <v>20</v>
      </c>
      <c r="X86" s="69"/>
      <c r="Y86" s="32">
        <v>20</v>
      </c>
      <c r="Z86" s="32">
        <v>20</v>
      </c>
      <c r="AA86" s="32">
        <v>20</v>
      </c>
    </row>
    <row r="87" spans="3:27" x14ac:dyDescent="0.25">
      <c r="C87" s="2" t="s">
        <v>639</v>
      </c>
      <c r="D87" s="2" t="s">
        <v>319</v>
      </c>
      <c r="E87" s="17" t="s">
        <v>2559</v>
      </c>
      <c r="F87" s="17" t="s">
        <v>2559</v>
      </c>
      <c r="G87" s="17" t="s">
        <v>2559</v>
      </c>
      <c r="H87" s="69"/>
      <c r="I87" s="17" t="s">
        <v>2559</v>
      </c>
      <c r="J87" s="17" t="s">
        <v>2559</v>
      </c>
      <c r="K87" s="17" t="s">
        <v>2559</v>
      </c>
      <c r="L87" s="65"/>
      <c r="M87" s="17" t="s">
        <v>2559</v>
      </c>
      <c r="N87" s="17" t="s">
        <v>2559</v>
      </c>
      <c r="O87" s="17" t="s">
        <v>2559</v>
      </c>
      <c r="P87" s="69"/>
      <c r="Q87" s="17" t="s">
        <v>2559</v>
      </c>
      <c r="R87" s="17" t="s">
        <v>2559</v>
      </c>
      <c r="S87" s="17" t="s">
        <v>2559</v>
      </c>
      <c r="T87" s="65"/>
      <c r="U87" s="17" t="s">
        <v>2559</v>
      </c>
      <c r="V87" s="17" t="s">
        <v>2559</v>
      </c>
      <c r="W87" s="17" t="s">
        <v>2559</v>
      </c>
      <c r="X87" s="69"/>
      <c r="Y87" s="17" t="s">
        <v>2559</v>
      </c>
      <c r="Z87" s="17" t="s">
        <v>2559</v>
      </c>
      <c r="AA87" s="17" t="s">
        <v>2559</v>
      </c>
    </row>
    <row r="88" spans="3:27" x14ac:dyDescent="0.25">
      <c r="C88" s="2" t="s">
        <v>640</v>
      </c>
      <c r="D88" s="2" t="s">
        <v>319</v>
      </c>
      <c r="E88" s="32">
        <v>10</v>
      </c>
      <c r="F88" s="32">
        <v>10</v>
      </c>
      <c r="G88" s="32">
        <v>10</v>
      </c>
      <c r="H88" s="69"/>
      <c r="I88" s="32">
        <v>10</v>
      </c>
      <c r="J88" s="32">
        <v>10</v>
      </c>
      <c r="K88" s="32">
        <v>10</v>
      </c>
      <c r="L88" s="65"/>
      <c r="M88" s="32">
        <v>10</v>
      </c>
      <c r="N88" s="32">
        <v>10</v>
      </c>
      <c r="O88" s="32">
        <v>10</v>
      </c>
      <c r="P88" s="69"/>
      <c r="Q88" s="32">
        <v>10</v>
      </c>
      <c r="R88" s="32">
        <v>10</v>
      </c>
      <c r="S88" s="32">
        <v>10</v>
      </c>
      <c r="T88" s="65"/>
      <c r="U88" s="32">
        <v>10</v>
      </c>
      <c r="V88" s="32">
        <v>10</v>
      </c>
      <c r="W88" s="32">
        <v>10</v>
      </c>
      <c r="X88" s="69"/>
      <c r="Y88" s="32">
        <v>10</v>
      </c>
      <c r="Z88" s="32">
        <v>10</v>
      </c>
      <c r="AA88" s="32">
        <v>10</v>
      </c>
    </row>
    <row r="89" spans="3:27" x14ac:dyDescent="0.25">
      <c r="C89" s="2" t="s">
        <v>641</v>
      </c>
      <c r="D89" s="2" t="s">
        <v>319</v>
      </c>
      <c r="E89" s="32">
        <v>20</v>
      </c>
      <c r="F89" s="32">
        <v>20</v>
      </c>
      <c r="G89" s="32">
        <v>20</v>
      </c>
      <c r="H89" s="69"/>
      <c r="I89" s="32">
        <v>20</v>
      </c>
      <c r="J89" s="32">
        <v>20</v>
      </c>
      <c r="K89" s="32">
        <v>20</v>
      </c>
      <c r="L89" s="65"/>
      <c r="M89" s="32">
        <v>20</v>
      </c>
      <c r="N89" s="32">
        <v>20</v>
      </c>
      <c r="O89" s="32">
        <v>20</v>
      </c>
      <c r="P89" s="69"/>
      <c r="Q89" s="32">
        <v>20</v>
      </c>
      <c r="R89" s="32">
        <v>20</v>
      </c>
      <c r="S89" s="32">
        <v>20</v>
      </c>
      <c r="T89" s="65"/>
      <c r="U89" s="32">
        <v>20</v>
      </c>
      <c r="V89" s="32">
        <v>20</v>
      </c>
      <c r="W89" s="32">
        <v>20</v>
      </c>
      <c r="X89" s="69"/>
      <c r="Y89" s="32">
        <v>20</v>
      </c>
      <c r="Z89" s="32">
        <v>20</v>
      </c>
      <c r="AA89" s="32">
        <v>20</v>
      </c>
    </row>
    <row r="90" spans="3:27" x14ac:dyDescent="0.25">
      <c r="C90" s="2" t="s">
        <v>642</v>
      </c>
      <c r="D90" s="2" t="s">
        <v>319</v>
      </c>
      <c r="E90" s="17" t="s">
        <v>2559</v>
      </c>
      <c r="F90" s="17" t="s">
        <v>2559</v>
      </c>
      <c r="G90" s="17" t="s">
        <v>2559</v>
      </c>
      <c r="H90" s="69"/>
      <c r="I90" s="17" t="s">
        <v>2559</v>
      </c>
      <c r="J90" s="17" t="s">
        <v>2559</v>
      </c>
      <c r="K90" s="17" t="s">
        <v>2559</v>
      </c>
      <c r="L90" s="65"/>
      <c r="M90" s="17" t="s">
        <v>2559</v>
      </c>
      <c r="N90" s="17" t="s">
        <v>2559</v>
      </c>
      <c r="O90" s="17" t="s">
        <v>2559</v>
      </c>
      <c r="P90" s="69"/>
      <c r="Q90" s="17" t="s">
        <v>2559</v>
      </c>
      <c r="R90" s="17" t="s">
        <v>2559</v>
      </c>
      <c r="S90" s="17" t="s">
        <v>2559</v>
      </c>
      <c r="T90" s="65"/>
      <c r="U90" s="17" t="s">
        <v>2559</v>
      </c>
      <c r="V90" s="17" t="s">
        <v>2559</v>
      </c>
      <c r="W90" s="17" t="s">
        <v>2559</v>
      </c>
      <c r="X90" s="69"/>
      <c r="Y90" s="17" t="s">
        <v>2559</v>
      </c>
      <c r="Z90" s="17" t="s">
        <v>2559</v>
      </c>
      <c r="AA90" s="17" t="s">
        <v>2559</v>
      </c>
    </row>
    <row r="91" spans="3:27" x14ac:dyDescent="0.25">
      <c r="C91" s="2" t="s">
        <v>636</v>
      </c>
      <c r="D91" s="2" t="s">
        <v>319</v>
      </c>
      <c r="E91" s="17" t="s">
        <v>2559</v>
      </c>
      <c r="F91" s="17" t="s">
        <v>2559</v>
      </c>
      <c r="G91" s="17" t="s">
        <v>2559</v>
      </c>
      <c r="H91" s="69"/>
      <c r="I91" s="17" t="s">
        <v>2559</v>
      </c>
      <c r="J91" s="17" t="s">
        <v>2559</v>
      </c>
      <c r="K91" s="17" t="s">
        <v>2559</v>
      </c>
      <c r="L91" s="65"/>
      <c r="M91" s="17" t="s">
        <v>2559</v>
      </c>
      <c r="N91" s="17" t="s">
        <v>2559</v>
      </c>
      <c r="O91" s="17" t="s">
        <v>2559</v>
      </c>
      <c r="P91" s="69"/>
      <c r="Q91" s="17" t="s">
        <v>2559</v>
      </c>
      <c r="R91" s="17" t="s">
        <v>2559</v>
      </c>
      <c r="S91" s="17" t="s">
        <v>2559</v>
      </c>
      <c r="T91" s="65"/>
      <c r="U91" s="17" t="s">
        <v>2559</v>
      </c>
      <c r="V91" s="17" t="s">
        <v>2559</v>
      </c>
      <c r="W91" s="17" t="s">
        <v>2559</v>
      </c>
      <c r="X91" s="69"/>
      <c r="Y91" s="17" t="s">
        <v>2559</v>
      </c>
      <c r="Z91" s="17" t="s">
        <v>2559</v>
      </c>
      <c r="AA91" s="17" t="s">
        <v>2559</v>
      </c>
    </row>
    <row r="92" spans="3:27" x14ac:dyDescent="0.25">
      <c r="C92" s="2" t="s">
        <v>643</v>
      </c>
      <c r="D92" s="2" t="s">
        <v>319</v>
      </c>
      <c r="E92" s="30">
        <v>50</v>
      </c>
      <c r="F92" s="30">
        <v>50</v>
      </c>
      <c r="G92" s="30">
        <v>50</v>
      </c>
      <c r="H92" s="69"/>
      <c r="I92" s="30">
        <v>50</v>
      </c>
      <c r="J92" s="30">
        <v>50</v>
      </c>
      <c r="K92" s="30">
        <v>50</v>
      </c>
      <c r="L92" s="65"/>
      <c r="M92" s="30">
        <v>50</v>
      </c>
      <c r="N92" s="30">
        <v>50</v>
      </c>
      <c r="O92" s="30">
        <v>50</v>
      </c>
      <c r="P92" s="69"/>
      <c r="Q92" s="30">
        <v>50</v>
      </c>
      <c r="R92" s="30">
        <v>50</v>
      </c>
      <c r="S92" s="30">
        <v>50</v>
      </c>
      <c r="T92" s="65"/>
      <c r="U92" s="30">
        <v>50</v>
      </c>
      <c r="V92" s="30">
        <v>50</v>
      </c>
      <c r="W92" s="30">
        <v>50</v>
      </c>
      <c r="X92" s="69"/>
      <c r="Y92" s="30">
        <v>50</v>
      </c>
      <c r="Z92" s="30">
        <v>50</v>
      </c>
      <c r="AA92" s="30">
        <v>50</v>
      </c>
    </row>
    <row r="93" spans="3:27" x14ac:dyDescent="0.25">
      <c r="C93" s="2" t="s">
        <v>644</v>
      </c>
      <c r="D93" s="2" t="s">
        <v>319</v>
      </c>
      <c r="E93" s="17" t="s">
        <v>2559</v>
      </c>
      <c r="F93" s="17" t="s">
        <v>2559</v>
      </c>
      <c r="G93" s="17" t="s">
        <v>2559</v>
      </c>
      <c r="H93" s="69"/>
      <c r="I93" s="17" t="s">
        <v>2559</v>
      </c>
      <c r="J93" s="17" t="s">
        <v>2559</v>
      </c>
      <c r="K93" s="17" t="s">
        <v>2559</v>
      </c>
      <c r="L93" s="65"/>
      <c r="M93" s="17" t="s">
        <v>2559</v>
      </c>
      <c r="N93" s="17" t="s">
        <v>2559</v>
      </c>
      <c r="O93" s="17" t="s">
        <v>2559</v>
      </c>
      <c r="P93" s="69"/>
      <c r="Q93" s="17" t="s">
        <v>2559</v>
      </c>
      <c r="R93" s="17" t="s">
        <v>2559</v>
      </c>
      <c r="S93" s="17" t="s">
        <v>2559</v>
      </c>
      <c r="T93" s="65"/>
      <c r="U93" s="17" t="s">
        <v>2559</v>
      </c>
      <c r="V93" s="17" t="s">
        <v>2559</v>
      </c>
      <c r="W93" s="17" t="s">
        <v>2559</v>
      </c>
      <c r="X93" s="69"/>
      <c r="Y93" s="17" t="s">
        <v>2559</v>
      </c>
      <c r="Z93" s="17" t="s">
        <v>2559</v>
      </c>
      <c r="AA93" s="17" t="s">
        <v>2559</v>
      </c>
    </row>
    <row r="94" spans="3:27" x14ac:dyDescent="0.25">
      <c r="C94" s="2" t="s">
        <v>645</v>
      </c>
      <c r="D94" s="2" t="s">
        <v>319</v>
      </c>
      <c r="E94" s="17" t="s">
        <v>2559</v>
      </c>
      <c r="F94" s="17" t="s">
        <v>2559</v>
      </c>
      <c r="G94" s="17" t="s">
        <v>2559</v>
      </c>
      <c r="H94" s="69"/>
      <c r="I94" s="17" t="s">
        <v>2559</v>
      </c>
      <c r="J94" s="17" t="s">
        <v>2559</v>
      </c>
      <c r="K94" s="17" t="s">
        <v>2559</v>
      </c>
      <c r="L94" s="65"/>
      <c r="M94" s="17" t="s">
        <v>2559</v>
      </c>
      <c r="N94" s="17" t="s">
        <v>2559</v>
      </c>
      <c r="O94" s="17" t="s">
        <v>2559</v>
      </c>
      <c r="P94" s="69"/>
      <c r="Q94" s="17" t="s">
        <v>2559</v>
      </c>
      <c r="R94" s="17" t="s">
        <v>2559</v>
      </c>
      <c r="S94" s="17" t="s">
        <v>2559</v>
      </c>
      <c r="T94" s="65"/>
      <c r="U94" s="17" t="s">
        <v>2559</v>
      </c>
      <c r="V94" s="17" t="s">
        <v>2559</v>
      </c>
      <c r="W94" s="17" t="s">
        <v>2559</v>
      </c>
      <c r="X94" s="69"/>
      <c r="Y94" s="17" t="s">
        <v>2559</v>
      </c>
      <c r="Z94" s="17" t="s">
        <v>2559</v>
      </c>
      <c r="AA94" s="17" t="s">
        <v>2559</v>
      </c>
    </row>
    <row r="95" spans="3:27" x14ac:dyDescent="0.25">
      <c r="C95" s="2" t="s">
        <v>646</v>
      </c>
      <c r="D95" s="2" t="s">
        <v>319</v>
      </c>
      <c r="E95" s="17" t="s">
        <v>2559</v>
      </c>
      <c r="F95" s="17" t="s">
        <v>2559</v>
      </c>
      <c r="G95" s="17" t="s">
        <v>2559</v>
      </c>
      <c r="H95" s="69"/>
      <c r="I95" s="17" t="s">
        <v>2559</v>
      </c>
      <c r="J95" s="17" t="s">
        <v>2559</v>
      </c>
      <c r="K95" s="17" t="s">
        <v>2559</v>
      </c>
      <c r="L95" s="65"/>
      <c r="M95" s="17" t="s">
        <v>2559</v>
      </c>
      <c r="N95" s="17" t="s">
        <v>2559</v>
      </c>
      <c r="O95" s="17" t="s">
        <v>2559</v>
      </c>
      <c r="P95" s="69"/>
      <c r="Q95" s="17" t="s">
        <v>2559</v>
      </c>
      <c r="R95" s="17" t="s">
        <v>2559</v>
      </c>
      <c r="S95" s="17" t="s">
        <v>2559</v>
      </c>
      <c r="T95" s="65"/>
      <c r="U95" s="17" t="s">
        <v>2559</v>
      </c>
      <c r="V95" s="17" t="s">
        <v>2559</v>
      </c>
      <c r="W95" s="17" t="s">
        <v>2559</v>
      </c>
      <c r="X95" s="69"/>
      <c r="Y95" s="17" t="s">
        <v>2559</v>
      </c>
      <c r="Z95" s="17" t="s">
        <v>2559</v>
      </c>
      <c r="AA95" s="17" t="s">
        <v>2559</v>
      </c>
    </row>
    <row r="96" spans="3:27" x14ac:dyDescent="0.25">
      <c r="C96" s="2" t="s">
        <v>647</v>
      </c>
      <c r="D96" s="2" t="s">
        <v>319</v>
      </c>
      <c r="E96" s="32">
        <v>16</v>
      </c>
      <c r="F96" s="32">
        <v>16</v>
      </c>
      <c r="G96" s="32">
        <v>16</v>
      </c>
      <c r="H96" s="69"/>
      <c r="I96" s="32">
        <v>16</v>
      </c>
      <c r="J96" s="32">
        <v>16</v>
      </c>
      <c r="K96" s="32">
        <v>16</v>
      </c>
      <c r="L96" s="65"/>
      <c r="M96" s="32">
        <v>16</v>
      </c>
      <c r="N96" s="32">
        <v>16</v>
      </c>
      <c r="O96" s="32">
        <v>16</v>
      </c>
      <c r="P96" s="69"/>
      <c r="Q96" s="32">
        <v>16</v>
      </c>
      <c r="R96" s="32">
        <v>16</v>
      </c>
      <c r="S96" s="32">
        <v>16</v>
      </c>
      <c r="T96" s="65"/>
      <c r="U96" s="32">
        <v>16</v>
      </c>
      <c r="V96" s="32">
        <v>16</v>
      </c>
      <c r="W96" s="32">
        <v>16</v>
      </c>
      <c r="X96" s="69"/>
      <c r="Y96" s="32">
        <v>16</v>
      </c>
      <c r="Z96" s="32">
        <v>16</v>
      </c>
      <c r="AA96" s="32">
        <v>16</v>
      </c>
    </row>
    <row r="97" spans="3:27" x14ac:dyDescent="0.25">
      <c r="C97" s="2" t="s">
        <v>648</v>
      </c>
      <c r="D97" s="2" t="s">
        <v>319</v>
      </c>
      <c r="E97" s="30">
        <v>50</v>
      </c>
      <c r="F97" s="30">
        <v>50</v>
      </c>
      <c r="G97" s="30">
        <v>50</v>
      </c>
      <c r="H97" s="69"/>
      <c r="I97" s="30">
        <v>50</v>
      </c>
      <c r="J97" s="30">
        <v>50</v>
      </c>
      <c r="K97" s="30">
        <v>50</v>
      </c>
      <c r="L97" s="65"/>
      <c r="M97" s="30">
        <v>50</v>
      </c>
      <c r="N97" s="30">
        <v>50</v>
      </c>
      <c r="O97" s="30">
        <v>50</v>
      </c>
      <c r="P97" s="69"/>
      <c r="Q97" s="30">
        <v>50</v>
      </c>
      <c r="R97" s="30">
        <v>50</v>
      </c>
      <c r="S97" s="30">
        <v>50</v>
      </c>
      <c r="T97" s="65"/>
      <c r="U97" s="30">
        <v>50</v>
      </c>
      <c r="V97" s="30">
        <v>50</v>
      </c>
      <c r="W97" s="30">
        <v>50</v>
      </c>
      <c r="X97" s="69"/>
      <c r="Y97" s="30">
        <v>50</v>
      </c>
      <c r="Z97" s="30">
        <v>50</v>
      </c>
      <c r="AA97" s="30">
        <v>50</v>
      </c>
    </row>
    <row r="98" spans="3:27" x14ac:dyDescent="0.25">
      <c r="C98" s="2" t="s">
        <v>649</v>
      </c>
      <c r="D98" s="2" t="s">
        <v>319</v>
      </c>
      <c r="E98" s="32">
        <v>20</v>
      </c>
      <c r="F98" s="32">
        <v>16</v>
      </c>
      <c r="G98" s="32">
        <v>10</v>
      </c>
      <c r="H98" s="69"/>
      <c r="I98" s="32">
        <v>20</v>
      </c>
      <c r="J98" s="32">
        <v>16</v>
      </c>
      <c r="K98" s="32">
        <v>10</v>
      </c>
      <c r="L98" s="65"/>
      <c r="M98" s="32">
        <v>20</v>
      </c>
      <c r="N98" s="32">
        <v>16</v>
      </c>
      <c r="O98" s="32">
        <v>10</v>
      </c>
      <c r="P98" s="69"/>
      <c r="Q98" s="32">
        <v>20</v>
      </c>
      <c r="R98" s="32">
        <v>16</v>
      </c>
      <c r="S98" s="32">
        <v>10</v>
      </c>
      <c r="T98" s="65"/>
      <c r="U98" s="32">
        <v>20</v>
      </c>
      <c r="V98" s="32">
        <v>16</v>
      </c>
      <c r="W98" s="32">
        <v>10</v>
      </c>
      <c r="X98" s="69"/>
      <c r="Y98" s="32">
        <v>20</v>
      </c>
      <c r="Z98" s="32">
        <v>16</v>
      </c>
      <c r="AA98" s="32">
        <v>10</v>
      </c>
    </row>
    <row r="99" spans="3:27" x14ac:dyDescent="0.25">
      <c r="C99" s="18" t="s">
        <v>59</v>
      </c>
      <c r="D99" s="18" t="s">
        <v>316</v>
      </c>
      <c r="E99" s="61"/>
      <c r="F99" s="62"/>
      <c r="G99" s="63"/>
      <c r="H99" s="69"/>
      <c r="I99" s="61"/>
      <c r="J99" s="62"/>
      <c r="K99" s="63"/>
      <c r="L99" s="65"/>
      <c r="M99" s="61"/>
      <c r="N99" s="62"/>
      <c r="O99" s="63"/>
      <c r="P99" s="69"/>
      <c r="Q99" s="61"/>
      <c r="R99" s="62"/>
      <c r="S99" s="63"/>
      <c r="T99" s="65"/>
      <c r="U99" s="61"/>
      <c r="V99" s="62"/>
      <c r="W99" s="63"/>
      <c r="X99" s="69"/>
      <c r="Y99" s="61"/>
      <c r="Z99" s="62"/>
      <c r="AA99" s="63"/>
    </row>
    <row r="100" spans="3:27" x14ac:dyDescent="0.25">
      <c r="C100" s="2" t="s">
        <v>650</v>
      </c>
      <c r="D100" s="2" t="s">
        <v>318</v>
      </c>
      <c r="E100" s="32">
        <v>7</v>
      </c>
      <c r="F100" s="32">
        <v>3</v>
      </c>
      <c r="G100" s="32">
        <v>3</v>
      </c>
      <c r="H100" s="69"/>
      <c r="I100" s="32">
        <v>7</v>
      </c>
      <c r="J100" s="32">
        <v>3</v>
      </c>
      <c r="K100" s="32">
        <v>3</v>
      </c>
      <c r="L100" s="65"/>
      <c r="M100" s="32">
        <v>7</v>
      </c>
      <c r="N100" s="32">
        <v>3</v>
      </c>
      <c r="O100" s="32">
        <v>3</v>
      </c>
      <c r="P100" s="69"/>
      <c r="Q100" s="32">
        <v>7</v>
      </c>
      <c r="R100" s="32">
        <v>3</v>
      </c>
      <c r="S100" s="32">
        <v>3</v>
      </c>
      <c r="T100" s="65"/>
      <c r="U100" s="32">
        <v>7</v>
      </c>
      <c r="V100" s="32">
        <v>3</v>
      </c>
      <c r="W100" s="32">
        <v>3</v>
      </c>
      <c r="X100" s="69"/>
      <c r="Y100" s="32">
        <v>7</v>
      </c>
      <c r="Z100" s="32">
        <v>3</v>
      </c>
      <c r="AA100" s="32">
        <v>3</v>
      </c>
    </row>
    <row r="101" spans="3:27" x14ac:dyDescent="0.25">
      <c r="C101" s="2" t="s">
        <v>651</v>
      </c>
      <c r="D101" s="2" t="s">
        <v>319</v>
      </c>
      <c r="E101" s="17" t="s">
        <v>2559</v>
      </c>
      <c r="F101" s="17" t="s">
        <v>2559</v>
      </c>
      <c r="G101" s="17" t="s">
        <v>2559</v>
      </c>
      <c r="H101" s="69"/>
      <c r="I101" s="17" t="s">
        <v>2559</v>
      </c>
      <c r="J101" s="17" t="s">
        <v>2559</v>
      </c>
      <c r="K101" s="17" t="s">
        <v>2559</v>
      </c>
      <c r="L101" s="65"/>
      <c r="M101" s="17" t="s">
        <v>2559</v>
      </c>
      <c r="N101" s="17" t="s">
        <v>2559</v>
      </c>
      <c r="O101" s="17" t="s">
        <v>2559</v>
      </c>
      <c r="P101" s="69"/>
      <c r="Q101" s="17" t="s">
        <v>2559</v>
      </c>
      <c r="R101" s="17" t="s">
        <v>2559</v>
      </c>
      <c r="S101" s="17" t="s">
        <v>2559</v>
      </c>
      <c r="T101" s="65"/>
      <c r="U101" s="17" t="s">
        <v>2559</v>
      </c>
      <c r="V101" s="17" t="s">
        <v>2559</v>
      </c>
      <c r="W101" s="17" t="s">
        <v>2559</v>
      </c>
      <c r="X101" s="69"/>
      <c r="Y101" s="17" t="s">
        <v>2559</v>
      </c>
      <c r="Z101" s="17" t="s">
        <v>2559</v>
      </c>
      <c r="AA101" s="17" t="s">
        <v>2559</v>
      </c>
    </row>
    <row r="102" spans="3:27" x14ac:dyDescent="0.25">
      <c r="C102" s="2" t="s">
        <v>652</v>
      </c>
      <c r="D102" s="2" t="s">
        <v>319</v>
      </c>
      <c r="E102" s="30">
        <v>50</v>
      </c>
      <c r="F102" s="30">
        <v>50</v>
      </c>
      <c r="G102" s="30">
        <v>50</v>
      </c>
      <c r="H102" s="69"/>
      <c r="I102" s="30">
        <v>25</v>
      </c>
      <c r="J102" s="30">
        <v>25</v>
      </c>
      <c r="K102" s="30">
        <v>25</v>
      </c>
      <c r="L102" s="65"/>
      <c r="M102" s="30">
        <v>50</v>
      </c>
      <c r="N102" s="30">
        <v>50</v>
      </c>
      <c r="O102" s="30">
        <v>50</v>
      </c>
      <c r="P102" s="69"/>
      <c r="Q102" s="30">
        <v>25</v>
      </c>
      <c r="R102" s="30">
        <v>25</v>
      </c>
      <c r="S102" s="30">
        <v>25</v>
      </c>
      <c r="T102" s="65"/>
      <c r="U102" s="30">
        <v>50</v>
      </c>
      <c r="V102" s="30">
        <v>50</v>
      </c>
      <c r="W102" s="30">
        <v>50</v>
      </c>
      <c r="X102" s="69"/>
      <c r="Y102" s="30">
        <v>25</v>
      </c>
      <c r="Z102" s="30">
        <v>25</v>
      </c>
      <c r="AA102" s="30">
        <v>25</v>
      </c>
    </row>
    <row r="103" spans="3:27" x14ac:dyDescent="0.25">
      <c r="C103" s="2" t="s">
        <v>650</v>
      </c>
      <c r="D103" s="2" t="s">
        <v>319</v>
      </c>
      <c r="E103" s="17" t="s">
        <v>2559</v>
      </c>
      <c r="F103" s="17" t="s">
        <v>2559</v>
      </c>
      <c r="G103" s="17" t="s">
        <v>2559</v>
      </c>
      <c r="H103" s="69"/>
      <c r="I103" s="17" t="s">
        <v>2559</v>
      </c>
      <c r="J103" s="17" t="s">
        <v>2559</v>
      </c>
      <c r="K103" s="17" t="s">
        <v>2559</v>
      </c>
      <c r="L103" s="65"/>
      <c r="M103" s="17" t="s">
        <v>2559</v>
      </c>
      <c r="N103" s="17" t="s">
        <v>2559</v>
      </c>
      <c r="O103" s="17" t="s">
        <v>2559</v>
      </c>
      <c r="P103" s="69"/>
      <c r="Q103" s="17" t="s">
        <v>2559</v>
      </c>
      <c r="R103" s="17" t="s">
        <v>2559</v>
      </c>
      <c r="S103" s="17" t="s">
        <v>2559</v>
      </c>
      <c r="T103" s="65"/>
      <c r="U103" s="17" t="s">
        <v>2559</v>
      </c>
      <c r="V103" s="17" t="s">
        <v>2559</v>
      </c>
      <c r="W103" s="17" t="s">
        <v>2559</v>
      </c>
      <c r="X103" s="69"/>
      <c r="Y103" s="17" t="s">
        <v>2559</v>
      </c>
      <c r="Z103" s="17" t="s">
        <v>2559</v>
      </c>
      <c r="AA103" s="17" t="s">
        <v>2559</v>
      </c>
    </row>
    <row r="104" spans="3:27" x14ac:dyDescent="0.25">
      <c r="C104" s="2" t="s">
        <v>653</v>
      </c>
      <c r="D104" s="2" t="s">
        <v>319</v>
      </c>
      <c r="E104" s="30">
        <v>40</v>
      </c>
      <c r="F104" s="30">
        <v>40</v>
      </c>
      <c r="G104" s="30">
        <v>40</v>
      </c>
      <c r="H104" s="69"/>
      <c r="I104" s="30">
        <v>40</v>
      </c>
      <c r="J104" s="30">
        <v>40</v>
      </c>
      <c r="K104" s="30">
        <v>40</v>
      </c>
      <c r="L104" s="65"/>
      <c r="M104" s="30">
        <v>40</v>
      </c>
      <c r="N104" s="30">
        <v>40</v>
      </c>
      <c r="O104" s="30">
        <v>40</v>
      </c>
      <c r="P104" s="69"/>
      <c r="Q104" s="30">
        <v>40</v>
      </c>
      <c r="R104" s="30">
        <v>40</v>
      </c>
      <c r="S104" s="30">
        <v>40</v>
      </c>
      <c r="T104" s="65"/>
      <c r="U104" s="30">
        <v>40</v>
      </c>
      <c r="V104" s="30">
        <v>40</v>
      </c>
      <c r="W104" s="30">
        <v>40</v>
      </c>
      <c r="X104" s="69"/>
      <c r="Y104" s="30">
        <v>40</v>
      </c>
      <c r="Z104" s="30">
        <v>40</v>
      </c>
      <c r="AA104" s="30">
        <v>40</v>
      </c>
    </row>
    <row r="105" spans="3:27" x14ac:dyDescent="0.25">
      <c r="C105" s="2" t="s">
        <v>654</v>
      </c>
      <c r="D105" s="2" t="s">
        <v>319</v>
      </c>
      <c r="E105" s="30">
        <v>50</v>
      </c>
      <c r="F105" s="30">
        <v>50</v>
      </c>
      <c r="G105" s="30">
        <v>50</v>
      </c>
      <c r="H105" s="69"/>
      <c r="I105" s="30">
        <v>50</v>
      </c>
      <c r="J105" s="30">
        <v>50</v>
      </c>
      <c r="K105" s="30">
        <v>50</v>
      </c>
      <c r="L105" s="65"/>
      <c r="M105" s="30">
        <v>50</v>
      </c>
      <c r="N105" s="30">
        <v>50</v>
      </c>
      <c r="O105" s="30">
        <v>50</v>
      </c>
      <c r="P105" s="69"/>
      <c r="Q105" s="30">
        <v>50</v>
      </c>
      <c r="R105" s="30">
        <v>50</v>
      </c>
      <c r="S105" s="30">
        <v>50</v>
      </c>
      <c r="T105" s="65"/>
      <c r="U105" s="30">
        <v>50</v>
      </c>
      <c r="V105" s="30">
        <v>50</v>
      </c>
      <c r="W105" s="30">
        <v>50</v>
      </c>
      <c r="X105" s="69"/>
      <c r="Y105" s="30">
        <v>50</v>
      </c>
      <c r="Z105" s="30">
        <v>50</v>
      </c>
      <c r="AA105" s="30">
        <v>50</v>
      </c>
    </row>
    <row r="106" spans="3:27" x14ac:dyDescent="0.25">
      <c r="C106" s="2" t="s">
        <v>655</v>
      </c>
      <c r="D106" s="2" t="s">
        <v>319</v>
      </c>
      <c r="E106" s="17" t="s">
        <v>2559</v>
      </c>
      <c r="F106" s="17" t="s">
        <v>2559</v>
      </c>
      <c r="G106" s="17" t="s">
        <v>2559</v>
      </c>
      <c r="H106" s="69"/>
      <c r="I106" s="17" t="s">
        <v>2559</v>
      </c>
      <c r="J106" s="17" t="s">
        <v>2559</v>
      </c>
      <c r="K106" s="17" t="s">
        <v>2559</v>
      </c>
      <c r="L106" s="65"/>
      <c r="M106" s="17" t="s">
        <v>2559</v>
      </c>
      <c r="N106" s="17" t="s">
        <v>2559</v>
      </c>
      <c r="O106" s="17" t="s">
        <v>2559</v>
      </c>
      <c r="P106" s="69"/>
      <c r="Q106" s="17" t="s">
        <v>2559</v>
      </c>
      <c r="R106" s="17" t="s">
        <v>2559</v>
      </c>
      <c r="S106" s="17" t="s">
        <v>2559</v>
      </c>
      <c r="T106" s="65"/>
      <c r="U106" s="17" t="s">
        <v>2559</v>
      </c>
      <c r="V106" s="17" t="s">
        <v>2559</v>
      </c>
      <c r="W106" s="17" t="s">
        <v>2559</v>
      </c>
      <c r="X106" s="69"/>
      <c r="Y106" s="17" t="s">
        <v>2559</v>
      </c>
      <c r="Z106" s="17" t="s">
        <v>2559</v>
      </c>
      <c r="AA106" s="17" t="s">
        <v>2559</v>
      </c>
    </row>
    <row r="107" spans="3:27" x14ac:dyDescent="0.25">
      <c r="C107" s="2" t="s">
        <v>656</v>
      </c>
      <c r="D107" s="2" t="s">
        <v>319</v>
      </c>
      <c r="E107" s="17" t="s">
        <v>2559</v>
      </c>
      <c r="F107" s="17" t="s">
        <v>2559</v>
      </c>
      <c r="G107" s="17" t="s">
        <v>2559</v>
      </c>
      <c r="H107" s="69"/>
      <c r="I107" s="17" t="s">
        <v>2559</v>
      </c>
      <c r="J107" s="17" t="s">
        <v>2559</v>
      </c>
      <c r="K107" s="17" t="s">
        <v>2559</v>
      </c>
      <c r="L107" s="65"/>
      <c r="M107" s="17" t="s">
        <v>2559</v>
      </c>
      <c r="N107" s="17" t="s">
        <v>2559</v>
      </c>
      <c r="O107" s="17" t="s">
        <v>2559</v>
      </c>
      <c r="P107" s="69"/>
      <c r="Q107" s="17" t="s">
        <v>2559</v>
      </c>
      <c r="R107" s="17" t="s">
        <v>2559</v>
      </c>
      <c r="S107" s="17" t="s">
        <v>2559</v>
      </c>
      <c r="T107" s="65"/>
      <c r="U107" s="17" t="s">
        <v>2559</v>
      </c>
      <c r="V107" s="17" t="s">
        <v>2559</v>
      </c>
      <c r="W107" s="17" t="s">
        <v>2559</v>
      </c>
      <c r="X107" s="69"/>
      <c r="Y107" s="17" t="s">
        <v>2559</v>
      </c>
      <c r="Z107" s="17" t="s">
        <v>2559</v>
      </c>
      <c r="AA107" s="17" t="s">
        <v>2559</v>
      </c>
    </row>
    <row r="108" spans="3:27" x14ac:dyDescent="0.25">
      <c r="C108" s="18" t="s">
        <v>60</v>
      </c>
      <c r="D108" s="18" t="s">
        <v>316</v>
      </c>
      <c r="E108" s="61"/>
      <c r="F108" s="62"/>
      <c r="G108" s="63"/>
      <c r="H108" s="69"/>
      <c r="I108" s="61"/>
      <c r="J108" s="62"/>
      <c r="K108" s="63"/>
      <c r="L108" s="65"/>
      <c r="M108" s="61"/>
      <c r="N108" s="62"/>
      <c r="O108" s="63"/>
      <c r="P108" s="69"/>
      <c r="Q108" s="61"/>
      <c r="R108" s="62"/>
      <c r="S108" s="63"/>
      <c r="T108" s="65"/>
      <c r="U108" s="61"/>
      <c r="V108" s="62"/>
      <c r="W108" s="63"/>
      <c r="X108" s="69"/>
      <c r="Y108" s="61"/>
      <c r="Z108" s="62"/>
      <c r="AA108" s="63"/>
    </row>
    <row r="109" spans="3:27" x14ac:dyDescent="0.25">
      <c r="C109" s="2" t="s">
        <v>657</v>
      </c>
      <c r="D109" s="2" t="s">
        <v>319</v>
      </c>
      <c r="E109" s="17" t="s">
        <v>2559</v>
      </c>
      <c r="F109" s="17" t="s">
        <v>2559</v>
      </c>
      <c r="G109" s="17" t="s">
        <v>2559</v>
      </c>
      <c r="H109" s="69"/>
      <c r="I109" s="17" t="s">
        <v>2559</v>
      </c>
      <c r="J109" s="17" t="s">
        <v>2559</v>
      </c>
      <c r="K109" s="17" t="s">
        <v>2559</v>
      </c>
      <c r="L109" s="65"/>
      <c r="M109" s="17" t="s">
        <v>2559</v>
      </c>
      <c r="N109" s="17" t="s">
        <v>2559</v>
      </c>
      <c r="O109" s="17" t="s">
        <v>2559</v>
      </c>
      <c r="P109" s="69"/>
      <c r="Q109" s="17" t="s">
        <v>2559</v>
      </c>
      <c r="R109" s="17" t="s">
        <v>2559</v>
      </c>
      <c r="S109" s="17" t="s">
        <v>2559</v>
      </c>
      <c r="T109" s="65"/>
      <c r="U109" s="17" t="s">
        <v>2559</v>
      </c>
      <c r="V109" s="17" t="s">
        <v>2559</v>
      </c>
      <c r="W109" s="17" t="s">
        <v>2559</v>
      </c>
      <c r="X109" s="69"/>
      <c r="Y109" s="17" t="s">
        <v>2559</v>
      </c>
      <c r="Z109" s="17" t="s">
        <v>2559</v>
      </c>
      <c r="AA109" s="17" t="s">
        <v>2559</v>
      </c>
    </row>
    <row r="110" spans="3:27" x14ac:dyDescent="0.25">
      <c r="C110" s="2" t="s">
        <v>658</v>
      </c>
      <c r="D110" s="2" t="s">
        <v>319</v>
      </c>
      <c r="E110" s="17" t="s">
        <v>2559</v>
      </c>
      <c r="F110" s="17" t="s">
        <v>2559</v>
      </c>
      <c r="G110" s="17" t="s">
        <v>2559</v>
      </c>
      <c r="H110" s="69"/>
      <c r="I110" s="17" t="s">
        <v>2559</v>
      </c>
      <c r="J110" s="17" t="s">
        <v>2559</v>
      </c>
      <c r="K110" s="17" t="s">
        <v>2559</v>
      </c>
      <c r="L110" s="65"/>
      <c r="M110" s="17" t="s">
        <v>2559</v>
      </c>
      <c r="N110" s="17" t="s">
        <v>2559</v>
      </c>
      <c r="O110" s="17" t="s">
        <v>2559</v>
      </c>
      <c r="P110" s="69"/>
      <c r="Q110" s="17" t="s">
        <v>2559</v>
      </c>
      <c r="R110" s="17" t="s">
        <v>2559</v>
      </c>
      <c r="S110" s="17" t="s">
        <v>2559</v>
      </c>
      <c r="T110" s="65"/>
      <c r="U110" s="17" t="s">
        <v>2559</v>
      </c>
      <c r="V110" s="17" t="s">
        <v>2559</v>
      </c>
      <c r="W110" s="17" t="s">
        <v>2559</v>
      </c>
      <c r="X110" s="69"/>
      <c r="Y110" s="17" t="s">
        <v>2559</v>
      </c>
      <c r="Z110" s="17" t="s">
        <v>2559</v>
      </c>
      <c r="AA110" s="17" t="s">
        <v>2559</v>
      </c>
    </row>
    <row r="111" spans="3:27" x14ac:dyDescent="0.25">
      <c r="C111" s="2" t="s">
        <v>659</v>
      </c>
      <c r="D111" s="2" t="s">
        <v>319</v>
      </c>
      <c r="E111" s="32">
        <v>20</v>
      </c>
      <c r="F111" s="32">
        <v>20</v>
      </c>
      <c r="G111" s="32">
        <v>20</v>
      </c>
      <c r="H111" s="69"/>
      <c r="I111" s="32">
        <v>20</v>
      </c>
      <c r="J111" s="32">
        <v>20</v>
      </c>
      <c r="K111" s="32">
        <v>20</v>
      </c>
      <c r="L111" s="65"/>
      <c r="M111" s="32">
        <v>20</v>
      </c>
      <c r="N111" s="32">
        <v>20</v>
      </c>
      <c r="O111" s="32">
        <v>20</v>
      </c>
      <c r="P111" s="69"/>
      <c r="Q111" s="32">
        <v>20</v>
      </c>
      <c r="R111" s="32">
        <v>20</v>
      </c>
      <c r="S111" s="32">
        <v>20</v>
      </c>
      <c r="T111" s="65"/>
      <c r="U111" s="32">
        <v>20</v>
      </c>
      <c r="V111" s="32">
        <v>20</v>
      </c>
      <c r="W111" s="32">
        <v>20</v>
      </c>
      <c r="X111" s="69"/>
      <c r="Y111" s="32">
        <v>20</v>
      </c>
      <c r="Z111" s="32">
        <v>20</v>
      </c>
      <c r="AA111" s="32">
        <v>20</v>
      </c>
    </row>
    <row r="112" spans="3:27" x14ac:dyDescent="0.25">
      <c r="C112" s="2" t="s">
        <v>660</v>
      </c>
      <c r="D112" s="2" t="s">
        <v>319</v>
      </c>
      <c r="E112" s="30">
        <v>50</v>
      </c>
      <c r="F112" s="30">
        <v>50</v>
      </c>
      <c r="G112" s="32">
        <v>10</v>
      </c>
      <c r="H112" s="69"/>
      <c r="I112" s="30">
        <v>50</v>
      </c>
      <c r="J112" s="30">
        <v>50</v>
      </c>
      <c r="K112" s="32">
        <v>10</v>
      </c>
      <c r="L112" s="65"/>
      <c r="M112" s="30">
        <v>50</v>
      </c>
      <c r="N112" s="30">
        <v>50</v>
      </c>
      <c r="O112" s="32">
        <v>10</v>
      </c>
      <c r="P112" s="69"/>
      <c r="Q112" s="30">
        <v>50</v>
      </c>
      <c r="R112" s="30">
        <v>50</v>
      </c>
      <c r="S112" s="32">
        <v>10</v>
      </c>
      <c r="T112" s="65"/>
      <c r="U112" s="30">
        <v>50</v>
      </c>
      <c r="V112" s="30">
        <v>50</v>
      </c>
      <c r="W112" s="32">
        <v>10</v>
      </c>
      <c r="X112" s="69"/>
      <c r="Y112" s="30">
        <v>50</v>
      </c>
      <c r="Z112" s="30">
        <v>50</v>
      </c>
      <c r="AA112" s="32">
        <v>10</v>
      </c>
    </row>
    <row r="113" spans="3:27" x14ac:dyDescent="0.25">
      <c r="C113" s="2" t="s">
        <v>661</v>
      </c>
      <c r="D113" s="2" t="s">
        <v>322</v>
      </c>
      <c r="E113" s="17" t="s">
        <v>2559</v>
      </c>
      <c r="F113" s="17" t="s">
        <v>2559</v>
      </c>
      <c r="G113" s="17" t="s">
        <v>2559</v>
      </c>
      <c r="H113" s="69"/>
      <c r="I113" s="17" t="s">
        <v>2559</v>
      </c>
      <c r="J113" s="17" t="s">
        <v>2559</v>
      </c>
      <c r="K113" s="17" t="s">
        <v>2559</v>
      </c>
      <c r="L113" s="65"/>
      <c r="M113" s="17" t="s">
        <v>2559</v>
      </c>
      <c r="N113" s="17" t="s">
        <v>2559</v>
      </c>
      <c r="O113" s="17" t="s">
        <v>2559</v>
      </c>
      <c r="P113" s="69"/>
      <c r="Q113" s="17" t="s">
        <v>2559</v>
      </c>
      <c r="R113" s="17" t="s">
        <v>2559</v>
      </c>
      <c r="S113" s="17" t="s">
        <v>2559</v>
      </c>
      <c r="T113" s="65"/>
      <c r="U113" s="17" t="s">
        <v>2559</v>
      </c>
      <c r="V113" s="17" t="s">
        <v>2559</v>
      </c>
      <c r="W113" s="17" t="s">
        <v>2559</v>
      </c>
      <c r="X113" s="69"/>
      <c r="Y113" s="17" t="s">
        <v>2559</v>
      </c>
      <c r="Z113" s="17" t="s">
        <v>2559</v>
      </c>
      <c r="AA113" s="17" t="s">
        <v>2559</v>
      </c>
    </row>
    <row r="114" spans="3:27" x14ac:dyDescent="0.25">
      <c r="C114" s="2" t="s">
        <v>662</v>
      </c>
      <c r="D114" s="2" t="s">
        <v>322</v>
      </c>
      <c r="E114" s="30">
        <v>150</v>
      </c>
      <c r="F114" s="30">
        <v>150</v>
      </c>
      <c r="G114" s="30">
        <v>150</v>
      </c>
      <c r="H114" s="69"/>
      <c r="I114" s="30">
        <v>150</v>
      </c>
      <c r="J114" s="30">
        <v>150</v>
      </c>
      <c r="K114" s="30">
        <v>150</v>
      </c>
      <c r="L114" s="65"/>
      <c r="M114" s="30">
        <v>150</v>
      </c>
      <c r="N114" s="30">
        <v>150</v>
      </c>
      <c r="O114" s="30">
        <v>150</v>
      </c>
      <c r="P114" s="69"/>
      <c r="Q114" s="30">
        <v>150</v>
      </c>
      <c r="R114" s="30">
        <v>150</v>
      </c>
      <c r="S114" s="30">
        <v>150</v>
      </c>
      <c r="T114" s="65"/>
      <c r="U114" s="30">
        <v>150</v>
      </c>
      <c r="V114" s="30">
        <v>150</v>
      </c>
      <c r="W114" s="30">
        <v>150</v>
      </c>
      <c r="X114" s="69"/>
      <c r="Y114" s="30">
        <v>150</v>
      </c>
      <c r="Z114" s="30">
        <v>150</v>
      </c>
      <c r="AA114" s="30">
        <v>150</v>
      </c>
    </row>
    <row r="115" spans="3:27" x14ac:dyDescent="0.25">
      <c r="C115" s="2" t="s">
        <v>663</v>
      </c>
      <c r="D115" s="2" t="s">
        <v>319</v>
      </c>
      <c r="E115" s="17" t="s">
        <v>2559</v>
      </c>
      <c r="F115" s="17" t="s">
        <v>2559</v>
      </c>
      <c r="G115" s="17" t="s">
        <v>2559</v>
      </c>
      <c r="H115" s="69"/>
      <c r="I115" s="17" t="s">
        <v>2559</v>
      </c>
      <c r="J115" s="17" t="s">
        <v>2559</v>
      </c>
      <c r="K115" s="17" t="s">
        <v>2559</v>
      </c>
      <c r="L115" s="65"/>
      <c r="M115" s="17" t="s">
        <v>2559</v>
      </c>
      <c r="N115" s="17" t="s">
        <v>2559</v>
      </c>
      <c r="O115" s="17" t="s">
        <v>2559</v>
      </c>
      <c r="P115" s="69"/>
      <c r="Q115" s="17" t="s">
        <v>2559</v>
      </c>
      <c r="R115" s="17" t="s">
        <v>2559</v>
      </c>
      <c r="S115" s="17" t="s">
        <v>2559</v>
      </c>
      <c r="T115" s="65"/>
      <c r="U115" s="17" t="s">
        <v>2559</v>
      </c>
      <c r="V115" s="17" t="s">
        <v>2559</v>
      </c>
      <c r="W115" s="17" t="s">
        <v>2559</v>
      </c>
      <c r="X115" s="69"/>
      <c r="Y115" s="17" t="s">
        <v>2559</v>
      </c>
      <c r="Z115" s="17" t="s">
        <v>2559</v>
      </c>
      <c r="AA115" s="17" t="s">
        <v>2559</v>
      </c>
    </row>
    <row r="116" spans="3:27" x14ac:dyDescent="0.25">
      <c r="C116" s="18" t="s">
        <v>61</v>
      </c>
      <c r="D116" s="18" t="s">
        <v>316</v>
      </c>
      <c r="E116" s="61"/>
      <c r="F116" s="62"/>
      <c r="G116" s="63"/>
      <c r="H116" s="69"/>
      <c r="I116" s="61"/>
      <c r="J116" s="62"/>
      <c r="K116" s="63"/>
      <c r="L116" s="65"/>
      <c r="M116" s="61"/>
      <c r="N116" s="62"/>
      <c r="O116" s="63"/>
      <c r="P116" s="69"/>
      <c r="Q116" s="61"/>
      <c r="R116" s="62"/>
      <c r="S116" s="63"/>
      <c r="T116" s="65"/>
      <c r="U116" s="61"/>
      <c r="V116" s="62"/>
      <c r="W116" s="63"/>
      <c r="X116" s="69"/>
      <c r="Y116" s="61"/>
      <c r="Z116" s="62"/>
      <c r="AA116" s="63"/>
    </row>
    <row r="117" spans="3:27" x14ac:dyDescent="0.25">
      <c r="C117" s="2" t="s">
        <v>664</v>
      </c>
      <c r="D117" s="2" t="s">
        <v>318</v>
      </c>
      <c r="E117" s="30">
        <v>25</v>
      </c>
      <c r="F117" s="32">
        <v>18</v>
      </c>
      <c r="G117" s="32">
        <v>18</v>
      </c>
      <c r="H117" s="69"/>
      <c r="I117" s="30">
        <v>25</v>
      </c>
      <c r="J117" s="32">
        <v>18</v>
      </c>
      <c r="K117" s="32">
        <v>18</v>
      </c>
      <c r="L117" s="65"/>
      <c r="M117" s="30">
        <v>25</v>
      </c>
      <c r="N117" s="32">
        <v>18</v>
      </c>
      <c r="O117" s="32">
        <v>18</v>
      </c>
      <c r="P117" s="69"/>
      <c r="Q117" s="30">
        <v>25</v>
      </c>
      <c r="R117" s="32">
        <v>18</v>
      </c>
      <c r="S117" s="32">
        <v>18</v>
      </c>
      <c r="T117" s="65"/>
      <c r="U117" s="30">
        <v>25</v>
      </c>
      <c r="V117" s="32">
        <v>18</v>
      </c>
      <c r="W117" s="32">
        <v>18</v>
      </c>
      <c r="X117" s="69"/>
      <c r="Y117" s="30">
        <v>25</v>
      </c>
      <c r="Z117" s="32">
        <v>18</v>
      </c>
      <c r="AA117" s="32">
        <v>18</v>
      </c>
    </row>
    <row r="118" spans="3:27" x14ac:dyDescent="0.25">
      <c r="C118" s="2" t="s">
        <v>665</v>
      </c>
      <c r="D118" s="2" t="s">
        <v>319</v>
      </c>
      <c r="E118" s="17" t="s">
        <v>2559</v>
      </c>
      <c r="F118" s="17" t="s">
        <v>2559</v>
      </c>
      <c r="G118" s="17" t="s">
        <v>2559</v>
      </c>
      <c r="H118" s="69"/>
      <c r="I118" s="17" t="s">
        <v>2559</v>
      </c>
      <c r="J118" s="17" t="s">
        <v>2559</v>
      </c>
      <c r="K118" s="17" t="s">
        <v>2559</v>
      </c>
      <c r="L118" s="65"/>
      <c r="M118" s="17" t="s">
        <v>2559</v>
      </c>
      <c r="N118" s="17" t="s">
        <v>2559</v>
      </c>
      <c r="O118" s="17" t="s">
        <v>2559</v>
      </c>
      <c r="P118" s="69"/>
      <c r="Q118" s="17" t="s">
        <v>2559</v>
      </c>
      <c r="R118" s="17" t="s">
        <v>2559</v>
      </c>
      <c r="S118" s="17" t="s">
        <v>2559</v>
      </c>
      <c r="T118" s="65"/>
      <c r="U118" s="17" t="s">
        <v>2559</v>
      </c>
      <c r="V118" s="17" t="s">
        <v>2559</v>
      </c>
      <c r="W118" s="17" t="s">
        <v>2559</v>
      </c>
      <c r="X118" s="69"/>
      <c r="Y118" s="17" t="s">
        <v>2559</v>
      </c>
      <c r="Z118" s="17" t="s">
        <v>2559</v>
      </c>
      <c r="AA118" s="17" t="s">
        <v>2559</v>
      </c>
    </row>
    <row r="119" spans="3:27" x14ac:dyDescent="0.25">
      <c r="C119" s="2" t="s">
        <v>666</v>
      </c>
      <c r="D119" s="2" t="s">
        <v>319</v>
      </c>
      <c r="E119" s="30">
        <v>50</v>
      </c>
      <c r="F119" s="30">
        <v>50</v>
      </c>
      <c r="G119" s="30">
        <v>50</v>
      </c>
      <c r="H119" s="69"/>
      <c r="I119" s="30">
        <v>50</v>
      </c>
      <c r="J119" s="30">
        <v>50</v>
      </c>
      <c r="K119" s="30">
        <v>50</v>
      </c>
      <c r="L119" s="65"/>
      <c r="M119" s="30">
        <v>50</v>
      </c>
      <c r="N119" s="30">
        <v>50</v>
      </c>
      <c r="O119" s="30">
        <v>50</v>
      </c>
      <c r="P119" s="69"/>
      <c r="Q119" s="30">
        <v>50</v>
      </c>
      <c r="R119" s="30">
        <v>50</v>
      </c>
      <c r="S119" s="30">
        <v>50</v>
      </c>
      <c r="T119" s="65"/>
      <c r="U119" s="30">
        <v>50</v>
      </c>
      <c r="V119" s="30">
        <v>50</v>
      </c>
      <c r="W119" s="30">
        <v>50</v>
      </c>
      <c r="X119" s="69"/>
      <c r="Y119" s="30">
        <v>50</v>
      </c>
      <c r="Z119" s="30">
        <v>50</v>
      </c>
      <c r="AA119" s="30">
        <v>50</v>
      </c>
    </row>
    <row r="120" spans="3:27" x14ac:dyDescent="0.25">
      <c r="C120" s="2" t="s">
        <v>667</v>
      </c>
      <c r="D120" s="2" t="s">
        <v>319</v>
      </c>
      <c r="E120" s="30">
        <v>50</v>
      </c>
      <c r="F120" s="30">
        <v>50</v>
      </c>
      <c r="G120" s="30">
        <v>50</v>
      </c>
      <c r="H120" s="69"/>
      <c r="I120" s="30">
        <v>50</v>
      </c>
      <c r="J120" s="30">
        <v>50</v>
      </c>
      <c r="K120" s="30">
        <v>50</v>
      </c>
      <c r="L120" s="65"/>
      <c r="M120" s="30">
        <v>50</v>
      </c>
      <c r="N120" s="30">
        <v>50</v>
      </c>
      <c r="O120" s="30">
        <v>50</v>
      </c>
      <c r="P120" s="69"/>
      <c r="Q120" s="30">
        <v>50</v>
      </c>
      <c r="R120" s="30">
        <v>50</v>
      </c>
      <c r="S120" s="30">
        <v>50</v>
      </c>
      <c r="T120" s="65"/>
      <c r="U120" s="30">
        <v>50</v>
      </c>
      <c r="V120" s="30">
        <v>50</v>
      </c>
      <c r="W120" s="30">
        <v>50</v>
      </c>
      <c r="X120" s="69"/>
      <c r="Y120" s="30">
        <v>50</v>
      </c>
      <c r="Z120" s="30">
        <v>50</v>
      </c>
      <c r="AA120" s="30">
        <v>50</v>
      </c>
    </row>
    <row r="121" spans="3:27" x14ac:dyDescent="0.25">
      <c r="C121" s="2" t="s">
        <v>664</v>
      </c>
      <c r="D121" s="2" t="s">
        <v>319</v>
      </c>
      <c r="E121" s="17" t="s">
        <v>2559</v>
      </c>
      <c r="F121" s="17" t="s">
        <v>2559</v>
      </c>
      <c r="G121" s="17" t="s">
        <v>2559</v>
      </c>
      <c r="H121" s="69"/>
      <c r="I121" s="17" t="s">
        <v>2559</v>
      </c>
      <c r="J121" s="17" t="s">
        <v>2559</v>
      </c>
      <c r="K121" s="17" t="s">
        <v>2559</v>
      </c>
      <c r="L121" s="65"/>
      <c r="M121" s="17" t="s">
        <v>2559</v>
      </c>
      <c r="N121" s="17" t="s">
        <v>2559</v>
      </c>
      <c r="O121" s="17" t="s">
        <v>2559</v>
      </c>
      <c r="P121" s="69"/>
      <c r="Q121" s="17" t="s">
        <v>2559</v>
      </c>
      <c r="R121" s="17" t="s">
        <v>2559</v>
      </c>
      <c r="S121" s="17" t="s">
        <v>2559</v>
      </c>
      <c r="T121" s="65"/>
      <c r="U121" s="17" t="s">
        <v>2559</v>
      </c>
      <c r="V121" s="17" t="s">
        <v>2559</v>
      </c>
      <c r="W121" s="17" t="s">
        <v>2559</v>
      </c>
      <c r="X121" s="69"/>
      <c r="Y121" s="17" t="s">
        <v>2559</v>
      </c>
      <c r="Z121" s="17" t="s">
        <v>2559</v>
      </c>
      <c r="AA121" s="17" t="s">
        <v>2559</v>
      </c>
    </row>
    <row r="122" spans="3:27" x14ac:dyDescent="0.25">
      <c r="C122" s="2" t="s">
        <v>668</v>
      </c>
      <c r="D122" s="2" t="s">
        <v>319</v>
      </c>
      <c r="E122" s="17" t="s">
        <v>2559</v>
      </c>
      <c r="F122" s="17" t="s">
        <v>2559</v>
      </c>
      <c r="G122" s="17" t="s">
        <v>2559</v>
      </c>
      <c r="H122" s="69"/>
      <c r="I122" s="17" t="s">
        <v>2559</v>
      </c>
      <c r="J122" s="17" t="s">
        <v>2559</v>
      </c>
      <c r="K122" s="17" t="s">
        <v>2559</v>
      </c>
      <c r="L122" s="65"/>
      <c r="M122" s="17" t="s">
        <v>2559</v>
      </c>
      <c r="N122" s="17" t="s">
        <v>2559</v>
      </c>
      <c r="O122" s="17" t="s">
        <v>2559</v>
      </c>
      <c r="P122" s="69"/>
      <c r="Q122" s="17" t="s">
        <v>2559</v>
      </c>
      <c r="R122" s="17" t="s">
        <v>2559</v>
      </c>
      <c r="S122" s="17" t="s">
        <v>2559</v>
      </c>
      <c r="T122" s="65"/>
      <c r="U122" s="17" t="s">
        <v>2559</v>
      </c>
      <c r="V122" s="17" t="s">
        <v>2559</v>
      </c>
      <c r="W122" s="17" t="s">
        <v>2559</v>
      </c>
      <c r="X122" s="69"/>
      <c r="Y122" s="17" t="s">
        <v>2559</v>
      </c>
      <c r="Z122" s="17" t="s">
        <v>2559</v>
      </c>
      <c r="AA122" s="17" t="s">
        <v>2559</v>
      </c>
    </row>
    <row r="123" spans="3:27" x14ac:dyDescent="0.25">
      <c r="C123" s="2" t="s">
        <v>669</v>
      </c>
      <c r="D123" s="2" t="s">
        <v>319</v>
      </c>
      <c r="E123" s="32">
        <v>15</v>
      </c>
      <c r="F123" s="32">
        <v>10</v>
      </c>
      <c r="G123" s="32">
        <v>10</v>
      </c>
      <c r="H123" s="69"/>
      <c r="I123" s="32">
        <v>15</v>
      </c>
      <c r="J123" s="32">
        <v>10</v>
      </c>
      <c r="K123" s="32">
        <v>10</v>
      </c>
      <c r="L123" s="65"/>
      <c r="M123" s="32">
        <v>15</v>
      </c>
      <c r="N123" s="32">
        <v>10</v>
      </c>
      <c r="O123" s="32">
        <v>10</v>
      </c>
      <c r="P123" s="69"/>
      <c r="Q123" s="32">
        <v>15</v>
      </c>
      <c r="R123" s="32">
        <v>10</v>
      </c>
      <c r="S123" s="32">
        <v>10</v>
      </c>
      <c r="T123" s="65"/>
      <c r="U123" s="32">
        <v>15</v>
      </c>
      <c r="V123" s="32">
        <v>10</v>
      </c>
      <c r="W123" s="32">
        <v>10</v>
      </c>
      <c r="X123" s="69"/>
      <c r="Y123" s="32">
        <v>15</v>
      </c>
      <c r="Z123" s="32">
        <v>10</v>
      </c>
      <c r="AA123" s="32">
        <v>10</v>
      </c>
    </row>
    <row r="124" spans="3:27" x14ac:dyDescent="0.25">
      <c r="C124" s="2" t="s">
        <v>670</v>
      </c>
      <c r="D124" s="2" t="s">
        <v>319</v>
      </c>
      <c r="E124" s="32">
        <v>20</v>
      </c>
      <c r="F124" s="32">
        <v>20</v>
      </c>
      <c r="G124" s="32">
        <v>20</v>
      </c>
      <c r="H124" s="69"/>
      <c r="I124" s="32">
        <v>20</v>
      </c>
      <c r="J124" s="32">
        <v>20</v>
      </c>
      <c r="K124" s="32">
        <v>20</v>
      </c>
      <c r="L124" s="65"/>
      <c r="M124" s="32">
        <v>20</v>
      </c>
      <c r="N124" s="32">
        <v>20</v>
      </c>
      <c r="O124" s="32">
        <v>20</v>
      </c>
      <c r="P124" s="69"/>
      <c r="Q124" s="32">
        <v>20</v>
      </c>
      <c r="R124" s="32">
        <v>20</v>
      </c>
      <c r="S124" s="32">
        <v>20</v>
      </c>
      <c r="T124" s="65"/>
      <c r="U124" s="32">
        <v>20</v>
      </c>
      <c r="V124" s="32">
        <v>20</v>
      </c>
      <c r="W124" s="32">
        <v>20</v>
      </c>
      <c r="X124" s="69"/>
      <c r="Y124" s="32">
        <v>20</v>
      </c>
      <c r="Z124" s="32">
        <v>20</v>
      </c>
      <c r="AA124" s="32">
        <v>20</v>
      </c>
    </row>
    <row r="125" spans="3:27" x14ac:dyDescent="0.25">
      <c r="C125" s="2" t="s">
        <v>671</v>
      </c>
      <c r="D125" s="2" t="s">
        <v>319</v>
      </c>
      <c r="E125" s="17" t="s">
        <v>2559</v>
      </c>
      <c r="F125" s="17" t="s">
        <v>2559</v>
      </c>
      <c r="G125" s="17" t="s">
        <v>2559</v>
      </c>
      <c r="H125" s="69"/>
      <c r="I125" s="17" t="s">
        <v>2559</v>
      </c>
      <c r="J125" s="17" t="s">
        <v>2559</v>
      </c>
      <c r="K125" s="17" t="s">
        <v>2559</v>
      </c>
      <c r="L125" s="65"/>
      <c r="M125" s="17" t="s">
        <v>2559</v>
      </c>
      <c r="N125" s="17" t="s">
        <v>2559</v>
      </c>
      <c r="O125" s="17" t="s">
        <v>2559</v>
      </c>
      <c r="P125" s="69"/>
      <c r="Q125" s="17" t="s">
        <v>2559</v>
      </c>
      <c r="R125" s="17" t="s">
        <v>2559</v>
      </c>
      <c r="S125" s="17" t="s">
        <v>2559</v>
      </c>
      <c r="T125" s="65"/>
      <c r="U125" s="17" t="s">
        <v>2559</v>
      </c>
      <c r="V125" s="17" t="s">
        <v>2559</v>
      </c>
      <c r="W125" s="17" t="s">
        <v>2559</v>
      </c>
      <c r="X125" s="69"/>
      <c r="Y125" s="17" t="s">
        <v>2559</v>
      </c>
      <c r="Z125" s="17" t="s">
        <v>2559</v>
      </c>
      <c r="AA125" s="17" t="s">
        <v>2559</v>
      </c>
    </row>
    <row r="126" spans="3:27" x14ac:dyDescent="0.25">
      <c r="C126" s="2" t="s">
        <v>672</v>
      </c>
      <c r="D126" s="2" t="s">
        <v>319</v>
      </c>
      <c r="E126" s="17" t="s">
        <v>2559</v>
      </c>
      <c r="F126" s="17" t="s">
        <v>2559</v>
      </c>
      <c r="G126" s="17" t="s">
        <v>2559</v>
      </c>
      <c r="H126" s="69"/>
      <c r="I126" s="17" t="s">
        <v>2559</v>
      </c>
      <c r="J126" s="17" t="s">
        <v>2559</v>
      </c>
      <c r="K126" s="17" t="s">
        <v>2559</v>
      </c>
      <c r="L126" s="65"/>
      <c r="M126" s="17" t="s">
        <v>2559</v>
      </c>
      <c r="N126" s="17" t="s">
        <v>2559</v>
      </c>
      <c r="O126" s="17" t="s">
        <v>2559</v>
      </c>
      <c r="P126" s="69"/>
      <c r="Q126" s="17" t="s">
        <v>2559</v>
      </c>
      <c r="R126" s="17" t="s">
        <v>2559</v>
      </c>
      <c r="S126" s="17" t="s">
        <v>2559</v>
      </c>
      <c r="T126" s="65"/>
      <c r="U126" s="17" t="s">
        <v>2559</v>
      </c>
      <c r="V126" s="17" t="s">
        <v>2559</v>
      </c>
      <c r="W126" s="17" t="s">
        <v>2559</v>
      </c>
      <c r="X126" s="69"/>
      <c r="Y126" s="17" t="s">
        <v>2559</v>
      </c>
      <c r="Z126" s="17" t="s">
        <v>2559</v>
      </c>
      <c r="AA126" s="17" t="s">
        <v>2559</v>
      </c>
    </row>
    <row r="127" spans="3:27" x14ac:dyDescent="0.25">
      <c r="C127" s="18" t="s">
        <v>62</v>
      </c>
      <c r="D127" s="18" t="s">
        <v>316</v>
      </c>
      <c r="E127" s="61"/>
      <c r="F127" s="62"/>
      <c r="G127" s="63"/>
      <c r="H127" s="69"/>
      <c r="I127" s="61"/>
      <c r="J127" s="62"/>
      <c r="K127" s="63"/>
      <c r="L127" s="65"/>
      <c r="M127" s="61"/>
      <c r="N127" s="62"/>
      <c r="O127" s="63"/>
      <c r="P127" s="69"/>
      <c r="Q127" s="61"/>
      <c r="R127" s="62"/>
      <c r="S127" s="63"/>
      <c r="T127" s="65"/>
      <c r="U127" s="61"/>
      <c r="V127" s="62"/>
      <c r="W127" s="63"/>
      <c r="X127" s="69"/>
      <c r="Y127" s="61"/>
      <c r="Z127" s="62"/>
      <c r="AA127" s="63"/>
    </row>
    <row r="128" spans="3:27" x14ac:dyDescent="0.25">
      <c r="C128" s="2" t="s">
        <v>673</v>
      </c>
      <c r="D128" s="2" t="s">
        <v>318</v>
      </c>
      <c r="E128" s="17" t="s">
        <v>2559</v>
      </c>
      <c r="F128" s="17" t="s">
        <v>2559</v>
      </c>
      <c r="G128" s="17" t="s">
        <v>2559</v>
      </c>
      <c r="H128" s="69"/>
      <c r="I128" s="17" t="s">
        <v>2559</v>
      </c>
      <c r="J128" s="17" t="s">
        <v>2559</v>
      </c>
      <c r="K128" s="17" t="s">
        <v>2559</v>
      </c>
      <c r="L128" s="65"/>
      <c r="M128" s="17" t="s">
        <v>2559</v>
      </c>
      <c r="N128" s="17" t="s">
        <v>2559</v>
      </c>
      <c r="O128" s="17" t="s">
        <v>2559</v>
      </c>
      <c r="P128" s="69"/>
      <c r="Q128" s="17" t="s">
        <v>2559</v>
      </c>
      <c r="R128" s="17" t="s">
        <v>2559</v>
      </c>
      <c r="S128" s="17" t="s">
        <v>2559</v>
      </c>
      <c r="T128" s="65"/>
      <c r="U128" s="17" t="s">
        <v>2559</v>
      </c>
      <c r="V128" s="17" t="s">
        <v>2559</v>
      </c>
      <c r="W128" s="17" t="s">
        <v>2559</v>
      </c>
      <c r="X128" s="69"/>
      <c r="Y128" s="17" t="s">
        <v>2559</v>
      </c>
      <c r="Z128" s="17" t="s">
        <v>2559</v>
      </c>
      <c r="AA128" s="17" t="s">
        <v>2559</v>
      </c>
    </row>
    <row r="129" spans="3:27" x14ac:dyDescent="0.25">
      <c r="C129" s="2" t="s">
        <v>674</v>
      </c>
      <c r="D129" s="2" t="s">
        <v>322</v>
      </c>
      <c r="E129" s="32">
        <v>20</v>
      </c>
      <c r="F129" s="32">
        <v>20</v>
      </c>
      <c r="G129" s="32">
        <v>20</v>
      </c>
      <c r="H129" s="69"/>
      <c r="I129" s="32">
        <v>20</v>
      </c>
      <c r="J129" s="32">
        <v>20</v>
      </c>
      <c r="K129" s="32">
        <v>20</v>
      </c>
      <c r="L129" s="65"/>
      <c r="M129" s="32">
        <v>20</v>
      </c>
      <c r="N129" s="32">
        <v>20</v>
      </c>
      <c r="O129" s="32">
        <v>20</v>
      </c>
      <c r="P129" s="69"/>
      <c r="Q129" s="32">
        <v>20</v>
      </c>
      <c r="R129" s="32">
        <v>20</v>
      </c>
      <c r="S129" s="32">
        <v>20</v>
      </c>
      <c r="T129" s="65"/>
      <c r="U129" s="32">
        <v>20</v>
      </c>
      <c r="V129" s="32">
        <v>20</v>
      </c>
      <c r="W129" s="32">
        <v>20</v>
      </c>
      <c r="X129" s="69"/>
      <c r="Y129" s="32">
        <v>20</v>
      </c>
      <c r="Z129" s="32">
        <v>20</v>
      </c>
      <c r="AA129" s="32">
        <v>20</v>
      </c>
    </row>
    <row r="130" spans="3:27" x14ac:dyDescent="0.25">
      <c r="C130" s="2" t="s">
        <v>675</v>
      </c>
      <c r="D130" s="2" t="s">
        <v>319</v>
      </c>
      <c r="E130" s="17" t="s">
        <v>2559</v>
      </c>
      <c r="F130" s="17" t="s">
        <v>2559</v>
      </c>
      <c r="G130" s="17" t="s">
        <v>2559</v>
      </c>
      <c r="H130" s="69"/>
      <c r="I130" s="17" t="s">
        <v>2559</v>
      </c>
      <c r="J130" s="17" t="s">
        <v>2559</v>
      </c>
      <c r="K130" s="17" t="s">
        <v>2559</v>
      </c>
      <c r="L130" s="65"/>
      <c r="M130" s="17" t="s">
        <v>2559</v>
      </c>
      <c r="N130" s="17" t="s">
        <v>2559</v>
      </c>
      <c r="O130" s="17" t="s">
        <v>2559</v>
      </c>
      <c r="P130" s="69"/>
      <c r="Q130" s="17" t="s">
        <v>2559</v>
      </c>
      <c r="R130" s="17" t="s">
        <v>2559</v>
      </c>
      <c r="S130" s="17" t="s">
        <v>2559</v>
      </c>
      <c r="T130" s="65"/>
      <c r="U130" s="17" t="s">
        <v>2559</v>
      </c>
      <c r="V130" s="17" t="s">
        <v>2559</v>
      </c>
      <c r="W130" s="17" t="s">
        <v>2559</v>
      </c>
      <c r="X130" s="69"/>
      <c r="Y130" s="17" t="s">
        <v>2559</v>
      </c>
      <c r="Z130" s="17" t="s">
        <v>2559</v>
      </c>
      <c r="AA130" s="17" t="s">
        <v>2559</v>
      </c>
    </row>
    <row r="131" spans="3:27" x14ac:dyDescent="0.25">
      <c r="C131" s="2" t="s">
        <v>676</v>
      </c>
      <c r="D131" s="2" t="s">
        <v>319</v>
      </c>
      <c r="E131" s="17" t="s">
        <v>2559</v>
      </c>
      <c r="F131" s="17" t="s">
        <v>2559</v>
      </c>
      <c r="G131" s="17" t="s">
        <v>2559</v>
      </c>
      <c r="H131" s="69"/>
      <c r="I131" s="17" t="s">
        <v>2559</v>
      </c>
      <c r="J131" s="17" t="s">
        <v>2559</v>
      </c>
      <c r="K131" s="17" t="s">
        <v>2559</v>
      </c>
      <c r="L131" s="65"/>
      <c r="M131" s="17" t="s">
        <v>2559</v>
      </c>
      <c r="N131" s="17" t="s">
        <v>2559</v>
      </c>
      <c r="O131" s="17" t="s">
        <v>2559</v>
      </c>
      <c r="P131" s="69"/>
      <c r="Q131" s="17" t="s">
        <v>2559</v>
      </c>
      <c r="R131" s="17" t="s">
        <v>2559</v>
      </c>
      <c r="S131" s="17" t="s">
        <v>2559</v>
      </c>
      <c r="T131" s="65"/>
      <c r="U131" s="17" t="s">
        <v>2559</v>
      </c>
      <c r="V131" s="17" t="s">
        <v>2559</v>
      </c>
      <c r="W131" s="17" t="s">
        <v>2559</v>
      </c>
      <c r="X131" s="69"/>
      <c r="Y131" s="17" t="s">
        <v>2559</v>
      </c>
      <c r="Z131" s="17" t="s">
        <v>2559</v>
      </c>
      <c r="AA131" s="17" t="s">
        <v>2559</v>
      </c>
    </row>
    <row r="132" spans="3:27" x14ac:dyDescent="0.25">
      <c r="C132" s="2" t="s">
        <v>673</v>
      </c>
      <c r="D132" s="2" t="s">
        <v>319</v>
      </c>
      <c r="E132" s="17" t="s">
        <v>2559</v>
      </c>
      <c r="F132" s="17" t="s">
        <v>2559</v>
      </c>
      <c r="G132" s="17" t="s">
        <v>2559</v>
      </c>
      <c r="H132" s="69"/>
      <c r="I132" s="17" t="s">
        <v>2559</v>
      </c>
      <c r="J132" s="17" t="s">
        <v>2559</v>
      </c>
      <c r="K132" s="17" t="s">
        <v>2559</v>
      </c>
      <c r="L132" s="65"/>
      <c r="M132" s="17" t="s">
        <v>2559</v>
      </c>
      <c r="N132" s="17" t="s">
        <v>2559</v>
      </c>
      <c r="O132" s="17" t="s">
        <v>2559</v>
      </c>
      <c r="P132" s="69"/>
      <c r="Q132" s="17" t="s">
        <v>2559</v>
      </c>
      <c r="R132" s="17" t="s">
        <v>2559</v>
      </c>
      <c r="S132" s="17" t="s">
        <v>2559</v>
      </c>
      <c r="T132" s="65"/>
      <c r="U132" s="17" t="s">
        <v>2559</v>
      </c>
      <c r="V132" s="17" t="s">
        <v>2559</v>
      </c>
      <c r="W132" s="17" t="s">
        <v>2559</v>
      </c>
      <c r="X132" s="69"/>
      <c r="Y132" s="17" t="s">
        <v>2559</v>
      </c>
      <c r="Z132" s="17" t="s">
        <v>2559</v>
      </c>
      <c r="AA132" s="17" t="s">
        <v>2559</v>
      </c>
    </row>
    <row r="133" spans="3:27" x14ac:dyDescent="0.25">
      <c r="C133" s="2" t="s">
        <v>677</v>
      </c>
      <c r="D133" s="2" t="s">
        <v>319</v>
      </c>
      <c r="E133" s="30">
        <v>150</v>
      </c>
      <c r="F133" s="30">
        <v>150</v>
      </c>
      <c r="G133" s="30">
        <v>150</v>
      </c>
      <c r="H133" s="69"/>
      <c r="I133" s="30">
        <v>150</v>
      </c>
      <c r="J133" s="30">
        <v>150</v>
      </c>
      <c r="K133" s="30">
        <v>150</v>
      </c>
      <c r="L133" s="65"/>
      <c r="M133" s="30">
        <v>150</v>
      </c>
      <c r="N133" s="30">
        <v>150</v>
      </c>
      <c r="O133" s="30">
        <v>150</v>
      </c>
      <c r="P133" s="69"/>
      <c r="Q133" s="30">
        <v>150</v>
      </c>
      <c r="R133" s="30">
        <v>150</v>
      </c>
      <c r="S133" s="30">
        <v>150</v>
      </c>
      <c r="T133" s="65"/>
      <c r="U133" s="30">
        <v>150</v>
      </c>
      <c r="V133" s="30">
        <v>150</v>
      </c>
      <c r="W133" s="30">
        <v>150</v>
      </c>
      <c r="X133" s="69"/>
      <c r="Y133" s="30">
        <v>150</v>
      </c>
      <c r="Z133" s="30">
        <v>150</v>
      </c>
      <c r="AA133" s="30">
        <v>150</v>
      </c>
    </row>
    <row r="134" spans="3:27" x14ac:dyDescent="0.25">
      <c r="C134" s="2" t="s">
        <v>678</v>
      </c>
      <c r="D134" s="2" t="s">
        <v>319</v>
      </c>
      <c r="E134" s="32">
        <v>20</v>
      </c>
      <c r="F134" s="32">
        <v>20</v>
      </c>
      <c r="G134" s="32">
        <v>20</v>
      </c>
      <c r="H134" s="69"/>
      <c r="I134" s="32">
        <v>20</v>
      </c>
      <c r="J134" s="32">
        <v>20</v>
      </c>
      <c r="K134" s="32">
        <v>20</v>
      </c>
      <c r="L134" s="65"/>
      <c r="M134" s="32">
        <v>20</v>
      </c>
      <c r="N134" s="32">
        <v>20</v>
      </c>
      <c r="O134" s="32">
        <v>20</v>
      </c>
      <c r="P134" s="69"/>
      <c r="Q134" s="32">
        <v>20</v>
      </c>
      <c r="R134" s="32">
        <v>20</v>
      </c>
      <c r="S134" s="32">
        <v>20</v>
      </c>
      <c r="T134" s="65"/>
      <c r="U134" s="32">
        <v>20</v>
      </c>
      <c r="V134" s="32">
        <v>20</v>
      </c>
      <c r="W134" s="32">
        <v>20</v>
      </c>
      <c r="X134" s="69"/>
      <c r="Y134" s="32">
        <v>20</v>
      </c>
      <c r="Z134" s="32">
        <v>20</v>
      </c>
      <c r="AA134" s="32">
        <v>20</v>
      </c>
    </row>
    <row r="135" spans="3:27" x14ac:dyDescent="0.25">
      <c r="C135" s="2" t="s">
        <v>679</v>
      </c>
      <c r="D135" s="2" t="s">
        <v>319</v>
      </c>
      <c r="E135" s="30">
        <v>30</v>
      </c>
      <c r="F135" s="30">
        <v>30</v>
      </c>
      <c r="G135" s="30">
        <v>30</v>
      </c>
      <c r="H135" s="69"/>
      <c r="I135" s="30">
        <v>30</v>
      </c>
      <c r="J135" s="30">
        <v>30</v>
      </c>
      <c r="K135" s="30">
        <v>30</v>
      </c>
      <c r="L135" s="65"/>
      <c r="M135" s="30">
        <v>30</v>
      </c>
      <c r="N135" s="30">
        <v>30</v>
      </c>
      <c r="O135" s="30">
        <v>30</v>
      </c>
      <c r="P135" s="69"/>
      <c r="Q135" s="30">
        <v>30</v>
      </c>
      <c r="R135" s="30">
        <v>30</v>
      </c>
      <c r="S135" s="30">
        <v>30</v>
      </c>
      <c r="T135" s="65"/>
      <c r="U135" s="30">
        <v>30</v>
      </c>
      <c r="V135" s="30">
        <v>30</v>
      </c>
      <c r="W135" s="30">
        <v>30</v>
      </c>
      <c r="X135" s="69"/>
      <c r="Y135" s="30">
        <v>30</v>
      </c>
      <c r="Z135" s="30">
        <v>30</v>
      </c>
      <c r="AA135" s="30">
        <v>30</v>
      </c>
    </row>
    <row r="136" spans="3:27" x14ac:dyDescent="0.25">
      <c r="C136" s="2" t="s">
        <v>680</v>
      </c>
      <c r="D136" s="2" t="s">
        <v>319</v>
      </c>
      <c r="E136" s="17" t="s">
        <v>2559</v>
      </c>
      <c r="F136" s="17" t="s">
        <v>2559</v>
      </c>
      <c r="G136" s="17" t="s">
        <v>2559</v>
      </c>
      <c r="H136" s="69"/>
      <c r="I136" s="17" t="s">
        <v>2559</v>
      </c>
      <c r="J136" s="17" t="s">
        <v>2559</v>
      </c>
      <c r="K136" s="17" t="s">
        <v>2559</v>
      </c>
      <c r="L136" s="65"/>
      <c r="M136" s="17" t="s">
        <v>2559</v>
      </c>
      <c r="N136" s="17" t="s">
        <v>2559</v>
      </c>
      <c r="O136" s="17" t="s">
        <v>2559</v>
      </c>
      <c r="P136" s="69"/>
      <c r="Q136" s="17" t="s">
        <v>2559</v>
      </c>
      <c r="R136" s="17" t="s">
        <v>2559</v>
      </c>
      <c r="S136" s="17" t="s">
        <v>2559</v>
      </c>
      <c r="T136" s="65"/>
      <c r="U136" s="17" t="s">
        <v>2559</v>
      </c>
      <c r="V136" s="17" t="s">
        <v>2559</v>
      </c>
      <c r="W136" s="17" t="s">
        <v>2559</v>
      </c>
      <c r="X136" s="69"/>
      <c r="Y136" s="17" t="s">
        <v>2559</v>
      </c>
      <c r="Z136" s="17" t="s">
        <v>2559</v>
      </c>
      <c r="AA136" s="17" t="s">
        <v>2559</v>
      </c>
    </row>
    <row r="137" spans="3:27" x14ac:dyDescent="0.25">
      <c r="C137" s="2" t="s">
        <v>681</v>
      </c>
      <c r="D137" s="2" t="s">
        <v>319</v>
      </c>
      <c r="E137" s="17" t="s">
        <v>2559</v>
      </c>
      <c r="F137" s="17" t="s">
        <v>2559</v>
      </c>
      <c r="G137" s="17" t="s">
        <v>2559</v>
      </c>
      <c r="H137" s="69"/>
      <c r="I137" s="17" t="s">
        <v>2559</v>
      </c>
      <c r="J137" s="17" t="s">
        <v>2559</v>
      </c>
      <c r="K137" s="17" t="s">
        <v>2559</v>
      </c>
      <c r="L137" s="65"/>
      <c r="M137" s="17" t="s">
        <v>2559</v>
      </c>
      <c r="N137" s="17" t="s">
        <v>2559</v>
      </c>
      <c r="O137" s="17" t="s">
        <v>2559</v>
      </c>
      <c r="P137" s="69"/>
      <c r="Q137" s="17" t="s">
        <v>2559</v>
      </c>
      <c r="R137" s="17" t="s">
        <v>2559</v>
      </c>
      <c r="S137" s="17" t="s">
        <v>2559</v>
      </c>
      <c r="T137" s="65"/>
      <c r="U137" s="17" t="s">
        <v>2559</v>
      </c>
      <c r="V137" s="17" t="s">
        <v>2559</v>
      </c>
      <c r="W137" s="17" t="s">
        <v>2559</v>
      </c>
      <c r="X137" s="69"/>
      <c r="Y137" s="17" t="s">
        <v>2559</v>
      </c>
      <c r="Z137" s="17" t="s">
        <v>2559</v>
      </c>
      <c r="AA137" s="17" t="s">
        <v>2559</v>
      </c>
    </row>
    <row r="138" spans="3:27" x14ac:dyDescent="0.25">
      <c r="C138" s="18" t="s">
        <v>63</v>
      </c>
      <c r="D138" s="18" t="s">
        <v>316</v>
      </c>
      <c r="E138" s="61"/>
      <c r="F138" s="62"/>
      <c r="G138" s="63"/>
      <c r="H138" s="69"/>
      <c r="I138" s="61"/>
      <c r="J138" s="62"/>
      <c r="K138" s="63"/>
      <c r="L138" s="65"/>
      <c r="M138" s="61"/>
      <c r="N138" s="62"/>
      <c r="O138" s="63"/>
      <c r="P138" s="69"/>
      <c r="Q138" s="61"/>
      <c r="R138" s="62"/>
      <c r="S138" s="63"/>
      <c r="T138" s="65"/>
      <c r="U138" s="61"/>
      <c r="V138" s="62"/>
      <c r="W138" s="63"/>
      <c r="X138" s="69"/>
      <c r="Y138" s="61"/>
      <c r="Z138" s="62"/>
      <c r="AA138" s="63"/>
    </row>
    <row r="139" spans="3:27" x14ac:dyDescent="0.25">
      <c r="C139" s="2" t="s">
        <v>682</v>
      </c>
      <c r="D139" s="2" t="s">
        <v>318</v>
      </c>
      <c r="E139" s="30">
        <v>30</v>
      </c>
      <c r="F139" s="30">
        <v>30</v>
      </c>
      <c r="G139" s="30">
        <v>30</v>
      </c>
      <c r="H139" s="69"/>
      <c r="I139" s="30">
        <v>30</v>
      </c>
      <c r="J139" s="30">
        <v>30</v>
      </c>
      <c r="K139" s="30">
        <v>30</v>
      </c>
      <c r="L139" s="65"/>
      <c r="M139" s="30">
        <v>30</v>
      </c>
      <c r="N139" s="30">
        <v>30</v>
      </c>
      <c r="O139" s="30">
        <v>30</v>
      </c>
      <c r="P139" s="69"/>
      <c r="Q139" s="30">
        <v>30</v>
      </c>
      <c r="R139" s="30">
        <v>30</v>
      </c>
      <c r="S139" s="30">
        <v>30</v>
      </c>
      <c r="T139" s="65"/>
      <c r="U139" s="30">
        <v>30</v>
      </c>
      <c r="V139" s="30">
        <v>30</v>
      </c>
      <c r="W139" s="30">
        <v>30</v>
      </c>
      <c r="X139" s="69"/>
      <c r="Y139" s="30">
        <v>30</v>
      </c>
      <c r="Z139" s="30">
        <v>30</v>
      </c>
      <c r="AA139" s="30">
        <v>30</v>
      </c>
    </row>
    <row r="140" spans="3:27" x14ac:dyDescent="0.25">
      <c r="C140" s="2" t="s">
        <v>683</v>
      </c>
      <c r="D140" s="2" t="s">
        <v>319</v>
      </c>
      <c r="E140" s="30">
        <v>30</v>
      </c>
      <c r="F140" s="30">
        <v>30</v>
      </c>
      <c r="G140" s="30">
        <v>30</v>
      </c>
      <c r="H140" s="69"/>
      <c r="I140" s="30">
        <v>30</v>
      </c>
      <c r="J140" s="30">
        <v>30</v>
      </c>
      <c r="K140" s="30">
        <v>30</v>
      </c>
      <c r="L140" s="65"/>
      <c r="M140" s="30">
        <v>30</v>
      </c>
      <c r="N140" s="30">
        <v>30</v>
      </c>
      <c r="O140" s="30">
        <v>30</v>
      </c>
      <c r="P140" s="69"/>
      <c r="Q140" s="30">
        <v>30</v>
      </c>
      <c r="R140" s="30">
        <v>30</v>
      </c>
      <c r="S140" s="30">
        <v>30</v>
      </c>
      <c r="T140" s="65"/>
      <c r="U140" s="30">
        <v>30</v>
      </c>
      <c r="V140" s="30">
        <v>30</v>
      </c>
      <c r="W140" s="30">
        <v>30</v>
      </c>
      <c r="X140" s="69"/>
      <c r="Y140" s="30">
        <v>30</v>
      </c>
      <c r="Z140" s="30">
        <v>30</v>
      </c>
      <c r="AA140" s="30">
        <v>30</v>
      </c>
    </row>
    <row r="141" spans="3:27" x14ac:dyDescent="0.25">
      <c r="C141" s="2" t="s">
        <v>684</v>
      </c>
      <c r="D141" s="2" t="s">
        <v>319</v>
      </c>
      <c r="E141" s="17" t="s">
        <v>2559</v>
      </c>
      <c r="F141" s="17" t="s">
        <v>2559</v>
      </c>
      <c r="G141" s="17" t="s">
        <v>2559</v>
      </c>
      <c r="H141" s="69"/>
      <c r="I141" s="17" t="s">
        <v>2559</v>
      </c>
      <c r="J141" s="17" t="s">
        <v>2559</v>
      </c>
      <c r="K141" s="17" t="s">
        <v>2559</v>
      </c>
      <c r="L141" s="65"/>
      <c r="M141" s="17" t="s">
        <v>2559</v>
      </c>
      <c r="N141" s="17" t="s">
        <v>2559</v>
      </c>
      <c r="O141" s="17" t="s">
        <v>2559</v>
      </c>
      <c r="P141" s="69"/>
      <c r="Q141" s="17" t="s">
        <v>2559</v>
      </c>
      <c r="R141" s="17" t="s">
        <v>2559</v>
      </c>
      <c r="S141" s="17" t="s">
        <v>2559</v>
      </c>
      <c r="T141" s="65"/>
      <c r="U141" s="17" t="s">
        <v>2559</v>
      </c>
      <c r="V141" s="17" t="s">
        <v>2559</v>
      </c>
      <c r="W141" s="17" t="s">
        <v>2559</v>
      </c>
      <c r="X141" s="69"/>
      <c r="Y141" s="17" t="s">
        <v>2559</v>
      </c>
      <c r="Z141" s="17" t="s">
        <v>2559</v>
      </c>
      <c r="AA141" s="17" t="s">
        <v>2559</v>
      </c>
    </row>
    <row r="142" spans="3:27" x14ac:dyDescent="0.25">
      <c r="C142" s="2" t="s">
        <v>685</v>
      </c>
      <c r="D142" s="2" t="s">
        <v>319</v>
      </c>
      <c r="E142" s="17" t="s">
        <v>2559</v>
      </c>
      <c r="F142" s="17" t="s">
        <v>2559</v>
      </c>
      <c r="G142" s="17" t="s">
        <v>2559</v>
      </c>
      <c r="H142" s="69"/>
      <c r="I142" s="17" t="s">
        <v>2559</v>
      </c>
      <c r="J142" s="17" t="s">
        <v>2559</v>
      </c>
      <c r="K142" s="17" t="s">
        <v>2559</v>
      </c>
      <c r="L142" s="65"/>
      <c r="M142" s="17" t="s">
        <v>2559</v>
      </c>
      <c r="N142" s="17" t="s">
        <v>2559</v>
      </c>
      <c r="O142" s="17" t="s">
        <v>2559</v>
      </c>
      <c r="P142" s="69"/>
      <c r="Q142" s="17" t="s">
        <v>2559</v>
      </c>
      <c r="R142" s="17" t="s">
        <v>2559</v>
      </c>
      <c r="S142" s="17" t="s">
        <v>2559</v>
      </c>
      <c r="T142" s="65"/>
      <c r="U142" s="17" t="s">
        <v>2559</v>
      </c>
      <c r="V142" s="17" t="s">
        <v>2559</v>
      </c>
      <c r="W142" s="17" t="s">
        <v>2559</v>
      </c>
      <c r="X142" s="69"/>
      <c r="Y142" s="17" t="s">
        <v>2559</v>
      </c>
      <c r="Z142" s="17" t="s">
        <v>2559</v>
      </c>
      <c r="AA142" s="17" t="s">
        <v>2559</v>
      </c>
    </row>
    <row r="143" spans="3:27" x14ac:dyDescent="0.25">
      <c r="C143" s="2" t="s">
        <v>686</v>
      </c>
      <c r="D143" s="2" t="s">
        <v>319</v>
      </c>
      <c r="E143" s="32">
        <v>15</v>
      </c>
      <c r="F143" s="32">
        <v>15</v>
      </c>
      <c r="G143" s="32">
        <v>15</v>
      </c>
      <c r="H143" s="69"/>
      <c r="I143" s="32">
        <v>15</v>
      </c>
      <c r="J143" s="32">
        <v>15</v>
      </c>
      <c r="K143" s="32">
        <v>15</v>
      </c>
      <c r="L143" s="65"/>
      <c r="M143" s="32">
        <v>15</v>
      </c>
      <c r="N143" s="32">
        <v>15</v>
      </c>
      <c r="O143" s="32">
        <v>15</v>
      </c>
      <c r="P143" s="69"/>
      <c r="Q143" s="32">
        <v>15</v>
      </c>
      <c r="R143" s="32">
        <v>15</v>
      </c>
      <c r="S143" s="32">
        <v>15</v>
      </c>
      <c r="T143" s="65"/>
      <c r="U143" s="32">
        <v>15</v>
      </c>
      <c r="V143" s="32">
        <v>15</v>
      </c>
      <c r="W143" s="32">
        <v>15</v>
      </c>
      <c r="X143" s="69"/>
      <c r="Y143" s="32">
        <v>15</v>
      </c>
      <c r="Z143" s="32">
        <v>15</v>
      </c>
      <c r="AA143" s="32">
        <v>15</v>
      </c>
    </row>
    <row r="144" spans="3:27" x14ac:dyDescent="0.25">
      <c r="C144" s="2" t="s">
        <v>687</v>
      </c>
      <c r="D144" s="2" t="s">
        <v>322</v>
      </c>
      <c r="E144" s="17" t="s">
        <v>2559</v>
      </c>
      <c r="F144" s="17" t="s">
        <v>2559</v>
      </c>
      <c r="G144" s="17" t="s">
        <v>2559</v>
      </c>
      <c r="H144" s="69"/>
      <c r="I144" s="17" t="s">
        <v>2559</v>
      </c>
      <c r="J144" s="17" t="s">
        <v>2559</v>
      </c>
      <c r="K144" s="17" t="s">
        <v>2559</v>
      </c>
      <c r="L144" s="65"/>
      <c r="M144" s="17" t="s">
        <v>2559</v>
      </c>
      <c r="N144" s="17" t="s">
        <v>2559</v>
      </c>
      <c r="O144" s="17" t="s">
        <v>2559</v>
      </c>
      <c r="P144" s="69"/>
      <c r="Q144" s="17" t="s">
        <v>2559</v>
      </c>
      <c r="R144" s="17" t="s">
        <v>2559</v>
      </c>
      <c r="S144" s="17" t="s">
        <v>2559</v>
      </c>
      <c r="T144" s="65"/>
      <c r="U144" s="17" t="s">
        <v>2559</v>
      </c>
      <c r="V144" s="17" t="s">
        <v>2559</v>
      </c>
      <c r="W144" s="17" t="s">
        <v>2559</v>
      </c>
      <c r="X144" s="69"/>
      <c r="Y144" s="17" t="s">
        <v>2559</v>
      </c>
      <c r="Z144" s="17" t="s">
        <v>2559</v>
      </c>
      <c r="AA144" s="17" t="s">
        <v>2559</v>
      </c>
    </row>
    <row r="145" spans="3:27" x14ac:dyDescent="0.25">
      <c r="C145" s="2" t="s">
        <v>682</v>
      </c>
      <c r="D145" s="2" t="s">
        <v>319</v>
      </c>
      <c r="E145" s="17" t="s">
        <v>2559</v>
      </c>
      <c r="F145" s="17" t="s">
        <v>2559</v>
      </c>
      <c r="G145" s="17" t="s">
        <v>2559</v>
      </c>
      <c r="H145" s="69"/>
      <c r="I145" s="17" t="s">
        <v>2559</v>
      </c>
      <c r="J145" s="17" t="s">
        <v>2559</v>
      </c>
      <c r="K145" s="17" t="s">
        <v>2559</v>
      </c>
      <c r="L145" s="65"/>
      <c r="M145" s="17" t="s">
        <v>2559</v>
      </c>
      <c r="N145" s="17" t="s">
        <v>2559</v>
      </c>
      <c r="O145" s="17" t="s">
        <v>2559</v>
      </c>
      <c r="P145" s="69"/>
      <c r="Q145" s="17" t="s">
        <v>2559</v>
      </c>
      <c r="R145" s="17" t="s">
        <v>2559</v>
      </c>
      <c r="S145" s="17" t="s">
        <v>2559</v>
      </c>
      <c r="T145" s="65"/>
      <c r="U145" s="17" t="s">
        <v>2559</v>
      </c>
      <c r="V145" s="17" t="s">
        <v>2559</v>
      </c>
      <c r="W145" s="17" t="s">
        <v>2559</v>
      </c>
      <c r="X145" s="69"/>
      <c r="Y145" s="17" t="s">
        <v>2559</v>
      </c>
      <c r="Z145" s="17" t="s">
        <v>2559</v>
      </c>
      <c r="AA145" s="17" t="s">
        <v>2559</v>
      </c>
    </row>
    <row r="146" spans="3:27" x14ac:dyDescent="0.25">
      <c r="C146" s="2" t="s">
        <v>688</v>
      </c>
      <c r="D146" s="2" t="s">
        <v>319</v>
      </c>
      <c r="E146" s="32">
        <v>15</v>
      </c>
      <c r="F146" s="32">
        <v>15</v>
      </c>
      <c r="G146" s="32">
        <v>15</v>
      </c>
      <c r="H146" s="69"/>
      <c r="I146" s="32">
        <v>15</v>
      </c>
      <c r="J146" s="32">
        <v>15</v>
      </c>
      <c r="K146" s="32">
        <v>15</v>
      </c>
      <c r="L146" s="65"/>
      <c r="M146" s="32">
        <v>15</v>
      </c>
      <c r="N146" s="32">
        <v>15</v>
      </c>
      <c r="O146" s="32">
        <v>15</v>
      </c>
      <c r="P146" s="69"/>
      <c r="Q146" s="32">
        <v>15</v>
      </c>
      <c r="R146" s="32">
        <v>15</v>
      </c>
      <c r="S146" s="32">
        <v>15</v>
      </c>
      <c r="T146" s="65"/>
      <c r="U146" s="32">
        <v>15</v>
      </c>
      <c r="V146" s="32">
        <v>15</v>
      </c>
      <c r="W146" s="32">
        <v>15</v>
      </c>
      <c r="X146" s="69"/>
      <c r="Y146" s="32">
        <v>15</v>
      </c>
      <c r="Z146" s="32">
        <v>15</v>
      </c>
      <c r="AA146" s="32">
        <v>15</v>
      </c>
    </row>
    <row r="147" spans="3:27" x14ac:dyDescent="0.25">
      <c r="C147" s="2" t="s">
        <v>689</v>
      </c>
      <c r="D147" s="2" t="s">
        <v>319</v>
      </c>
      <c r="E147" s="32">
        <v>10</v>
      </c>
      <c r="F147" s="32">
        <v>10</v>
      </c>
      <c r="G147" s="32">
        <v>10</v>
      </c>
      <c r="H147" s="69"/>
      <c r="I147" s="32">
        <v>10</v>
      </c>
      <c r="J147" s="32">
        <v>10</v>
      </c>
      <c r="K147" s="32">
        <v>10</v>
      </c>
      <c r="L147" s="65"/>
      <c r="M147" s="32">
        <v>10</v>
      </c>
      <c r="N147" s="32">
        <v>10</v>
      </c>
      <c r="O147" s="32">
        <v>10</v>
      </c>
      <c r="P147" s="69"/>
      <c r="Q147" s="32">
        <v>10</v>
      </c>
      <c r="R147" s="32">
        <v>10</v>
      </c>
      <c r="S147" s="32">
        <v>10</v>
      </c>
      <c r="T147" s="65"/>
      <c r="U147" s="32">
        <v>10</v>
      </c>
      <c r="V147" s="32">
        <v>10</v>
      </c>
      <c r="W147" s="32">
        <v>10</v>
      </c>
      <c r="X147" s="69"/>
      <c r="Y147" s="32">
        <v>10</v>
      </c>
      <c r="Z147" s="32">
        <v>10</v>
      </c>
      <c r="AA147" s="32">
        <v>10</v>
      </c>
    </row>
    <row r="148" spans="3:27" x14ac:dyDescent="0.25">
      <c r="C148" s="2" t="s">
        <v>690</v>
      </c>
      <c r="D148" s="2" t="s">
        <v>322</v>
      </c>
      <c r="E148" s="30">
        <v>25</v>
      </c>
      <c r="F148" s="30">
        <v>25</v>
      </c>
      <c r="G148" s="30">
        <v>25</v>
      </c>
      <c r="H148" s="69"/>
      <c r="I148" s="30">
        <v>25</v>
      </c>
      <c r="J148" s="30">
        <v>25</v>
      </c>
      <c r="K148" s="30">
        <v>25</v>
      </c>
      <c r="L148" s="65"/>
      <c r="M148" s="30">
        <v>25</v>
      </c>
      <c r="N148" s="30">
        <v>25</v>
      </c>
      <c r="O148" s="30">
        <v>25</v>
      </c>
      <c r="P148" s="69"/>
      <c r="Q148" s="30">
        <v>25</v>
      </c>
      <c r="R148" s="30">
        <v>25</v>
      </c>
      <c r="S148" s="30">
        <v>25</v>
      </c>
      <c r="T148" s="65"/>
      <c r="U148" s="30">
        <v>25</v>
      </c>
      <c r="V148" s="30">
        <v>25</v>
      </c>
      <c r="W148" s="30">
        <v>25</v>
      </c>
      <c r="X148" s="69"/>
      <c r="Y148" s="30">
        <v>25</v>
      </c>
      <c r="Z148" s="30">
        <v>25</v>
      </c>
      <c r="AA148" s="30">
        <v>25</v>
      </c>
    </row>
    <row r="149" spans="3:27" x14ac:dyDescent="0.25">
      <c r="C149" s="2" t="s">
        <v>691</v>
      </c>
      <c r="D149" s="2" t="s">
        <v>319</v>
      </c>
      <c r="E149" s="30">
        <v>25</v>
      </c>
      <c r="F149" s="30">
        <v>25</v>
      </c>
      <c r="G149" s="30">
        <v>25</v>
      </c>
      <c r="H149" s="69"/>
      <c r="I149" s="30">
        <v>25</v>
      </c>
      <c r="J149" s="30">
        <v>25</v>
      </c>
      <c r="K149" s="30">
        <v>25</v>
      </c>
      <c r="L149" s="65"/>
      <c r="M149" s="30">
        <v>25</v>
      </c>
      <c r="N149" s="30">
        <v>25</v>
      </c>
      <c r="O149" s="30">
        <v>25</v>
      </c>
      <c r="P149" s="69"/>
      <c r="Q149" s="30">
        <v>25</v>
      </c>
      <c r="R149" s="30">
        <v>25</v>
      </c>
      <c r="S149" s="30">
        <v>25</v>
      </c>
      <c r="T149" s="65"/>
      <c r="U149" s="30">
        <v>25</v>
      </c>
      <c r="V149" s="30">
        <v>25</v>
      </c>
      <c r="W149" s="30">
        <v>25</v>
      </c>
      <c r="X149" s="69"/>
      <c r="Y149" s="30">
        <v>25</v>
      </c>
      <c r="Z149" s="30">
        <v>25</v>
      </c>
      <c r="AA149" s="30">
        <v>25</v>
      </c>
    </row>
    <row r="150" spans="3:27" x14ac:dyDescent="0.25">
      <c r="C150" s="2" t="s">
        <v>692</v>
      </c>
      <c r="D150" s="2" t="s">
        <v>319</v>
      </c>
      <c r="E150" s="32">
        <v>8</v>
      </c>
      <c r="F150" s="32">
        <v>8</v>
      </c>
      <c r="G150" s="32">
        <v>8</v>
      </c>
      <c r="H150" s="69"/>
      <c r="I150" s="32">
        <v>8</v>
      </c>
      <c r="J150" s="32">
        <v>8</v>
      </c>
      <c r="K150" s="32">
        <v>8</v>
      </c>
      <c r="L150" s="65"/>
      <c r="M150" s="32">
        <v>8</v>
      </c>
      <c r="N150" s="32">
        <v>8</v>
      </c>
      <c r="O150" s="32">
        <v>8</v>
      </c>
      <c r="P150" s="69"/>
      <c r="Q150" s="32">
        <v>8</v>
      </c>
      <c r="R150" s="32">
        <v>8</v>
      </c>
      <c r="S150" s="32">
        <v>8</v>
      </c>
      <c r="T150" s="65"/>
      <c r="U150" s="32">
        <v>8</v>
      </c>
      <c r="V150" s="32">
        <v>8</v>
      </c>
      <c r="W150" s="32">
        <v>8</v>
      </c>
      <c r="X150" s="69"/>
      <c r="Y150" s="32">
        <v>8</v>
      </c>
      <c r="Z150" s="32">
        <v>8</v>
      </c>
      <c r="AA150" s="32">
        <v>8</v>
      </c>
    </row>
    <row r="151" spans="3:27" x14ac:dyDescent="0.25">
      <c r="C151" s="2" t="s">
        <v>693</v>
      </c>
      <c r="D151" s="2" t="s">
        <v>319</v>
      </c>
      <c r="E151" s="30">
        <v>30</v>
      </c>
      <c r="F151" s="30">
        <v>30</v>
      </c>
      <c r="G151" s="30">
        <v>30</v>
      </c>
      <c r="H151" s="69"/>
      <c r="I151" s="30">
        <v>30</v>
      </c>
      <c r="J151" s="30">
        <v>30</v>
      </c>
      <c r="K151" s="30">
        <v>30</v>
      </c>
      <c r="L151" s="65"/>
      <c r="M151" s="30">
        <v>30</v>
      </c>
      <c r="N151" s="30">
        <v>30</v>
      </c>
      <c r="O151" s="30">
        <v>30</v>
      </c>
      <c r="P151" s="69"/>
      <c r="Q151" s="30">
        <v>30</v>
      </c>
      <c r="R151" s="30">
        <v>30</v>
      </c>
      <c r="S151" s="30">
        <v>30</v>
      </c>
      <c r="T151" s="65"/>
      <c r="U151" s="30">
        <v>30</v>
      </c>
      <c r="V151" s="30">
        <v>30</v>
      </c>
      <c r="W151" s="30">
        <v>30</v>
      </c>
      <c r="X151" s="69"/>
      <c r="Y151" s="30">
        <v>30</v>
      </c>
      <c r="Z151" s="30">
        <v>30</v>
      </c>
      <c r="AA151" s="30">
        <v>30</v>
      </c>
    </row>
    <row r="152" spans="3:27" x14ac:dyDescent="0.25">
      <c r="C152" s="18" t="s">
        <v>64</v>
      </c>
      <c r="D152" s="18" t="s">
        <v>316</v>
      </c>
      <c r="E152" s="61"/>
      <c r="F152" s="62"/>
      <c r="G152" s="63"/>
      <c r="H152" s="69"/>
      <c r="I152" s="61"/>
      <c r="J152" s="62"/>
      <c r="K152" s="63"/>
      <c r="L152" s="65"/>
      <c r="M152" s="61"/>
      <c r="N152" s="62"/>
      <c r="O152" s="63"/>
      <c r="P152" s="69"/>
      <c r="Q152" s="61"/>
      <c r="R152" s="62"/>
      <c r="S152" s="63"/>
      <c r="T152" s="65"/>
      <c r="U152" s="61"/>
      <c r="V152" s="62"/>
      <c r="W152" s="63"/>
      <c r="X152" s="69"/>
      <c r="Y152" s="61"/>
      <c r="Z152" s="62"/>
      <c r="AA152" s="63"/>
    </row>
    <row r="153" spans="3:27" x14ac:dyDescent="0.25">
      <c r="C153" s="2" t="s">
        <v>694</v>
      </c>
      <c r="D153" s="2" t="s">
        <v>322</v>
      </c>
      <c r="E153" s="30">
        <v>30</v>
      </c>
      <c r="F153" s="30">
        <v>30</v>
      </c>
      <c r="G153" s="30">
        <v>30</v>
      </c>
      <c r="H153" s="69"/>
      <c r="I153" s="30">
        <v>30</v>
      </c>
      <c r="J153" s="30">
        <v>30</v>
      </c>
      <c r="K153" s="30">
        <v>30</v>
      </c>
      <c r="L153" s="65"/>
      <c r="M153" s="30">
        <v>30</v>
      </c>
      <c r="N153" s="30">
        <v>30</v>
      </c>
      <c r="O153" s="30">
        <v>30</v>
      </c>
      <c r="P153" s="69"/>
      <c r="Q153" s="30">
        <v>30</v>
      </c>
      <c r="R153" s="30">
        <v>30</v>
      </c>
      <c r="S153" s="30">
        <v>30</v>
      </c>
      <c r="T153" s="65"/>
      <c r="U153" s="30">
        <v>30</v>
      </c>
      <c r="V153" s="30">
        <v>30</v>
      </c>
      <c r="W153" s="30">
        <v>30</v>
      </c>
      <c r="X153" s="69"/>
      <c r="Y153" s="30">
        <v>30</v>
      </c>
      <c r="Z153" s="30">
        <v>30</v>
      </c>
      <c r="AA153" s="30">
        <v>30</v>
      </c>
    </row>
    <row r="154" spans="3:27" x14ac:dyDescent="0.25">
      <c r="C154" s="2" t="s">
        <v>695</v>
      </c>
      <c r="D154" s="2" t="s">
        <v>319</v>
      </c>
      <c r="E154" s="32">
        <v>2</v>
      </c>
      <c r="F154" s="32">
        <v>2</v>
      </c>
      <c r="G154" s="32">
        <v>2</v>
      </c>
      <c r="H154" s="69"/>
      <c r="I154" s="32">
        <v>2</v>
      </c>
      <c r="J154" s="32">
        <v>2</v>
      </c>
      <c r="K154" s="32">
        <v>2</v>
      </c>
      <c r="L154" s="65"/>
      <c r="M154" s="32">
        <v>2</v>
      </c>
      <c r="N154" s="32">
        <v>2</v>
      </c>
      <c r="O154" s="32">
        <v>2</v>
      </c>
      <c r="P154" s="69"/>
      <c r="Q154" s="32">
        <v>2</v>
      </c>
      <c r="R154" s="32">
        <v>2</v>
      </c>
      <c r="S154" s="32">
        <v>2</v>
      </c>
      <c r="T154" s="65"/>
      <c r="U154" s="32">
        <v>2</v>
      </c>
      <c r="V154" s="32">
        <v>2</v>
      </c>
      <c r="W154" s="32">
        <v>2</v>
      </c>
      <c r="X154" s="69"/>
      <c r="Y154" s="32">
        <v>2</v>
      </c>
      <c r="Z154" s="32">
        <v>2</v>
      </c>
      <c r="AA154" s="32">
        <v>2</v>
      </c>
    </row>
    <row r="155" spans="3:27" x14ac:dyDescent="0.25">
      <c r="C155" s="2" t="s">
        <v>696</v>
      </c>
      <c r="D155" s="2" t="s">
        <v>322</v>
      </c>
      <c r="E155" s="17" t="s">
        <v>2559</v>
      </c>
      <c r="F155" s="17" t="s">
        <v>2559</v>
      </c>
      <c r="G155" s="17" t="s">
        <v>2559</v>
      </c>
      <c r="H155" s="69"/>
      <c r="I155" s="17" t="s">
        <v>2559</v>
      </c>
      <c r="J155" s="17" t="s">
        <v>2559</v>
      </c>
      <c r="K155" s="17" t="s">
        <v>2559</v>
      </c>
      <c r="L155" s="65"/>
      <c r="M155" s="17" t="s">
        <v>2559</v>
      </c>
      <c r="N155" s="17" t="s">
        <v>2559</v>
      </c>
      <c r="O155" s="17" t="s">
        <v>2559</v>
      </c>
      <c r="P155" s="69"/>
      <c r="Q155" s="17" t="s">
        <v>2559</v>
      </c>
      <c r="R155" s="17" t="s">
        <v>2559</v>
      </c>
      <c r="S155" s="17" t="s">
        <v>2559</v>
      </c>
      <c r="T155" s="65"/>
      <c r="U155" s="17" t="s">
        <v>2559</v>
      </c>
      <c r="V155" s="17" t="s">
        <v>2559</v>
      </c>
      <c r="W155" s="17" t="s">
        <v>2559</v>
      </c>
      <c r="X155" s="69"/>
      <c r="Y155" s="17" t="s">
        <v>2559</v>
      </c>
      <c r="Z155" s="17" t="s">
        <v>2559</v>
      </c>
      <c r="AA155" s="17" t="s">
        <v>2559</v>
      </c>
    </row>
    <row r="156" spans="3:27" x14ac:dyDescent="0.25">
      <c r="C156" s="2" t="s">
        <v>697</v>
      </c>
      <c r="D156" s="2" t="s">
        <v>319</v>
      </c>
      <c r="E156" s="17" t="s">
        <v>2559</v>
      </c>
      <c r="F156" s="17" t="s">
        <v>2559</v>
      </c>
      <c r="G156" s="17" t="s">
        <v>2559</v>
      </c>
      <c r="H156" s="69"/>
      <c r="I156" s="17" t="s">
        <v>2559</v>
      </c>
      <c r="J156" s="17" t="s">
        <v>2559</v>
      </c>
      <c r="K156" s="17" t="s">
        <v>2559</v>
      </c>
      <c r="L156" s="65"/>
      <c r="M156" s="17" t="s">
        <v>2559</v>
      </c>
      <c r="N156" s="17" t="s">
        <v>2559</v>
      </c>
      <c r="O156" s="17" t="s">
        <v>2559</v>
      </c>
      <c r="P156" s="69"/>
      <c r="Q156" s="17" t="s">
        <v>2559</v>
      </c>
      <c r="R156" s="17" t="s">
        <v>2559</v>
      </c>
      <c r="S156" s="17" t="s">
        <v>2559</v>
      </c>
      <c r="T156" s="65"/>
      <c r="U156" s="17" t="s">
        <v>2559</v>
      </c>
      <c r="V156" s="17" t="s">
        <v>2559</v>
      </c>
      <c r="W156" s="17" t="s">
        <v>2559</v>
      </c>
      <c r="X156" s="69"/>
      <c r="Y156" s="17" t="s">
        <v>2559</v>
      </c>
      <c r="Z156" s="17" t="s">
        <v>2559</v>
      </c>
      <c r="AA156" s="17" t="s">
        <v>2559</v>
      </c>
    </row>
    <row r="157" spans="3:27" x14ac:dyDescent="0.25">
      <c r="C157" s="2" t="s">
        <v>698</v>
      </c>
      <c r="D157" s="2" t="s">
        <v>319</v>
      </c>
      <c r="E157" s="30">
        <v>80</v>
      </c>
      <c r="F157" s="30">
        <v>80</v>
      </c>
      <c r="G157" s="30">
        <v>80</v>
      </c>
      <c r="H157" s="69"/>
      <c r="I157" s="30">
        <v>80</v>
      </c>
      <c r="J157" s="30">
        <v>80</v>
      </c>
      <c r="K157" s="30">
        <v>80</v>
      </c>
      <c r="L157" s="65"/>
      <c r="M157" s="30">
        <v>80</v>
      </c>
      <c r="N157" s="30">
        <v>80</v>
      </c>
      <c r="O157" s="30">
        <v>80</v>
      </c>
      <c r="P157" s="69"/>
      <c r="Q157" s="30">
        <v>80</v>
      </c>
      <c r="R157" s="30">
        <v>80</v>
      </c>
      <c r="S157" s="30">
        <v>80</v>
      </c>
      <c r="T157" s="65"/>
      <c r="U157" s="30">
        <v>80</v>
      </c>
      <c r="V157" s="30">
        <v>80</v>
      </c>
      <c r="W157" s="30">
        <v>80</v>
      </c>
      <c r="X157" s="69"/>
      <c r="Y157" s="30">
        <v>80</v>
      </c>
      <c r="Z157" s="30">
        <v>80</v>
      </c>
      <c r="AA157" s="30">
        <v>80</v>
      </c>
    </row>
    <row r="158" spans="3:27" x14ac:dyDescent="0.25">
      <c r="C158" s="2" t="s">
        <v>699</v>
      </c>
      <c r="D158" s="2" t="s">
        <v>319</v>
      </c>
      <c r="E158" s="17" t="s">
        <v>2559</v>
      </c>
      <c r="F158" s="17" t="s">
        <v>2559</v>
      </c>
      <c r="G158" s="17" t="s">
        <v>2559</v>
      </c>
      <c r="H158" s="69"/>
      <c r="I158" s="17" t="s">
        <v>2559</v>
      </c>
      <c r="J158" s="17" t="s">
        <v>2559</v>
      </c>
      <c r="K158" s="17" t="s">
        <v>2559</v>
      </c>
      <c r="L158" s="65"/>
      <c r="M158" s="17" t="s">
        <v>2559</v>
      </c>
      <c r="N158" s="17" t="s">
        <v>2559</v>
      </c>
      <c r="O158" s="17" t="s">
        <v>2559</v>
      </c>
      <c r="P158" s="69"/>
      <c r="Q158" s="17" t="s">
        <v>2559</v>
      </c>
      <c r="R158" s="17" t="s">
        <v>2559</v>
      </c>
      <c r="S158" s="17" t="s">
        <v>2559</v>
      </c>
      <c r="T158" s="65"/>
      <c r="U158" s="17" t="s">
        <v>2559</v>
      </c>
      <c r="V158" s="17" t="s">
        <v>2559</v>
      </c>
      <c r="W158" s="17" t="s">
        <v>2559</v>
      </c>
      <c r="X158" s="69"/>
      <c r="Y158" s="17" t="s">
        <v>2559</v>
      </c>
      <c r="Z158" s="17" t="s">
        <v>2559</v>
      </c>
      <c r="AA158" s="17" t="s">
        <v>2559</v>
      </c>
    </row>
    <row r="159" spans="3:27" x14ac:dyDescent="0.25">
      <c r="C159" s="2" t="s">
        <v>700</v>
      </c>
      <c r="D159" s="2" t="s">
        <v>319</v>
      </c>
      <c r="E159" s="30">
        <v>30</v>
      </c>
      <c r="F159" s="32">
        <v>20</v>
      </c>
      <c r="G159" s="32">
        <v>20</v>
      </c>
      <c r="H159" s="69"/>
      <c r="I159" s="30">
        <v>30</v>
      </c>
      <c r="J159" s="32">
        <v>20</v>
      </c>
      <c r="K159" s="32">
        <v>20</v>
      </c>
      <c r="L159" s="65"/>
      <c r="M159" s="30">
        <v>30</v>
      </c>
      <c r="N159" s="32">
        <v>20</v>
      </c>
      <c r="O159" s="32">
        <v>20</v>
      </c>
      <c r="P159" s="69"/>
      <c r="Q159" s="30">
        <v>30</v>
      </c>
      <c r="R159" s="32">
        <v>20</v>
      </c>
      <c r="S159" s="32">
        <v>20</v>
      </c>
      <c r="T159" s="65"/>
      <c r="U159" s="30">
        <v>30</v>
      </c>
      <c r="V159" s="32">
        <v>20</v>
      </c>
      <c r="W159" s="32">
        <v>20</v>
      </c>
      <c r="X159" s="69"/>
      <c r="Y159" s="30">
        <v>30</v>
      </c>
      <c r="Z159" s="32">
        <v>20</v>
      </c>
      <c r="AA159" s="32">
        <v>20</v>
      </c>
    </row>
    <row r="160" spans="3:27" x14ac:dyDescent="0.25">
      <c r="C160" s="2" t="s">
        <v>701</v>
      </c>
      <c r="D160" s="2" t="s">
        <v>319</v>
      </c>
      <c r="E160" s="17" t="s">
        <v>2559</v>
      </c>
      <c r="F160" s="17" t="s">
        <v>2559</v>
      </c>
      <c r="G160" s="17" t="s">
        <v>2559</v>
      </c>
      <c r="H160" s="69"/>
      <c r="I160" s="17" t="s">
        <v>2559</v>
      </c>
      <c r="J160" s="17" t="s">
        <v>2559</v>
      </c>
      <c r="K160" s="17" t="s">
        <v>2559</v>
      </c>
      <c r="L160" s="65"/>
      <c r="M160" s="17" t="s">
        <v>2559</v>
      </c>
      <c r="N160" s="17" t="s">
        <v>2559</v>
      </c>
      <c r="O160" s="17" t="s">
        <v>2559</v>
      </c>
      <c r="P160" s="69"/>
      <c r="Q160" s="17" t="s">
        <v>2559</v>
      </c>
      <c r="R160" s="17" t="s">
        <v>2559</v>
      </c>
      <c r="S160" s="17" t="s">
        <v>2559</v>
      </c>
      <c r="T160" s="65"/>
      <c r="U160" s="17" t="s">
        <v>2559</v>
      </c>
      <c r="V160" s="17" t="s">
        <v>2559</v>
      </c>
      <c r="W160" s="17" t="s">
        <v>2559</v>
      </c>
      <c r="X160" s="69"/>
      <c r="Y160" s="17" t="s">
        <v>2559</v>
      </c>
      <c r="Z160" s="17" t="s">
        <v>2559</v>
      </c>
      <c r="AA160" s="17" t="s">
        <v>2559</v>
      </c>
    </row>
    <row r="161" spans="3:27" x14ac:dyDescent="0.25">
      <c r="C161" s="2" t="s">
        <v>702</v>
      </c>
      <c r="D161" s="2" t="s">
        <v>319</v>
      </c>
      <c r="E161" s="17" t="s">
        <v>2559</v>
      </c>
      <c r="F161" s="17" t="s">
        <v>2559</v>
      </c>
      <c r="G161" s="17" t="s">
        <v>2559</v>
      </c>
      <c r="H161" s="69"/>
      <c r="I161" s="17" t="s">
        <v>2559</v>
      </c>
      <c r="J161" s="17" t="s">
        <v>2559</v>
      </c>
      <c r="K161" s="17" t="s">
        <v>2559</v>
      </c>
      <c r="L161" s="65"/>
      <c r="M161" s="17" t="s">
        <v>2559</v>
      </c>
      <c r="N161" s="17" t="s">
        <v>2559</v>
      </c>
      <c r="O161" s="17" t="s">
        <v>2559</v>
      </c>
      <c r="P161" s="69"/>
      <c r="Q161" s="17" t="s">
        <v>2559</v>
      </c>
      <c r="R161" s="17" t="s">
        <v>2559</v>
      </c>
      <c r="S161" s="17" t="s">
        <v>2559</v>
      </c>
      <c r="T161" s="65"/>
      <c r="U161" s="17" t="s">
        <v>2559</v>
      </c>
      <c r="V161" s="17" t="s">
        <v>2559</v>
      </c>
      <c r="W161" s="17" t="s">
        <v>2559</v>
      </c>
      <c r="X161" s="69"/>
      <c r="Y161" s="17" t="s">
        <v>2559</v>
      </c>
      <c r="Z161" s="17" t="s">
        <v>2559</v>
      </c>
      <c r="AA161" s="17" t="s">
        <v>2559</v>
      </c>
    </row>
    <row r="162" spans="3:27" x14ac:dyDescent="0.25">
      <c r="C162" s="2" t="s">
        <v>703</v>
      </c>
      <c r="D162" s="2" t="s">
        <v>319</v>
      </c>
      <c r="E162" s="30">
        <v>50</v>
      </c>
      <c r="F162" s="30">
        <v>50</v>
      </c>
      <c r="G162" s="30">
        <v>50</v>
      </c>
      <c r="H162" s="69"/>
      <c r="I162" s="30">
        <v>50</v>
      </c>
      <c r="J162" s="30">
        <v>50</v>
      </c>
      <c r="K162" s="30">
        <v>50</v>
      </c>
      <c r="L162" s="65"/>
      <c r="M162" s="30">
        <v>50</v>
      </c>
      <c r="N162" s="30">
        <v>50</v>
      </c>
      <c r="O162" s="30">
        <v>50</v>
      </c>
      <c r="P162" s="69"/>
      <c r="Q162" s="30">
        <v>50</v>
      </c>
      <c r="R162" s="30">
        <v>50</v>
      </c>
      <c r="S162" s="30">
        <v>50</v>
      </c>
      <c r="T162" s="65"/>
      <c r="U162" s="30">
        <v>50</v>
      </c>
      <c r="V162" s="30">
        <v>50</v>
      </c>
      <c r="W162" s="30">
        <v>50</v>
      </c>
      <c r="X162" s="69"/>
      <c r="Y162" s="30">
        <v>50</v>
      </c>
      <c r="Z162" s="30">
        <v>50</v>
      </c>
      <c r="AA162" s="30">
        <v>50</v>
      </c>
    </row>
    <row r="163" spans="3:27" x14ac:dyDescent="0.25">
      <c r="C163" s="2" t="s">
        <v>704</v>
      </c>
      <c r="D163" s="2" t="s">
        <v>319</v>
      </c>
      <c r="E163" s="30">
        <v>25</v>
      </c>
      <c r="F163" s="30">
        <v>25</v>
      </c>
      <c r="G163" s="30">
        <v>25</v>
      </c>
      <c r="H163" s="69"/>
      <c r="I163" s="30">
        <v>25</v>
      </c>
      <c r="J163" s="30">
        <v>25</v>
      </c>
      <c r="K163" s="30">
        <v>25</v>
      </c>
      <c r="L163" s="65"/>
      <c r="M163" s="30">
        <v>25</v>
      </c>
      <c r="N163" s="30">
        <v>25</v>
      </c>
      <c r="O163" s="30">
        <v>25</v>
      </c>
      <c r="P163" s="69"/>
      <c r="Q163" s="30">
        <v>25</v>
      </c>
      <c r="R163" s="30">
        <v>25</v>
      </c>
      <c r="S163" s="30">
        <v>25</v>
      </c>
      <c r="T163" s="65"/>
      <c r="U163" s="30">
        <v>25</v>
      </c>
      <c r="V163" s="30">
        <v>25</v>
      </c>
      <c r="W163" s="30">
        <v>25</v>
      </c>
      <c r="X163" s="69"/>
      <c r="Y163" s="30">
        <v>25</v>
      </c>
      <c r="Z163" s="30">
        <v>25</v>
      </c>
      <c r="AA163" s="30">
        <v>25</v>
      </c>
    </row>
    <row r="164" spans="3:27" x14ac:dyDescent="0.25">
      <c r="C164" s="2" t="s">
        <v>705</v>
      </c>
      <c r="D164" s="2" t="s">
        <v>319</v>
      </c>
      <c r="E164" s="32">
        <v>6</v>
      </c>
      <c r="F164" s="32">
        <v>6</v>
      </c>
      <c r="G164" s="32">
        <v>6</v>
      </c>
      <c r="H164" s="69"/>
      <c r="I164" s="32">
        <v>6</v>
      </c>
      <c r="J164" s="32">
        <v>6</v>
      </c>
      <c r="K164" s="32">
        <v>6</v>
      </c>
      <c r="L164" s="65"/>
      <c r="M164" s="32">
        <v>6</v>
      </c>
      <c r="N164" s="32">
        <v>6</v>
      </c>
      <c r="O164" s="32">
        <v>6</v>
      </c>
      <c r="P164" s="69"/>
      <c r="Q164" s="32">
        <v>6</v>
      </c>
      <c r="R164" s="32">
        <v>6</v>
      </c>
      <c r="S164" s="32">
        <v>6</v>
      </c>
      <c r="T164" s="65"/>
      <c r="U164" s="32">
        <v>6</v>
      </c>
      <c r="V164" s="32">
        <v>6</v>
      </c>
      <c r="W164" s="32">
        <v>6</v>
      </c>
      <c r="X164" s="69"/>
      <c r="Y164" s="32">
        <v>6</v>
      </c>
      <c r="Z164" s="32">
        <v>6</v>
      </c>
      <c r="AA164" s="32">
        <v>6</v>
      </c>
    </row>
    <row r="165" spans="3:27" x14ac:dyDescent="0.25">
      <c r="C165" s="2" t="s">
        <v>706</v>
      </c>
      <c r="D165" s="2" t="s">
        <v>319</v>
      </c>
      <c r="E165" s="17" t="s">
        <v>2559</v>
      </c>
      <c r="F165" s="17" t="s">
        <v>2559</v>
      </c>
      <c r="G165" s="17" t="s">
        <v>2559</v>
      </c>
      <c r="H165" s="69"/>
      <c r="I165" s="17" t="s">
        <v>2559</v>
      </c>
      <c r="J165" s="17" t="s">
        <v>2559</v>
      </c>
      <c r="K165" s="17" t="s">
        <v>2559</v>
      </c>
      <c r="L165" s="65"/>
      <c r="M165" s="17" t="s">
        <v>2559</v>
      </c>
      <c r="N165" s="17" t="s">
        <v>2559</v>
      </c>
      <c r="O165" s="17" t="s">
        <v>2559</v>
      </c>
      <c r="P165" s="69"/>
      <c r="Q165" s="17" t="s">
        <v>2559</v>
      </c>
      <c r="R165" s="17" t="s">
        <v>2559</v>
      </c>
      <c r="S165" s="17" t="s">
        <v>2559</v>
      </c>
      <c r="T165" s="65"/>
      <c r="U165" s="17" t="s">
        <v>2559</v>
      </c>
      <c r="V165" s="17" t="s">
        <v>2559</v>
      </c>
      <c r="W165" s="17" t="s">
        <v>2559</v>
      </c>
      <c r="X165" s="69"/>
      <c r="Y165" s="17" t="s">
        <v>2559</v>
      </c>
      <c r="Z165" s="17" t="s">
        <v>2559</v>
      </c>
      <c r="AA165" s="17" t="s">
        <v>2559</v>
      </c>
    </row>
    <row r="166" spans="3:27" x14ac:dyDescent="0.25">
      <c r="C166" s="2" t="s">
        <v>707</v>
      </c>
      <c r="D166" s="2" t="s">
        <v>319</v>
      </c>
      <c r="E166" s="30">
        <v>100</v>
      </c>
      <c r="F166" s="30">
        <v>100</v>
      </c>
      <c r="G166" s="30">
        <v>100</v>
      </c>
      <c r="H166" s="69"/>
      <c r="I166" s="30">
        <v>100</v>
      </c>
      <c r="J166" s="30">
        <v>100</v>
      </c>
      <c r="K166" s="30">
        <v>100</v>
      </c>
      <c r="L166" s="65"/>
      <c r="M166" s="30">
        <v>100</v>
      </c>
      <c r="N166" s="30">
        <v>100</v>
      </c>
      <c r="O166" s="30">
        <v>100</v>
      </c>
      <c r="P166" s="69"/>
      <c r="Q166" s="30">
        <v>100</v>
      </c>
      <c r="R166" s="30">
        <v>100</v>
      </c>
      <c r="S166" s="30">
        <v>100</v>
      </c>
      <c r="T166" s="65"/>
      <c r="U166" s="30">
        <v>100</v>
      </c>
      <c r="V166" s="30">
        <v>100</v>
      </c>
      <c r="W166" s="30">
        <v>100</v>
      </c>
      <c r="X166" s="69"/>
      <c r="Y166" s="30">
        <v>100</v>
      </c>
      <c r="Z166" s="30">
        <v>100</v>
      </c>
      <c r="AA166" s="30">
        <v>100</v>
      </c>
    </row>
    <row r="167" spans="3:27" x14ac:dyDescent="0.25">
      <c r="C167" s="2" t="s">
        <v>708</v>
      </c>
      <c r="D167" s="2" t="s">
        <v>319</v>
      </c>
      <c r="E167" s="30">
        <v>30</v>
      </c>
      <c r="F167" s="30">
        <v>30</v>
      </c>
      <c r="G167" s="30">
        <v>30</v>
      </c>
      <c r="H167" s="69"/>
      <c r="I167" s="30">
        <v>30</v>
      </c>
      <c r="J167" s="30">
        <v>30</v>
      </c>
      <c r="K167" s="30">
        <v>30</v>
      </c>
      <c r="L167" s="65"/>
      <c r="M167" s="30">
        <v>30</v>
      </c>
      <c r="N167" s="30">
        <v>30</v>
      </c>
      <c r="O167" s="30">
        <v>30</v>
      </c>
      <c r="P167" s="69"/>
      <c r="Q167" s="30">
        <v>30</v>
      </c>
      <c r="R167" s="30">
        <v>30</v>
      </c>
      <c r="S167" s="30">
        <v>30</v>
      </c>
      <c r="T167" s="65"/>
      <c r="U167" s="30">
        <v>30</v>
      </c>
      <c r="V167" s="30">
        <v>30</v>
      </c>
      <c r="W167" s="30">
        <v>30</v>
      </c>
      <c r="X167" s="69"/>
      <c r="Y167" s="30">
        <v>30</v>
      </c>
      <c r="Z167" s="30">
        <v>30</v>
      </c>
      <c r="AA167" s="30">
        <v>30</v>
      </c>
    </row>
    <row r="168" spans="3:27" x14ac:dyDescent="0.25">
      <c r="C168" s="2" t="s">
        <v>709</v>
      </c>
      <c r="D168" s="2" t="s">
        <v>319</v>
      </c>
      <c r="E168" s="17" t="s">
        <v>2559</v>
      </c>
      <c r="F168" s="17" t="s">
        <v>2559</v>
      </c>
      <c r="G168" s="17" t="s">
        <v>2559</v>
      </c>
      <c r="H168" s="69"/>
      <c r="I168" s="17" t="s">
        <v>2559</v>
      </c>
      <c r="J168" s="17" t="s">
        <v>2559</v>
      </c>
      <c r="K168" s="17" t="s">
        <v>2559</v>
      </c>
      <c r="L168" s="65"/>
      <c r="M168" s="17" t="s">
        <v>2559</v>
      </c>
      <c r="N168" s="17" t="s">
        <v>2559</v>
      </c>
      <c r="O168" s="17" t="s">
        <v>2559</v>
      </c>
      <c r="P168" s="69"/>
      <c r="Q168" s="17" t="s">
        <v>2559</v>
      </c>
      <c r="R168" s="17" t="s">
        <v>2559</v>
      </c>
      <c r="S168" s="17" t="s">
        <v>2559</v>
      </c>
      <c r="T168" s="65"/>
      <c r="U168" s="17" t="s">
        <v>2559</v>
      </c>
      <c r="V168" s="17" t="s">
        <v>2559</v>
      </c>
      <c r="W168" s="17" t="s">
        <v>2559</v>
      </c>
      <c r="X168" s="69"/>
      <c r="Y168" s="17" t="s">
        <v>2559</v>
      </c>
      <c r="Z168" s="17" t="s">
        <v>2559</v>
      </c>
      <c r="AA168" s="17" t="s">
        <v>2559</v>
      </c>
    </row>
    <row r="169" spans="3:27" x14ac:dyDescent="0.25">
      <c r="C169" s="18" t="s">
        <v>65</v>
      </c>
      <c r="D169" s="18" t="s">
        <v>316</v>
      </c>
      <c r="E169" s="61"/>
      <c r="F169" s="62"/>
      <c r="G169" s="63"/>
      <c r="H169" s="69"/>
      <c r="I169" s="61"/>
      <c r="J169" s="62"/>
      <c r="K169" s="63"/>
      <c r="L169" s="65"/>
      <c r="M169" s="61"/>
      <c r="N169" s="62"/>
      <c r="O169" s="63"/>
      <c r="P169" s="69"/>
      <c r="Q169" s="61"/>
      <c r="R169" s="62"/>
      <c r="S169" s="63"/>
      <c r="T169" s="65"/>
      <c r="U169" s="61"/>
      <c r="V169" s="62"/>
      <c r="W169" s="63"/>
      <c r="X169" s="69"/>
      <c r="Y169" s="61"/>
      <c r="Z169" s="62"/>
      <c r="AA169" s="63"/>
    </row>
    <row r="170" spans="3:27" x14ac:dyDescent="0.25">
      <c r="C170" s="2" t="s">
        <v>710</v>
      </c>
      <c r="D170" s="2" t="s">
        <v>319</v>
      </c>
      <c r="E170" s="30">
        <v>60</v>
      </c>
      <c r="F170" s="30">
        <v>60</v>
      </c>
      <c r="G170" s="30">
        <v>60</v>
      </c>
      <c r="H170" s="69"/>
      <c r="I170" s="30">
        <v>50</v>
      </c>
      <c r="J170" s="30">
        <v>50</v>
      </c>
      <c r="K170" s="30">
        <v>50</v>
      </c>
      <c r="L170" s="65"/>
      <c r="M170" s="30">
        <v>60</v>
      </c>
      <c r="N170" s="30">
        <v>60</v>
      </c>
      <c r="O170" s="30">
        <v>60</v>
      </c>
      <c r="P170" s="69"/>
      <c r="Q170" s="30">
        <v>50</v>
      </c>
      <c r="R170" s="30">
        <v>50</v>
      </c>
      <c r="S170" s="30">
        <v>50</v>
      </c>
      <c r="T170" s="65"/>
      <c r="U170" s="30">
        <v>60</v>
      </c>
      <c r="V170" s="30">
        <v>60</v>
      </c>
      <c r="W170" s="30">
        <v>60</v>
      </c>
      <c r="X170" s="69"/>
      <c r="Y170" s="30">
        <v>50</v>
      </c>
      <c r="Z170" s="30">
        <v>50</v>
      </c>
      <c r="AA170" s="30">
        <v>50</v>
      </c>
    </row>
    <row r="171" spans="3:27" x14ac:dyDescent="0.25">
      <c r="C171" s="2" t="s">
        <v>711</v>
      </c>
      <c r="D171" s="2" t="s">
        <v>319</v>
      </c>
      <c r="E171" s="32">
        <v>10</v>
      </c>
      <c r="F171" s="32">
        <v>10</v>
      </c>
      <c r="G171" s="32">
        <v>10</v>
      </c>
      <c r="H171" s="69"/>
      <c r="I171" s="32">
        <v>10</v>
      </c>
      <c r="J171" s="32">
        <v>10</v>
      </c>
      <c r="K171" s="32">
        <v>10</v>
      </c>
      <c r="L171" s="65"/>
      <c r="M171" s="32">
        <v>10</v>
      </c>
      <c r="N171" s="32">
        <v>10</v>
      </c>
      <c r="O171" s="32">
        <v>10</v>
      </c>
      <c r="P171" s="69"/>
      <c r="Q171" s="32">
        <v>10</v>
      </c>
      <c r="R171" s="32">
        <v>10</v>
      </c>
      <c r="S171" s="32">
        <v>10</v>
      </c>
      <c r="T171" s="65"/>
      <c r="U171" s="32">
        <v>10</v>
      </c>
      <c r="V171" s="32">
        <v>10</v>
      </c>
      <c r="W171" s="32">
        <v>10</v>
      </c>
      <c r="X171" s="69"/>
      <c r="Y171" s="32">
        <v>10</v>
      </c>
      <c r="Z171" s="32">
        <v>10</v>
      </c>
      <c r="AA171" s="32">
        <v>10</v>
      </c>
    </row>
    <row r="172" spans="3:27" x14ac:dyDescent="0.25">
      <c r="C172" s="2" t="s">
        <v>712</v>
      </c>
      <c r="D172" s="2" t="s">
        <v>322</v>
      </c>
      <c r="E172" s="17" t="s">
        <v>2559</v>
      </c>
      <c r="F172" s="17" t="s">
        <v>2559</v>
      </c>
      <c r="G172" s="17" t="s">
        <v>2559</v>
      </c>
      <c r="H172" s="69"/>
      <c r="I172" s="17" t="s">
        <v>2559</v>
      </c>
      <c r="J172" s="17" t="s">
        <v>2559</v>
      </c>
      <c r="K172" s="17" t="s">
        <v>2559</v>
      </c>
      <c r="L172" s="65"/>
      <c r="M172" s="17" t="s">
        <v>2559</v>
      </c>
      <c r="N172" s="17" t="s">
        <v>2559</v>
      </c>
      <c r="O172" s="17" t="s">
        <v>2559</v>
      </c>
      <c r="P172" s="69"/>
      <c r="Q172" s="17" t="s">
        <v>2559</v>
      </c>
      <c r="R172" s="17" t="s">
        <v>2559</v>
      </c>
      <c r="S172" s="17" t="s">
        <v>2559</v>
      </c>
      <c r="T172" s="65"/>
      <c r="U172" s="17" t="s">
        <v>2559</v>
      </c>
      <c r="V172" s="17" t="s">
        <v>2559</v>
      </c>
      <c r="W172" s="17" t="s">
        <v>2559</v>
      </c>
      <c r="X172" s="69"/>
      <c r="Y172" s="17" t="s">
        <v>2559</v>
      </c>
      <c r="Z172" s="17" t="s">
        <v>2559</v>
      </c>
      <c r="AA172" s="17" t="s">
        <v>2559</v>
      </c>
    </row>
    <row r="173" spans="3:27" x14ac:dyDescent="0.25">
      <c r="C173" s="2" t="s">
        <v>713</v>
      </c>
      <c r="D173" s="2" t="s">
        <v>319</v>
      </c>
      <c r="E173" s="30">
        <v>50</v>
      </c>
      <c r="F173" s="30">
        <v>50</v>
      </c>
      <c r="G173" s="30">
        <v>50</v>
      </c>
      <c r="H173" s="69"/>
      <c r="I173" s="30">
        <v>50</v>
      </c>
      <c r="J173" s="30">
        <v>50</v>
      </c>
      <c r="K173" s="30">
        <v>50</v>
      </c>
      <c r="L173" s="65"/>
      <c r="M173" s="30">
        <v>50</v>
      </c>
      <c r="N173" s="30">
        <v>50</v>
      </c>
      <c r="O173" s="30">
        <v>50</v>
      </c>
      <c r="P173" s="69"/>
      <c r="Q173" s="30">
        <v>50</v>
      </c>
      <c r="R173" s="30">
        <v>50</v>
      </c>
      <c r="S173" s="30">
        <v>50</v>
      </c>
      <c r="T173" s="65"/>
      <c r="U173" s="30">
        <v>50</v>
      </c>
      <c r="V173" s="30">
        <v>50</v>
      </c>
      <c r="W173" s="30">
        <v>50</v>
      </c>
      <c r="X173" s="69"/>
      <c r="Y173" s="30">
        <v>50</v>
      </c>
      <c r="Z173" s="30">
        <v>50</v>
      </c>
      <c r="AA173" s="30">
        <v>50</v>
      </c>
    </row>
    <row r="174" spans="3:27" x14ac:dyDescent="0.25">
      <c r="C174" s="2" t="s">
        <v>714</v>
      </c>
      <c r="D174" s="2" t="s">
        <v>319</v>
      </c>
      <c r="E174" s="17" t="s">
        <v>2559</v>
      </c>
      <c r="F174" s="17" t="s">
        <v>2559</v>
      </c>
      <c r="G174" s="17" t="s">
        <v>2559</v>
      </c>
      <c r="H174" s="69"/>
      <c r="I174" s="17" t="s">
        <v>2559</v>
      </c>
      <c r="J174" s="17" t="s">
        <v>2559</v>
      </c>
      <c r="K174" s="17" t="s">
        <v>2559</v>
      </c>
      <c r="L174" s="65"/>
      <c r="M174" s="17" t="s">
        <v>2559</v>
      </c>
      <c r="N174" s="17" t="s">
        <v>2559</v>
      </c>
      <c r="O174" s="17" t="s">
        <v>2559</v>
      </c>
      <c r="P174" s="69"/>
      <c r="Q174" s="17" t="s">
        <v>2559</v>
      </c>
      <c r="R174" s="17" t="s">
        <v>2559</v>
      </c>
      <c r="S174" s="17" t="s">
        <v>2559</v>
      </c>
      <c r="T174" s="65"/>
      <c r="U174" s="17" t="s">
        <v>2559</v>
      </c>
      <c r="V174" s="17" t="s">
        <v>2559</v>
      </c>
      <c r="W174" s="17" t="s">
        <v>2559</v>
      </c>
      <c r="X174" s="69"/>
      <c r="Y174" s="17" t="s">
        <v>2559</v>
      </c>
      <c r="Z174" s="17" t="s">
        <v>2559</v>
      </c>
      <c r="AA174" s="17" t="s">
        <v>2559</v>
      </c>
    </row>
    <row r="175" spans="3:27" x14ac:dyDescent="0.25">
      <c r="C175" s="2" t="s">
        <v>715</v>
      </c>
      <c r="D175" s="2" t="s">
        <v>319</v>
      </c>
      <c r="E175" s="32">
        <v>20</v>
      </c>
      <c r="F175" s="32">
        <v>20</v>
      </c>
      <c r="G175" s="32">
        <v>20</v>
      </c>
      <c r="H175" s="69"/>
      <c r="I175" s="32">
        <v>20</v>
      </c>
      <c r="J175" s="32">
        <v>20</v>
      </c>
      <c r="K175" s="32">
        <v>20</v>
      </c>
      <c r="L175" s="65"/>
      <c r="M175" s="32">
        <v>20</v>
      </c>
      <c r="N175" s="32">
        <v>20</v>
      </c>
      <c r="O175" s="32">
        <v>20</v>
      </c>
      <c r="P175" s="69"/>
      <c r="Q175" s="32">
        <v>20</v>
      </c>
      <c r="R175" s="32">
        <v>20</v>
      </c>
      <c r="S175" s="32">
        <v>20</v>
      </c>
      <c r="T175" s="65"/>
      <c r="U175" s="32">
        <v>20</v>
      </c>
      <c r="V175" s="32">
        <v>20</v>
      </c>
      <c r="W175" s="32">
        <v>20</v>
      </c>
      <c r="X175" s="69"/>
      <c r="Y175" s="32">
        <v>20</v>
      </c>
      <c r="Z175" s="32">
        <v>20</v>
      </c>
      <c r="AA175" s="32">
        <v>20</v>
      </c>
    </row>
    <row r="176" spans="3:27" x14ac:dyDescent="0.25">
      <c r="C176" s="18" t="s">
        <v>66</v>
      </c>
      <c r="D176" s="18" t="s">
        <v>316</v>
      </c>
      <c r="E176" s="61"/>
      <c r="F176" s="62"/>
      <c r="G176" s="63"/>
      <c r="H176" s="69"/>
      <c r="I176" s="61"/>
      <c r="J176" s="62"/>
      <c r="K176" s="63"/>
      <c r="L176" s="65"/>
      <c r="M176" s="61"/>
      <c r="N176" s="62"/>
      <c r="O176" s="63"/>
      <c r="P176" s="69"/>
      <c r="Q176" s="61"/>
      <c r="R176" s="62"/>
      <c r="S176" s="63"/>
      <c r="T176" s="65"/>
      <c r="U176" s="61"/>
      <c r="V176" s="62"/>
      <c r="W176" s="63"/>
      <c r="X176" s="69"/>
      <c r="Y176" s="61"/>
      <c r="Z176" s="62"/>
      <c r="AA176" s="63"/>
    </row>
    <row r="177" spans="3:27" x14ac:dyDescent="0.25">
      <c r="C177" s="2" t="s">
        <v>716</v>
      </c>
      <c r="D177" s="2" t="s">
        <v>318</v>
      </c>
      <c r="E177" s="30">
        <v>50</v>
      </c>
      <c r="F177" s="30">
        <v>50</v>
      </c>
      <c r="G177" s="30">
        <v>50</v>
      </c>
      <c r="H177" s="69"/>
      <c r="I177" s="30">
        <v>50</v>
      </c>
      <c r="J177" s="30">
        <v>50</v>
      </c>
      <c r="K177" s="30">
        <v>50</v>
      </c>
      <c r="L177" s="65"/>
      <c r="M177" s="30">
        <v>50</v>
      </c>
      <c r="N177" s="30">
        <v>50</v>
      </c>
      <c r="O177" s="30">
        <v>50</v>
      </c>
      <c r="P177" s="69"/>
      <c r="Q177" s="30">
        <v>50</v>
      </c>
      <c r="R177" s="30">
        <v>50</v>
      </c>
      <c r="S177" s="30">
        <v>50</v>
      </c>
      <c r="T177" s="65"/>
      <c r="U177" s="30">
        <v>50</v>
      </c>
      <c r="V177" s="30">
        <v>50</v>
      </c>
      <c r="W177" s="30">
        <v>50</v>
      </c>
      <c r="X177" s="69"/>
      <c r="Y177" s="30">
        <v>50</v>
      </c>
      <c r="Z177" s="30">
        <v>50</v>
      </c>
      <c r="AA177" s="30">
        <v>50</v>
      </c>
    </row>
    <row r="178" spans="3:27" x14ac:dyDescent="0.25">
      <c r="C178" s="2" t="s">
        <v>717</v>
      </c>
      <c r="D178" s="2" t="s">
        <v>318</v>
      </c>
      <c r="E178" s="30">
        <v>70</v>
      </c>
      <c r="F178" s="30">
        <v>70</v>
      </c>
      <c r="G178" s="30">
        <v>70</v>
      </c>
      <c r="H178" s="69"/>
      <c r="I178" s="30">
        <v>70</v>
      </c>
      <c r="J178" s="30">
        <v>70</v>
      </c>
      <c r="K178" s="30">
        <v>70</v>
      </c>
      <c r="L178" s="65"/>
      <c r="M178" s="30">
        <v>70</v>
      </c>
      <c r="N178" s="30">
        <v>70</v>
      </c>
      <c r="O178" s="30">
        <v>70</v>
      </c>
      <c r="P178" s="69"/>
      <c r="Q178" s="30">
        <v>70</v>
      </c>
      <c r="R178" s="30">
        <v>70</v>
      </c>
      <c r="S178" s="30">
        <v>70</v>
      </c>
      <c r="T178" s="65"/>
      <c r="U178" s="30">
        <v>70</v>
      </c>
      <c r="V178" s="30">
        <v>70</v>
      </c>
      <c r="W178" s="30">
        <v>70</v>
      </c>
      <c r="X178" s="69"/>
      <c r="Y178" s="30">
        <v>70</v>
      </c>
      <c r="Z178" s="30">
        <v>70</v>
      </c>
      <c r="AA178" s="30">
        <v>70</v>
      </c>
    </row>
    <row r="179" spans="3:27" x14ac:dyDescent="0.25">
      <c r="C179" s="2" t="s">
        <v>718</v>
      </c>
      <c r="D179" s="2" t="s">
        <v>319</v>
      </c>
      <c r="E179" s="17" t="s">
        <v>2559</v>
      </c>
      <c r="F179" s="17" t="s">
        <v>2559</v>
      </c>
      <c r="G179" s="17" t="s">
        <v>2559</v>
      </c>
      <c r="H179" s="69"/>
      <c r="I179" s="17" t="s">
        <v>2559</v>
      </c>
      <c r="J179" s="17" t="s">
        <v>2559</v>
      </c>
      <c r="K179" s="17" t="s">
        <v>2559</v>
      </c>
      <c r="L179" s="65"/>
      <c r="M179" s="17" t="s">
        <v>2559</v>
      </c>
      <c r="N179" s="17" t="s">
        <v>2559</v>
      </c>
      <c r="O179" s="17" t="s">
        <v>2559</v>
      </c>
      <c r="P179" s="69"/>
      <c r="Q179" s="17" t="s">
        <v>2559</v>
      </c>
      <c r="R179" s="17" t="s">
        <v>2559</v>
      </c>
      <c r="S179" s="17" t="s">
        <v>2559</v>
      </c>
      <c r="T179" s="65"/>
      <c r="U179" s="17" t="s">
        <v>2559</v>
      </c>
      <c r="V179" s="17" t="s">
        <v>2559</v>
      </c>
      <c r="W179" s="17" t="s">
        <v>2559</v>
      </c>
      <c r="X179" s="69"/>
      <c r="Y179" s="17" t="s">
        <v>2559</v>
      </c>
      <c r="Z179" s="17" t="s">
        <v>2559</v>
      </c>
      <c r="AA179" s="17" t="s">
        <v>2559</v>
      </c>
    </row>
    <row r="180" spans="3:27" x14ac:dyDescent="0.25">
      <c r="C180" s="2" t="s">
        <v>719</v>
      </c>
      <c r="D180" s="2" t="s">
        <v>319</v>
      </c>
      <c r="E180" s="30">
        <v>50</v>
      </c>
      <c r="F180" s="30">
        <v>35</v>
      </c>
      <c r="G180" s="30">
        <v>35</v>
      </c>
      <c r="H180" s="69"/>
      <c r="I180" s="30">
        <v>50</v>
      </c>
      <c r="J180" s="30">
        <v>35</v>
      </c>
      <c r="K180" s="30">
        <v>35</v>
      </c>
      <c r="L180" s="65"/>
      <c r="M180" s="30">
        <v>50</v>
      </c>
      <c r="N180" s="30">
        <v>35</v>
      </c>
      <c r="O180" s="30">
        <v>35</v>
      </c>
      <c r="P180" s="69"/>
      <c r="Q180" s="30">
        <v>50</v>
      </c>
      <c r="R180" s="30">
        <v>35</v>
      </c>
      <c r="S180" s="30">
        <v>35</v>
      </c>
      <c r="T180" s="65"/>
      <c r="U180" s="30">
        <v>50</v>
      </c>
      <c r="V180" s="30">
        <v>35</v>
      </c>
      <c r="W180" s="30">
        <v>35</v>
      </c>
      <c r="X180" s="69"/>
      <c r="Y180" s="30">
        <v>50</v>
      </c>
      <c r="Z180" s="30">
        <v>35</v>
      </c>
      <c r="AA180" s="30">
        <v>35</v>
      </c>
    </row>
    <row r="181" spans="3:27" x14ac:dyDescent="0.25">
      <c r="C181" s="2" t="s">
        <v>716</v>
      </c>
      <c r="D181" s="2" t="s">
        <v>319</v>
      </c>
      <c r="E181" s="17" t="s">
        <v>2559</v>
      </c>
      <c r="F181" s="17" t="s">
        <v>2559</v>
      </c>
      <c r="G181" s="17" t="s">
        <v>2559</v>
      </c>
      <c r="H181" s="69"/>
      <c r="I181" s="17" t="s">
        <v>2559</v>
      </c>
      <c r="J181" s="17" t="s">
        <v>2559</v>
      </c>
      <c r="K181" s="17" t="s">
        <v>2559</v>
      </c>
      <c r="L181" s="65"/>
      <c r="M181" s="17" t="s">
        <v>2559</v>
      </c>
      <c r="N181" s="17" t="s">
        <v>2559</v>
      </c>
      <c r="O181" s="17" t="s">
        <v>2559</v>
      </c>
      <c r="P181" s="69"/>
      <c r="Q181" s="17" t="s">
        <v>2559</v>
      </c>
      <c r="R181" s="17" t="s">
        <v>2559</v>
      </c>
      <c r="S181" s="17" t="s">
        <v>2559</v>
      </c>
      <c r="T181" s="65"/>
      <c r="U181" s="17" t="s">
        <v>2559</v>
      </c>
      <c r="V181" s="17" t="s">
        <v>2559</v>
      </c>
      <c r="W181" s="17" t="s">
        <v>2559</v>
      </c>
      <c r="X181" s="69"/>
      <c r="Y181" s="17" t="s">
        <v>2559</v>
      </c>
      <c r="Z181" s="17" t="s">
        <v>2559</v>
      </c>
      <c r="AA181" s="17" t="s">
        <v>2559</v>
      </c>
    </row>
    <row r="182" spans="3:27" x14ac:dyDescent="0.25">
      <c r="C182" s="2" t="s">
        <v>720</v>
      </c>
      <c r="D182" s="2" t="s">
        <v>319</v>
      </c>
      <c r="E182" s="32">
        <v>20</v>
      </c>
      <c r="F182" s="32">
        <v>20</v>
      </c>
      <c r="G182" s="32">
        <v>20</v>
      </c>
      <c r="H182" s="69"/>
      <c r="I182" s="32">
        <v>20</v>
      </c>
      <c r="J182" s="32">
        <v>20</v>
      </c>
      <c r="K182" s="32">
        <v>20</v>
      </c>
      <c r="L182" s="65"/>
      <c r="M182" s="32">
        <v>20</v>
      </c>
      <c r="N182" s="32">
        <v>20</v>
      </c>
      <c r="O182" s="32">
        <v>20</v>
      </c>
      <c r="P182" s="69"/>
      <c r="Q182" s="32">
        <v>20</v>
      </c>
      <c r="R182" s="32">
        <v>20</v>
      </c>
      <c r="S182" s="32">
        <v>20</v>
      </c>
      <c r="T182" s="65"/>
      <c r="U182" s="32">
        <v>20</v>
      </c>
      <c r="V182" s="32">
        <v>20</v>
      </c>
      <c r="W182" s="32">
        <v>20</v>
      </c>
      <c r="X182" s="69"/>
      <c r="Y182" s="32">
        <v>20</v>
      </c>
      <c r="Z182" s="32">
        <v>20</v>
      </c>
      <c r="AA182" s="32">
        <v>20</v>
      </c>
    </row>
    <row r="183" spans="3:27" x14ac:dyDescent="0.25">
      <c r="C183" s="2" t="s">
        <v>721</v>
      </c>
      <c r="D183" s="2" t="s">
        <v>319</v>
      </c>
      <c r="E183" s="32">
        <v>20</v>
      </c>
      <c r="F183" s="32">
        <v>20</v>
      </c>
      <c r="G183" s="32">
        <v>20</v>
      </c>
      <c r="H183" s="69"/>
      <c r="I183" s="32">
        <v>20</v>
      </c>
      <c r="J183" s="32">
        <v>20</v>
      </c>
      <c r="K183" s="32">
        <v>20</v>
      </c>
      <c r="L183" s="65"/>
      <c r="M183" s="32">
        <v>20</v>
      </c>
      <c r="N183" s="32">
        <v>20</v>
      </c>
      <c r="O183" s="32">
        <v>20</v>
      </c>
      <c r="P183" s="69"/>
      <c r="Q183" s="32">
        <v>20</v>
      </c>
      <c r="R183" s="32">
        <v>20</v>
      </c>
      <c r="S183" s="32">
        <v>20</v>
      </c>
      <c r="T183" s="65"/>
      <c r="U183" s="32">
        <v>20</v>
      </c>
      <c r="V183" s="32">
        <v>20</v>
      </c>
      <c r="W183" s="32">
        <v>20</v>
      </c>
      <c r="X183" s="69"/>
      <c r="Y183" s="32">
        <v>20</v>
      </c>
      <c r="Z183" s="32">
        <v>20</v>
      </c>
      <c r="AA183" s="32">
        <v>20</v>
      </c>
    </row>
    <row r="184" spans="3:27" x14ac:dyDescent="0.25">
      <c r="C184" s="2" t="s">
        <v>717</v>
      </c>
      <c r="D184" s="2" t="s">
        <v>319</v>
      </c>
      <c r="E184" s="17" t="s">
        <v>2559</v>
      </c>
      <c r="F184" s="17" t="s">
        <v>2559</v>
      </c>
      <c r="G184" s="17" t="s">
        <v>2559</v>
      </c>
      <c r="H184" s="69"/>
      <c r="I184" s="17" t="s">
        <v>2559</v>
      </c>
      <c r="J184" s="17" t="s">
        <v>2559</v>
      </c>
      <c r="K184" s="17" t="s">
        <v>2559</v>
      </c>
      <c r="L184" s="65"/>
      <c r="M184" s="17" t="s">
        <v>2559</v>
      </c>
      <c r="N184" s="17" t="s">
        <v>2559</v>
      </c>
      <c r="O184" s="17" t="s">
        <v>2559</v>
      </c>
      <c r="P184" s="69"/>
      <c r="Q184" s="17" t="s">
        <v>2559</v>
      </c>
      <c r="R184" s="17" t="s">
        <v>2559</v>
      </c>
      <c r="S184" s="17" t="s">
        <v>2559</v>
      </c>
      <c r="T184" s="65"/>
      <c r="U184" s="17" t="s">
        <v>2559</v>
      </c>
      <c r="V184" s="17" t="s">
        <v>2559</v>
      </c>
      <c r="W184" s="17" t="s">
        <v>2559</v>
      </c>
      <c r="X184" s="69"/>
      <c r="Y184" s="17" t="s">
        <v>2559</v>
      </c>
      <c r="Z184" s="17" t="s">
        <v>2559</v>
      </c>
      <c r="AA184" s="17" t="s">
        <v>2559</v>
      </c>
    </row>
    <row r="185" spans="3:27" x14ac:dyDescent="0.25">
      <c r="C185" s="2" t="s">
        <v>722</v>
      </c>
      <c r="D185" s="2" t="s">
        <v>319</v>
      </c>
      <c r="E185" s="32">
        <v>20</v>
      </c>
      <c r="F185" s="32">
        <v>20</v>
      </c>
      <c r="G185" s="32">
        <v>20</v>
      </c>
      <c r="H185" s="69"/>
      <c r="I185" s="32">
        <v>20</v>
      </c>
      <c r="J185" s="32">
        <v>20</v>
      </c>
      <c r="K185" s="32">
        <v>20</v>
      </c>
      <c r="L185" s="65"/>
      <c r="M185" s="32">
        <v>20</v>
      </c>
      <c r="N185" s="32">
        <v>20</v>
      </c>
      <c r="O185" s="32">
        <v>20</v>
      </c>
      <c r="P185" s="69"/>
      <c r="Q185" s="32">
        <v>20</v>
      </c>
      <c r="R185" s="32">
        <v>20</v>
      </c>
      <c r="S185" s="32">
        <v>20</v>
      </c>
      <c r="T185" s="65"/>
      <c r="U185" s="32">
        <v>20</v>
      </c>
      <c r="V185" s="32">
        <v>20</v>
      </c>
      <c r="W185" s="32">
        <v>20</v>
      </c>
      <c r="X185" s="69"/>
      <c r="Y185" s="32">
        <v>20</v>
      </c>
      <c r="Z185" s="32">
        <v>20</v>
      </c>
      <c r="AA185" s="32">
        <v>20</v>
      </c>
    </row>
    <row r="186" spans="3:27" x14ac:dyDescent="0.25">
      <c r="C186" s="2" t="s">
        <v>723</v>
      </c>
      <c r="D186" s="2" t="s">
        <v>319</v>
      </c>
      <c r="E186" s="32">
        <v>15</v>
      </c>
      <c r="F186" s="32">
        <v>10</v>
      </c>
      <c r="G186" s="32">
        <v>10</v>
      </c>
      <c r="H186" s="69"/>
      <c r="I186" s="32">
        <v>15</v>
      </c>
      <c r="J186" s="32">
        <v>10</v>
      </c>
      <c r="K186" s="32">
        <v>10</v>
      </c>
      <c r="L186" s="65"/>
      <c r="M186" s="32">
        <v>15</v>
      </c>
      <c r="N186" s="32">
        <v>10</v>
      </c>
      <c r="O186" s="32">
        <v>10</v>
      </c>
      <c r="P186" s="69"/>
      <c r="Q186" s="32">
        <v>15</v>
      </c>
      <c r="R186" s="32">
        <v>10</v>
      </c>
      <c r="S186" s="32">
        <v>10</v>
      </c>
      <c r="T186" s="65"/>
      <c r="U186" s="32">
        <v>15</v>
      </c>
      <c r="V186" s="32">
        <v>10</v>
      </c>
      <c r="W186" s="32">
        <v>10</v>
      </c>
      <c r="X186" s="69"/>
      <c r="Y186" s="32">
        <v>15</v>
      </c>
      <c r="Z186" s="32">
        <v>10</v>
      </c>
      <c r="AA186" s="32">
        <v>10</v>
      </c>
    </row>
    <row r="187" spans="3:27" x14ac:dyDescent="0.25">
      <c r="C187" s="2" t="s">
        <v>724</v>
      </c>
      <c r="D187" s="2" t="s">
        <v>319</v>
      </c>
      <c r="E187" s="32">
        <v>20</v>
      </c>
      <c r="F187" s="32">
        <v>20</v>
      </c>
      <c r="G187" s="32">
        <v>20</v>
      </c>
      <c r="H187" s="69"/>
      <c r="I187" s="32">
        <v>20</v>
      </c>
      <c r="J187" s="32">
        <v>20</v>
      </c>
      <c r="K187" s="32">
        <v>20</v>
      </c>
      <c r="L187" s="65"/>
      <c r="M187" s="32">
        <v>20</v>
      </c>
      <c r="N187" s="32">
        <v>20</v>
      </c>
      <c r="O187" s="32">
        <v>20</v>
      </c>
      <c r="P187" s="69"/>
      <c r="Q187" s="32">
        <v>20</v>
      </c>
      <c r="R187" s="32">
        <v>20</v>
      </c>
      <c r="S187" s="32">
        <v>20</v>
      </c>
      <c r="T187" s="65"/>
      <c r="U187" s="32">
        <v>20</v>
      </c>
      <c r="V187" s="32">
        <v>20</v>
      </c>
      <c r="W187" s="32">
        <v>20</v>
      </c>
      <c r="X187" s="69"/>
      <c r="Y187" s="32">
        <v>20</v>
      </c>
      <c r="Z187" s="32">
        <v>20</v>
      </c>
      <c r="AA187" s="32">
        <v>20</v>
      </c>
    </row>
    <row r="188" spans="3:27" x14ac:dyDescent="0.25">
      <c r="C188" s="18" t="s">
        <v>67</v>
      </c>
      <c r="D188" s="18" t="s">
        <v>316</v>
      </c>
      <c r="E188" s="61"/>
      <c r="F188" s="62"/>
      <c r="G188" s="63"/>
      <c r="H188" s="69"/>
      <c r="I188" s="61"/>
      <c r="J188" s="62"/>
      <c r="K188" s="63"/>
      <c r="L188" s="65"/>
      <c r="M188" s="61"/>
      <c r="N188" s="62"/>
      <c r="O188" s="63"/>
      <c r="P188" s="69"/>
      <c r="Q188" s="61"/>
      <c r="R188" s="62"/>
      <c r="S188" s="63"/>
      <c r="T188" s="65"/>
      <c r="U188" s="61"/>
      <c r="V188" s="62"/>
      <c r="W188" s="63"/>
      <c r="X188" s="69"/>
      <c r="Y188" s="61"/>
      <c r="Z188" s="62"/>
      <c r="AA188" s="63"/>
    </row>
    <row r="189" spans="3:27" x14ac:dyDescent="0.25">
      <c r="C189" s="2" t="s">
        <v>725</v>
      </c>
      <c r="D189" s="2" t="s">
        <v>319</v>
      </c>
      <c r="E189" s="30">
        <v>40</v>
      </c>
      <c r="F189" s="30">
        <v>40</v>
      </c>
      <c r="G189" s="30">
        <v>40</v>
      </c>
      <c r="H189" s="69"/>
      <c r="I189" s="30">
        <v>40</v>
      </c>
      <c r="J189" s="30">
        <v>40</v>
      </c>
      <c r="K189" s="30">
        <v>40</v>
      </c>
      <c r="L189" s="65"/>
      <c r="M189" s="30">
        <v>40</v>
      </c>
      <c r="N189" s="30">
        <v>40</v>
      </c>
      <c r="O189" s="30">
        <v>40</v>
      </c>
      <c r="P189" s="69"/>
      <c r="Q189" s="30">
        <v>40</v>
      </c>
      <c r="R189" s="30">
        <v>40</v>
      </c>
      <c r="S189" s="30">
        <v>40</v>
      </c>
      <c r="T189" s="65"/>
      <c r="U189" s="30">
        <v>40</v>
      </c>
      <c r="V189" s="30">
        <v>40</v>
      </c>
      <c r="W189" s="30">
        <v>40</v>
      </c>
      <c r="X189" s="69"/>
      <c r="Y189" s="30">
        <v>40</v>
      </c>
      <c r="Z189" s="30">
        <v>40</v>
      </c>
      <c r="AA189" s="30">
        <v>40</v>
      </c>
    </row>
    <row r="190" spans="3:27" x14ac:dyDescent="0.25">
      <c r="C190" s="2" t="s">
        <v>726</v>
      </c>
      <c r="D190" s="2" t="s">
        <v>319</v>
      </c>
      <c r="E190" s="17" t="s">
        <v>2559</v>
      </c>
      <c r="F190" s="17" t="s">
        <v>2559</v>
      </c>
      <c r="G190" s="17" t="s">
        <v>2559</v>
      </c>
      <c r="H190" s="69"/>
      <c r="I190" s="17" t="s">
        <v>2559</v>
      </c>
      <c r="J190" s="17" t="s">
        <v>2559</v>
      </c>
      <c r="K190" s="17" t="s">
        <v>2559</v>
      </c>
      <c r="L190" s="65"/>
      <c r="M190" s="17" t="s">
        <v>2559</v>
      </c>
      <c r="N190" s="17" t="s">
        <v>2559</v>
      </c>
      <c r="O190" s="17" t="s">
        <v>2559</v>
      </c>
      <c r="P190" s="69"/>
      <c r="Q190" s="17" t="s">
        <v>2559</v>
      </c>
      <c r="R190" s="17" t="s">
        <v>2559</v>
      </c>
      <c r="S190" s="17" t="s">
        <v>2559</v>
      </c>
      <c r="T190" s="65"/>
      <c r="U190" s="17" t="s">
        <v>2559</v>
      </c>
      <c r="V190" s="17" t="s">
        <v>2559</v>
      </c>
      <c r="W190" s="17" t="s">
        <v>2559</v>
      </c>
      <c r="X190" s="69"/>
      <c r="Y190" s="17" t="s">
        <v>2559</v>
      </c>
      <c r="Z190" s="17" t="s">
        <v>2559</v>
      </c>
      <c r="AA190" s="17" t="s">
        <v>2559</v>
      </c>
    </row>
    <row r="191" spans="3:27" x14ac:dyDescent="0.25">
      <c r="C191" s="2" t="s">
        <v>727</v>
      </c>
      <c r="D191" s="2" t="s">
        <v>319</v>
      </c>
      <c r="E191" s="32">
        <v>20</v>
      </c>
      <c r="F191" s="32">
        <v>20</v>
      </c>
      <c r="G191" s="32">
        <v>20</v>
      </c>
      <c r="H191" s="69"/>
      <c r="I191" s="32">
        <v>20</v>
      </c>
      <c r="J191" s="32">
        <v>20</v>
      </c>
      <c r="K191" s="32">
        <v>20</v>
      </c>
      <c r="L191" s="65"/>
      <c r="M191" s="32">
        <v>20</v>
      </c>
      <c r="N191" s="32">
        <v>20</v>
      </c>
      <c r="O191" s="32">
        <v>20</v>
      </c>
      <c r="P191" s="69"/>
      <c r="Q191" s="32">
        <v>20</v>
      </c>
      <c r="R191" s="32">
        <v>20</v>
      </c>
      <c r="S191" s="32">
        <v>20</v>
      </c>
      <c r="T191" s="65"/>
      <c r="U191" s="32">
        <v>20</v>
      </c>
      <c r="V191" s="32">
        <v>20</v>
      </c>
      <c r="W191" s="32">
        <v>20</v>
      </c>
      <c r="X191" s="69"/>
      <c r="Y191" s="32">
        <v>20</v>
      </c>
      <c r="Z191" s="32">
        <v>20</v>
      </c>
      <c r="AA191" s="32">
        <v>20</v>
      </c>
    </row>
    <row r="192" spans="3:27" x14ac:dyDescent="0.25">
      <c r="C192" s="2" t="s">
        <v>728</v>
      </c>
      <c r="D192" s="2" t="s">
        <v>319</v>
      </c>
      <c r="E192" s="32">
        <v>20</v>
      </c>
      <c r="F192" s="32">
        <v>20</v>
      </c>
      <c r="G192" s="32">
        <v>20</v>
      </c>
      <c r="H192" s="69"/>
      <c r="I192" s="32">
        <v>20</v>
      </c>
      <c r="J192" s="32">
        <v>20</v>
      </c>
      <c r="K192" s="32">
        <v>20</v>
      </c>
      <c r="L192" s="65"/>
      <c r="M192" s="32">
        <v>20</v>
      </c>
      <c r="N192" s="32">
        <v>20</v>
      </c>
      <c r="O192" s="32">
        <v>20</v>
      </c>
      <c r="P192" s="69"/>
      <c r="Q192" s="32">
        <v>20</v>
      </c>
      <c r="R192" s="32">
        <v>20</v>
      </c>
      <c r="S192" s="32">
        <v>20</v>
      </c>
      <c r="T192" s="65"/>
      <c r="U192" s="32">
        <v>20</v>
      </c>
      <c r="V192" s="32">
        <v>20</v>
      </c>
      <c r="W192" s="32">
        <v>20</v>
      </c>
      <c r="X192" s="69"/>
      <c r="Y192" s="32">
        <v>20</v>
      </c>
      <c r="Z192" s="32">
        <v>20</v>
      </c>
      <c r="AA192" s="32">
        <v>20</v>
      </c>
    </row>
    <row r="193" spans="3:27" x14ac:dyDescent="0.25">
      <c r="C193" s="2" t="s">
        <v>729</v>
      </c>
      <c r="D193" s="2" t="s">
        <v>322</v>
      </c>
      <c r="E193" s="30">
        <v>40</v>
      </c>
      <c r="F193" s="30">
        <v>40</v>
      </c>
      <c r="G193" s="30">
        <v>40</v>
      </c>
      <c r="H193" s="69"/>
      <c r="I193" s="30">
        <v>40</v>
      </c>
      <c r="J193" s="30">
        <v>40</v>
      </c>
      <c r="K193" s="30">
        <v>40</v>
      </c>
      <c r="L193" s="65"/>
      <c r="M193" s="30">
        <v>40</v>
      </c>
      <c r="N193" s="30">
        <v>40</v>
      </c>
      <c r="O193" s="30">
        <v>40</v>
      </c>
      <c r="P193" s="69"/>
      <c r="Q193" s="30">
        <v>40</v>
      </c>
      <c r="R193" s="30">
        <v>40</v>
      </c>
      <c r="S193" s="30">
        <v>40</v>
      </c>
      <c r="T193" s="65"/>
      <c r="U193" s="30">
        <v>40</v>
      </c>
      <c r="V193" s="30">
        <v>40</v>
      </c>
      <c r="W193" s="30">
        <v>40</v>
      </c>
      <c r="X193" s="69"/>
      <c r="Y193" s="30">
        <v>40</v>
      </c>
      <c r="Z193" s="30">
        <v>40</v>
      </c>
      <c r="AA193" s="30">
        <v>40</v>
      </c>
    </row>
    <row r="194" spans="3:27" x14ac:dyDescent="0.25">
      <c r="C194" s="2" t="s">
        <v>730</v>
      </c>
      <c r="D194" s="2" t="s">
        <v>322</v>
      </c>
      <c r="E194" s="32">
        <v>20</v>
      </c>
      <c r="F194" s="32">
        <v>20</v>
      </c>
      <c r="G194" s="32">
        <v>20</v>
      </c>
      <c r="H194" s="69"/>
      <c r="I194" s="32">
        <v>20</v>
      </c>
      <c r="J194" s="32">
        <v>20</v>
      </c>
      <c r="K194" s="32">
        <v>20</v>
      </c>
      <c r="L194" s="65"/>
      <c r="M194" s="32">
        <v>20</v>
      </c>
      <c r="N194" s="32">
        <v>20</v>
      </c>
      <c r="O194" s="32">
        <v>20</v>
      </c>
      <c r="P194" s="69"/>
      <c r="Q194" s="32">
        <v>20</v>
      </c>
      <c r="R194" s="32">
        <v>20</v>
      </c>
      <c r="S194" s="32">
        <v>20</v>
      </c>
      <c r="T194" s="65"/>
      <c r="U194" s="32">
        <v>20</v>
      </c>
      <c r="V194" s="32">
        <v>20</v>
      </c>
      <c r="W194" s="32">
        <v>20</v>
      </c>
      <c r="X194" s="69"/>
      <c r="Y194" s="32">
        <v>20</v>
      </c>
      <c r="Z194" s="32">
        <v>20</v>
      </c>
      <c r="AA194" s="32">
        <v>20</v>
      </c>
    </row>
    <row r="195" spans="3:27" x14ac:dyDescent="0.25">
      <c r="C195" s="2" t="s">
        <v>731</v>
      </c>
      <c r="D195" s="2" t="s">
        <v>319</v>
      </c>
      <c r="E195" s="17" t="s">
        <v>2559</v>
      </c>
      <c r="F195" s="17" t="s">
        <v>2559</v>
      </c>
      <c r="G195" s="17" t="s">
        <v>2559</v>
      </c>
      <c r="H195" s="69"/>
      <c r="I195" s="17" t="s">
        <v>2559</v>
      </c>
      <c r="J195" s="17" t="s">
        <v>2559</v>
      </c>
      <c r="K195" s="17" t="s">
        <v>2559</v>
      </c>
      <c r="L195" s="65"/>
      <c r="M195" s="17" t="s">
        <v>2559</v>
      </c>
      <c r="N195" s="17" t="s">
        <v>2559</v>
      </c>
      <c r="O195" s="17" t="s">
        <v>2559</v>
      </c>
      <c r="P195" s="69"/>
      <c r="Q195" s="17" t="s">
        <v>2559</v>
      </c>
      <c r="R195" s="17" t="s">
        <v>2559</v>
      </c>
      <c r="S195" s="17" t="s">
        <v>2559</v>
      </c>
      <c r="T195" s="65"/>
      <c r="U195" s="17" t="s">
        <v>2559</v>
      </c>
      <c r="V195" s="17" t="s">
        <v>2559</v>
      </c>
      <c r="W195" s="17" t="s">
        <v>2559</v>
      </c>
      <c r="X195" s="69"/>
      <c r="Y195" s="17" t="s">
        <v>2559</v>
      </c>
      <c r="Z195" s="17" t="s">
        <v>2559</v>
      </c>
      <c r="AA195" s="17" t="s">
        <v>2559</v>
      </c>
    </row>
    <row r="196" spans="3:27" x14ac:dyDescent="0.25">
      <c r="C196" s="18" t="s">
        <v>68</v>
      </c>
      <c r="D196" s="18" t="s">
        <v>316</v>
      </c>
      <c r="E196" s="61"/>
      <c r="F196" s="62"/>
      <c r="G196" s="63"/>
      <c r="H196" s="69"/>
      <c r="I196" s="61"/>
      <c r="J196" s="62"/>
      <c r="K196" s="63"/>
      <c r="L196" s="65"/>
      <c r="M196" s="61"/>
      <c r="N196" s="62"/>
      <c r="O196" s="63"/>
      <c r="P196" s="69"/>
      <c r="Q196" s="61"/>
      <c r="R196" s="62"/>
      <c r="S196" s="63"/>
      <c r="T196" s="65"/>
      <c r="U196" s="61"/>
      <c r="V196" s="62"/>
      <c r="W196" s="63"/>
      <c r="X196" s="69"/>
      <c r="Y196" s="61"/>
      <c r="Z196" s="62"/>
      <c r="AA196" s="63"/>
    </row>
    <row r="197" spans="3:27" x14ac:dyDescent="0.25">
      <c r="C197" s="2" t="s">
        <v>732</v>
      </c>
      <c r="D197" s="2" t="s">
        <v>319</v>
      </c>
      <c r="E197" s="17" t="s">
        <v>2559</v>
      </c>
      <c r="F197" s="17" t="s">
        <v>2559</v>
      </c>
      <c r="G197" s="17" t="s">
        <v>2559</v>
      </c>
      <c r="H197" s="69"/>
      <c r="I197" s="17" t="s">
        <v>2559</v>
      </c>
      <c r="J197" s="17" t="s">
        <v>2559</v>
      </c>
      <c r="K197" s="17" t="s">
        <v>2559</v>
      </c>
      <c r="L197" s="65"/>
      <c r="M197" s="17" t="s">
        <v>2559</v>
      </c>
      <c r="N197" s="17" t="s">
        <v>2559</v>
      </c>
      <c r="O197" s="17" t="s">
        <v>2559</v>
      </c>
      <c r="P197" s="69"/>
      <c r="Q197" s="17" t="s">
        <v>2559</v>
      </c>
      <c r="R197" s="17" t="s">
        <v>2559</v>
      </c>
      <c r="S197" s="17" t="s">
        <v>2559</v>
      </c>
      <c r="T197" s="65"/>
      <c r="U197" s="17" t="s">
        <v>2559</v>
      </c>
      <c r="V197" s="17" t="s">
        <v>2559</v>
      </c>
      <c r="W197" s="17" t="s">
        <v>2559</v>
      </c>
      <c r="X197" s="69"/>
      <c r="Y197" s="17" t="s">
        <v>2559</v>
      </c>
      <c r="Z197" s="17" t="s">
        <v>2559</v>
      </c>
      <c r="AA197" s="17" t="s">
        <v>2559</v>
      </c>
    </row>
    <row r="198" spans="3:27" x14ac:dyDescent="0.25">
      <c r="C198" s="2" t="s">
        <v>733</v>
      </c>
      <c r="D198" s="2" t="s">
        <v>319</v>
      </c>
      <c r="E198" s="17" t="s">
        <v>2559</v>
      </c>
      <c r="F198" s="17" t="s">
        <v>2559</v>
      </c>
      <c r="G198" s="17" t="s">
        <v>2559</v>
      </c>
      <c r="H198" s="69"/>
      <c r="I198" s="17" t="s">
        <v>2559</v>
      </c>
      <c r="J198" s="17" t="s">
        <v>2559</v>
      </c>
      <c r="K198" s="17" t="s">
        <v>2559</v>
      </c>
      <c r="L198" s="65"/>
      <c r="M198" s="17" t="s">
        <v>2559</v>
      </c>
      <c r="N198" s="17" t="s">
        <v>2559</v>
      </c>
      <c r="O198" s="17" t="s">
        <v>2559</v>
      </c>
      <c r="P198" s="69"/>
      <c r="Q198" s="17" t="s">
        <v>2559</v>
      </c>
      <c r="R198" s="17" t="s">
        <v>2559</v>
      </c>
      <c r="S198" s="17" t="s">
        <v>2559</v>
      </c>
      <c r="T198" s="65"/>
      <c r="U198" s="17" t="s">
        <v>2559</v>
      </c>
      <c r="V198" s="17" t="s">
        <v>2559</v>
      </c>
      <c r="W198" s="17" t="s">
        <v>2559</v>
      </c>
      <c r="X198" s="69"/>
      <c r="Y198" s="17" t="s">
        <v>2559</v>
      </c>
      <c r="Z198" s="17" t="s">
        <v>2559</v>
      </c>
      <c r="AA198" s="17" t="s">
        <v>2559</v>
      </c>
    </row>
    <row r="199" spans="3:27" x14ac:dyDescent="0.25">
      <c r="C199" s="2" t="s">
        <v>734</v>
      </c>
      <c r="D199" s="2" t="s">
        <v>319</v>
      </c>
      <c r="E199" s="32">
        <v>20</v>
      </c>
      <c r="F199" s="32">
        <v>20</v>
      </c>
      <c r="G199" s="32">
        <v>20</v>
      </c>
      <c r="H199" s="69"/>
      <c r="I199" s="32">
        <v>20</v>
      </c>
      <c r="J199" s="32">
        <v>20</v>
      </c>
      <c r="K199" s="32">
        <v>20</v>
      </c>
      <c r="L199" s="65"/>
      <c r="M199" s="32">
        <v>20</v>
      </c>
      <c r="N199" s="32">
        <v>20</v>
      </c>
      <c r="O199" s="32">
        <v>20</v>
      </c>
      <c r="P199" s="69"/>
      <c r="Q199" s="32">
        <v>20</v>
      </c>
      <c r="R199" s="32">
        <v>20</v>
      </c>
      <c r="S199" s="32">
        <v>20</v>
      </c>
      <c r="T199" s="65"/>
      <c r="U199" s="32">
        <v>20</v>
      </c>
      <c r="V199" s="32">
        <v>20</v>
      </c>
      <c r="W199" s="32">
        <v>20</v>
      </c>
      <c r="X199" s="69"/>
      <c r="Y199" s="32">
        <v>20</v>
      </c>
      <c r="Z199" s="32">
        <v>20</v>
      </c>
      <c r="AA199" s="32">
        <v>20</v>
      </c>
    </row>
    <row r="200" spans="3:27" x14ac:dyDescent="0.25">
      <c r="C200" s="2" t="s">
        <v>735</v>
      </c>
      <c r="D200" s="2" t="s">
        <v>322</v>
      </c>
      <c r="E200" s="30">
        <v>25</v>
      </c>
      <c r="F200" s="30">
        <v>25</v>
      </c>
      <c r="G200" s="30">
        <v>25</v>
      </c>
      <c r="H200" s="69"/>
      <c r="I200" s="30">
        <v>25</v>
      </c>
      <c r="J200" s="30">
        <v>25</v>
      </c>
      <c r="K200" s="30">
        <v>25</v>
      </c>
      <c r="L200" s="65"/>
      <c r="M200" s="30">
        <v>25</v>
      </c>
      <c r="N200" s="30">
        <v>25</v>
      </c>
      <c r="O200" s="30">
        <v>25</v>
      </c>
      <c r="P200" s="69"/>
      <c r="Q200" s="30">
        <v>25</v>
      </c>
      <c r="R200" s="30">
        <v>25</v>
      </c>
      <c r="S200" s="30">
        <v>25</v>
      </c>
      <c r="T200" s="65"/>
      <c r="U200" s="30">
        <v>25</v>
      </c>
      <c r="V200" s="30">
        <v>25</v>
      </c>
      <c r="W200" s="30">
        <v>25</v>
      </c>
      <c r="X200" s="69"/>
      <c r="Y200" s="30">
        <v>25</v>
      </c>
      <c r="Z200" s="30">
        <v>25</v>
      </c>
      <c r="AA200" s="30">
        <v>25</v>
      </c>
    </row>
    <row r="201" spans="3:27" x14ac:dyDescent="0.25">
      <c r="C201" s="2" t="s">
        <v>736</v>
      </c>
      <c r="D201" s="2" t="s">
        <v>319</v>
      </c>
      <c r="E201" s="32">
        <v>2</v>
      </c>
      <c r="F201" s="32">
        <v>2</v>
      </c>
      <c r="G201" s="32">
        <v>2</v>
      </c>
      <c r="H201" s="69"/>
      <c r="I201" s="32">
        <v>2</v>
      </c>
      <c r="J201" s="32">
        <v>2</v>
      </c>
      <c r="K201" s="32">
        <v>2</v>
      </c>
      <c r="L201" s="65"/>
      <c r="M201" s="32">
        <v>2</v>
      </c>
      <c r="N201" s="32">
        <v>2</v>
      </c>
      <c r="O201" s="32">
        <v>2</v>
      </c>
      <c r="P201" s="69"/>
      <c r="Q201" s="32">
        <v>2</v>
      </c>
      <c r="R201" s="32">
        <v>2</v>
      </c>
      <c r="S201" s="32">
        <v>2</v>
      </c>
      <c r="T201" s="65"/>
      <c r="U201" s="32">
        <v>2</v>
      </c>
      <c r="V201" s="32">
        <v>2</v>
      </c>
      <c r="W201" s="32">
        <v>2</v>
      </c>
      <c r="X201" s="69"/>
      <c r="Y201" s="32">
        <v>2</v>
      </c>
      <c r="Z201" s="32">
        <v>2</v>
      </c>
      <c r="AA201" s="32">
        <v>2</v>
      </c>
    </row>
    <row r="202" spans="3:27" x14ac:dyDescent="0.25">
      <c r="C202" s="2" t="s">
        <v>737</v>
      </c>
      <c r="D202" s="2" t="s">
        <v>319</v>
      </c>
      <c r="E202" s="17" t="s">
        <v>2559</v>
      </c>
      <c r="F202" s="17" t="s">
        <v>2559</v>
      </c>
      <c r="G202" s="17" t="s">
        <v>2559</v>
      </c>
      <c r="H202" s="69"/>
      <c r="I202" s="17" t="s">
        <v>2559</v>
      </c>
      <c r="J202" s="17" t="s">
        <v>2559</v>
      </c>
      <c r="K202" s="17" t="s">
        <v>2559</v>
      </c>
      <c r="L202" s="65"/>
      <c r="M202" s="17" t="s">
        <v>2559</v>
      </c>
      <c r="N202" s="17" t="s">
        <v>2559</v>
      </c>
      <c r="O202" s="17" t="s">
        <v>2559</v>
      </c>
      <c r="P202" s="69"/>
      <c r="Q202" s="17" t="s">
        <v>2559</v>
      </c>
      <c r="R202" s="17" t="s">
        <v>2559</v>
      </c>
      <c r="S202" s="17" t="s">
        <v>2559</v>
      </c>
      <c r="T202" s="65"/>
      <c r="U202" s="17" t="s">
        <v>2559</v>
      </c>
      <c r="V202" s="17" t="s">
        <v>2559</v>
      </c>
      <c r="W202" s="17" t="s">
        <v>2559</v>
      </c>
      <c r="X202" s="69"/>
      <c r="Y202" s="17" t="s">
        <v>2559</v>
      </c>
      <c r="Z202" s="17" t="s">
        <v>2559</v>
      </c>
      <c r="AA202" s="17" t="s">
        <v>2559</v>
      </c>
    </row>
    <row r="203" spans="3:27" x14ac:dyDescent="0.25">
      <c r="C203" s="2" t="s">
        <v>738</v>
      </c>
      <c r="D203" s="2" t="s">
        <v>319</v>
      </c>
      <c r="E203" s="30">
        <v>30</v>
      </c>
      <c r="F203" s="30">
        <v>30</v>
      </c>
      <c r="G203" s="30">
        <v>30</v>
      </c>
      <c r="H203" s="69"/>
      <c r="I203" s="30">
        <v>30</v>
      </c>
      <c r="J203" s="30">
        <v>30</v>
      </c>
      <c r="K203" s="30">
        <v>30</v>
      </c>
      <c r="L203" s="65"/>
      <c r="M203" s="30">
        <v>30</v>
      </c>
      <c r="N203" s="30">
        <v>30</v>
      </c>
      <c r="O203" s="30">
        <v>30</v>
      </c>
      <c r="P203" s="69"/>
      <c r="Q203" s="30">
        <v>30</v>
      </c>
      <c r="R203" s="30">
        <v>30</v>
      </c>
      <c r="S203" s="30">
        <v>30</v>
      </c>
      <c r="T203" s="65"/>
      <c r="U203" s="30">
        <v>30</v>
      </c>
      <c r="V203" s="30">
        <v>30</v>
      </c>
      <c r="W203" s="30">
        <v>30</v>
      </c>
      <c r="X203" s="69"/>
      <c r="Y203" s="30">
        <v>30</v>
      </c>
      <c r="Z203" s="30">
        <v>30</v>
      </c>
      <c r="AA203" s="30">
        <v>30</v>
      </c>
    </row>
    <row r="204" spans="3:27" x14ac:dyDescent="0.25">
      <c r="C204" s="18" t="s">
        <v>69</v>
      </c>
      <c r="D204" s="18" t="s">
        <v>316</v>
      </c>
      <c r="E204" s="61"/>
      <c r="F204" s="62"/>
      <c r="G204" s="63"/>
      <c r="H204" s="69"/>
      <c r="I204" s="61"/>
      <c r="J204" s="62"/>
      <c r="K204" s="63"/>
      <c r="L204" s="65"/>
      <c r="M204" s="61"/>
      <c r="N204" s="62"/>
      <c r="O204" s="63"/>
      <c r="P204" s="69"/>
      <c r="Q204" s="61"/>
      <c r="R204" s="62"/>
      <c r="S204" s="63"/>
      <c r="T204" s="65"/>
      <c r="U204" s="61"/>
      <c r="V204" s="62"/>
      <c r="W204" s="63"/>
      <c r="X204" s="69"/>
      <c r="Y204" s="61"/>
      <c r="Z204" s="62"/>
      <c r="AA204" s="63"/>
    </row>
    <row r="205" spans="3:27" x14ac:dyDescent="0.25">
      <c r="C205" s="2" t="s">
        <v>739</v>
      </c>
      <c r="D205" s="2" t="s">
        <v>318</v>
      </c>
      <c r="E205" s="30">
        <v>60</v>
      </c>
      <c r="F205" s="30">
        <v>60</v>
      </c>
      <c r="G205" s="30">
        <v>60</v>
      </c>
      <c r="H205" s="69"/>
      <c r="I205" s="30">
        <v>60</v>
      </c>
      <c r="J205" s="30">
        <v>60</v>
      </c>
      <c r="K205" s="30">
        <v>60</v>
      </c>
      <c r="L205" s="65"/>
      <c r="M205" s="30">
        <v>60</v>
      </c>
      <c r="N205" s="30">
        <v>60</v>
      </c>
      <c r="O205" s="30">
        <v>60</v>
      </c>
      <c r="P205" s="69"/>
      <c r="Q205" s="30">
        <v>60</v>
      </c>
      <c r="R205" s="30">
        <v>60</v>
      </c>
      <c r="S205" s="30">
        <v>60</v>
      </c>
      <c r="T205" s="65"/>
      <c r="U205" s="30">
        <v>60</v>
      </c>
      <c r="V205" s="30">
        <v>60</v>
      </c>
      <c r="W205" s="30">
        <v>60</v>
      </c>
      <c r="X205" s="69"/>
      <c r="Y205" s="30">
        <v>60</v>
      </c>
      <c r="Z205" s="30">
        <v>60</v>
      </c>
      <c r="AA205" s="30">
        <v>60</v>
      </c>
    </row>
    <row r="206" spans="3:27" x14ac:dyDescent="0.25">
      <c r="C206" s="2" t="s">
        <v>740</v>
      </c>
      <c r="D206" s="2" t="s">
        <v>319</v>
      </c>
      <c r="E206" s="32">
        <v>20</v>
      </c>
      <c r="F206" s="32">
        <v>20</v>
      </c>
      <c r="G206" s="32">
        <v>20</v>
      </c>
      <c r="H206" s="69"/>
      <c r="I206" s="32">
        <v>20</v>
      </c>
      <c r="J206" s="32">
        <v>20</v>
      </c>
      <c r="K206" s="32">
        <v>20</v>
      </c>
      <c r="L206" s="65"/>
      <c r="M206" s="32">
        <v>20</v>
      </c>
      <c r="N206" s="32">
        <v>20</v>
      </c>
      <c r="O206" s="32">
        <v>20</v>
      </c>
      <c r="P206" s="69"/>
      <c r="Q206" s="32">
        <v>20</v>
      </c>
      <c r="R206" s="32">
        <v>20</v>
      </c>
      <c r="S206" s="32">
        <v>20</v>
      </c>
      <c r="T206" s="65"/>
      <c r="U206" s="32">
        <v>20</v>
      </c>
      <c r="V206" s="32">
        <v>20</v>
      </c>
      <c r="W206" s="32">
        <v>20</v>
      </c>
      <c r="X206" s="69"/>
      <c r="Y206" s="32">
        <v>20</v>
      </c>
      <c r="Z206" s="32">
        <v>20</v>
      </c>
      <c r="AA206" s="32">
        <v>20</v>
      </c>
    </row>
    <row r="207" spans="3:27" x14ac:dyDescent="0.25">
      <c r="C207" s="2" t="s">
        <v>741</v>
      </c>
      <c r="D207" s="2" t="s">
        <v>319</v>
      </c>
      <c r="E207" s="30">
        <v>150</v>
      </c>
      <c r="F207" s="30">
        <v>150</v>
      </c>
      <c r="G207" s="30">
        <v>150</v>
      </c>
      <c r="H207" s="69"/>
      <c r="I207" s="30">
        <v>150</v>
      </c>
      <c r="J207" s="30">
        <v>150</v>
      </c>
      <c r="K207" s="30">
        <v>150</v>
      </c>
      <c r="L207" s="65"/>
      <c r="M207" s="30">
        <v>150</v>
      </c>
      <c r="N207" s="30">
        <v>150</v>
      </c>
      <c r="O207" s="30">
        <v>150</v>
      </c>
      <c r="P207" s="69"/>
      <c r="Q207" s="30">
        <v>150</v>
      </c>
      <c r="R207" s="30">
        <v>150</v>
      </c>
      <c r="S207" s="30">
        <v>150</v>
      </c>
      <c r="T207" s="65"/>
      <c r="U207" s="30">
        <v>150</v>
      </c>
      <c r="V207" s="30">
        <v>150</v>
      </c>
      <c r="W207" s="30">
        <v>150</v>
      </c>
      <c r="X207" s="69"/>
      <c r="Y207" s="30">
        <v>150</v>
      </c>
      <c r="Z207" s="30">
        <v>150</v>
      </c>
      <c r="AA207" s="30">
        <v>150</v>
      </c>
    </row>
    <row r="208" spans="3:27" x14ac:dyDescent="0.25">
      <c r="C208" s="2" t="s">
        <v>742</v>
      </c>
      <c r="D208" s="2" t="s">
        <v>322</v>
      </c>
      <c r="E208" s="30">
        <v>180</v>
      </c>
      <c r="F208" s="30">
        <v>180</v>
      </c>
      <c r="G208" s="30">
        <v>180</v>
      </c>
      <c r="H208" s="69"/>
      <c r="I208" s="30">
        <v>180</v>
      </c>
      <c r="J208" s="30">
        <v>180</v>
      </c>
      <c r="K208" s="30">
        <v>180</v>
      </c>
      <c r="L208" s="65"/>
      <c r="M208" s="30">
        <v>180</v>
      </c>
      <c r="N208" s="30">
        <v>180</v>
      </c>
      <c r="O208" s="30">
        <v>180</v>
      </c>
      <c r="P208" s="69"/>
      <c r="Q208" s="30">
        <v>180</v>
      </c>
      <c r="R208" s="30">
        <v>180</v>
      </c>
      <c r="S208" s="30">
        <v>180</v>
      </c>
      <c r="T208" s="65"/>
      <c r="U208" s="30">
        <v>180</v>
      </c>
      <c r="V208" s="30">
        <v>180</v>
      </c>
      <c r="W208" s="30">
        <v>180</v>
      </c>
      <c r="X208" s="69"/>
      <c r="Y208" s="30">
        <v>180</v>
      </c>
      <c r="Z208" s="30">
        <v>180</v>
      </c>
      <c r="AA208" s="30">
        <v>180</v>
      </c>
    </row>
    <row r="209" spans="3:27" x14ac:dyDescent="0.25">
      <c r="C209" s="2" t="s">
        <v>743</v>
      </c>
      <c r="D209" s="2" t="s">
        <v>319</v>
      </c>
      <c r="E209" s="17" t="s">
        <v>2559</v>
      </c>
      <c r="F209" s="17" t="s">
        <v>2559</v>
      </c>
      <c r="G209" s="17" t="s">
        <v>2559</v>
      </c>
      <c r="H209" s="69"/>
      <c r="I209" s="17" t="s">
        <v>2559</v>
      </c>
      <c r="J209" s="17" t="s">
        <v>2559</v>
      </c>
      <c r="K209" s="17" t="s">
        <v>2559</v>
      </c>
      <c r="L209" s="65"/>
      <c r="M209" s="17" t="s">
        <v>2559</v>
      </c>
      <c r="N209" s="17" t="s">
        <v>2559</v>
      </c>
      <c r="O209" s="17" t="s">
        <v>2559</v>
      </c>
      <c r="P209" s="69"/>
      <c r="Q209" s="17" t="s">
        <v>2559</v>
      </c>
      <c r="R209" s="17" t="s">
        <v>2559</v>
      </c>
      <c r="S209" s="17" t="s">
        <v>2559</v>
      </c>
      <c r="T209" s="65"/>
      <c r="U209" s="17" t="s">
        <v>2559</v>
      </c>
      <c r="V209" s="17" t="s">
        <v>2559</v>
      </c>
      <c r="W209" s="17" t="s">
        <v>2559</v>
      </c>
      <c r="X209" s="69"/>
      <c r="Y209" s="17" t="s">
        <v>2559</v>
      </c>
      <c r="Z209" s="17" t="s">
        <v>2559</v>
      </c>
      <c r="AA209" s="17" t="s">
        <v>2559</v>
      </c>
    </row>
    <row r="210" spans="3:27" x14ac:dyDescent="0.25">
      <c r="C210" s="2" t="s">
        <v>744</v>
      </c>
      <c r="D210" s="2" t="s">
        <v>319</v>
      </c>
      <c r="E210" s="17" t="s">
        <v>2559</v>
      </c>
      <c r="F210" s="17" t="s">
        <v>2559</v>
      </c>
      <c r="G210" s="17" t="s">
        <v>2559</v>
      </c>
      <c r="H210" s="69"/>
      <c r="I210" s="17" t="s">
        <v>2559</v>
      </c>
      <c r="J210" s="17" t="s">
        <v>2559</v>
      </c>
      <c r="K210" s="17" t="s">
        <v>2559</v>
      </c>
      <c r="L210" s="65"/>
      <c r="M210" s="17" t="s">
        <v>2559</v>
      </c>
      <c r="N210" s="17" t="s">
        <v>2559</v>
      </c>
      <c r="O210" s="17" t="s">
        <v>2559</v>
      </c>
      <c r="P210" s="69"/>
      <c r="Q210" s="17" t="s">
        <v>2559</v>
      </c>
      <c r="R210" s="17" t="s">
        <v>2559</v>
      </c>
      <c r="S210" s="17" t="s">
        <v>2559</v>
      </c>
      <c r="T210" s="65"/>
      <c r="U210" s="17" t="s">
        <v>2559</v>
      </c>
      <c r="V210" s="17" t="s">
        <v>2559</v>
      </c>
      <c r="W210" s="17" t="s">
        <v>2559</v>
      </c>
      <c r="X210" s="69"/>
      <c r="Y210" s="17" t="s">
        <v>2559</v>
      </c>
      <c r="Z210" s="17" t="s">
        <v>2559</v>
      </c>
      <c r="AA210" s="17" t="s">
        <v>2559</v>
      </c>
    </row>
    <row r="211" spans="3:27" x14ac:dyDescent="0.25">
      <c r="C211" s="2" t="s">
        <v>745</v>
      </c>
      <c r="D211" s="2" t="s">
        <v>319</v>
      </c>
      <c r="E211" s="30">
        <v>30</v>
      </c>
      <c r="F211" s="30">
        <v>30</v>
      </c>
      <c r="G211" s="30">
        <v>30</v>
      </c>
      <c r="H211" s="69"/>
      <c r="I211" s="30">
        <v>30</v>
      </c>
      <c r="J211" s="30">
        <v>30</v>
      </c>
      <c r="K211" s="30">
        <v>30</v>
      </c>
      <c r="L211" s="65"/>
      <c r="M211" s="30">
        <v>30</v>
      </c>
      <c r="N211" s="30">
        <v>30</v>
      </c>
      <c r="O211" s="30">
        <v>30</v>
      </c>
      <c r="P211" s="69"/>
      <c r="Q211" s="30">
        <v>30</v>
      </c>
      <c r="R211" s="30">
        <v>30</v>
      </c>
      <c r="S211" s="30">
        <v>30</v>
      </c>
      <c r="T211" s="65"/>
      <c r="U211" s="30">
        <v>30</v>
      </c>
      <c r="V211" s="30">
        <v>30</v>
      </c>
      <c r="W211" s="30">
        <v>30</v>
      </c>
      <c r="X211" s="69"/>
      <c r="Y211" s="30">
        <v>30</v>
      </c>
      <c r="Z211" s="30">
        <v>30</v>
      </c>
      <c r="AA211" s="30">
        <v>30</v>
      </c>
    </row>
    <row r="212" spans="3:27" x14ac:dyDescent="0.25">
      <c r="C212" s="2" t="s">
        <v>746</v>
      </c>
      <c r="D212" s="2" t="s">
        <v>322</v>
      </c>
      <c r="E212" s="30">
        <v>32</v>
      </c>
      <c r="F212" s="32">
        <v>16</v>
      </c>
      <c r="G212" s="32">
        <v>16</v>
      </c>
      <c r="H212" s="69"/>
      <c r="I212" s="32">
        <v>16</v>
      </c>
      <c r="J212" s="32">
        <v>8</v>
      </c>
      <c r="K212" s="32">
        <v>8</v>
      </c>
      <c r="L212" s="65"/>
      <c r="M212" s="30">
        <v>32</v>
      </c>
      <c r="N212" s="32">
        <v>16</v>
      </c>
      <c r="O212" s="32">
        <v>16</v>
      </c>
      <c r="P212" s="69"/>
      <c r="Q212" s="32">
        <v>16</v>
      </c>
      <c r="R212" s="32">
        <v>8</v>
      </c>
      <c r="S212" s="32">
        <v>8</v>
      </c>
      <c r="T212" s="65"/>
      <c r="U212" s="30">
        <v>32</v>
      </c>
      <c r="V212" s="32">
        <v>16</v>
      </c>
      <c r="W212" s="32">
        <v>16</v>
      </c>
      <c r="X212" s="69"/>
      <c r="Y212" s="32">
        <v>16</v>
      </c>
      <c r="Z212" s="32">
        <v>8</v>
      </c>
      <c r="AA212" s="32">
        <v>8</v>
      </c>
    </row>
    <row r="213" spans="3:27" x14ac:dyDescent="0.25">
      <c r="C213" s="2" t="s">
        <v>739</v>
      </c>
      <c r="D213" s="2" t="s">
        <v>319</v>
      </c>
      <c r="E213" s="17" t="s">
        <v>2559</v>
      </c>
      <c r="F213" s="17" t="s">
        <v>2559</v>
      </c>
      <c r="G213" s="17" t="s">
        <v>2559</v>
      </c>
      <c r="H213" s="69"/>
      <c r="I213" s="17" t="s">
        <v>2559</v>
      </c>
      <c r="J213" s="17" t="s">
        <v>2559</v>
      </c>
      <c r="K213" s="17" t="s">
        <v>2559</v>
      </c>
      <c r="L213" s="65"/>
      <c r="M213" s="17" t="s">
        <v>2559</v>
      </c>
      <c r="N213" s="17" t="s">
        <v>2559</v>
      </c>
      <c r="O213" s="17" t="s">
        <v>2559</v>
      </c>
      <c r="P213" s="69"/>
      <c r="Q213" s="17" t="s">
        <v>2559</v>
      </c>
      <c r="R213" s="17" t="s">
        <v>2559</v>
      </c>
      <c r="S213" s="17" t="s">
        <v>2559</v>
      </c>
      <c r="T213" s="65"/>
      <c r="U213" s="17" t="s">
        <v>2559</v>
      </c>
      <c r="V213" s="17" t="s">
        <v>2559</v>
      </c>
      <c r="W213" s="17" t="s">
        <v>2559</v>
      </c>
      <c r="X213" s="69"/>
      <c r="Y213" s="17" t="s">
        <v>2559</v>
      </c>
      <c r="Z213" s="17" t="s">
        <v>2559</v>
      </c>
      <c r="AA213" s="17" t="s">
        <v>2559</v>
      </c>
    </row>
    <row r="214" spans="3:27" x14ac:dyDescent="0.25">
      <c r="C214" s="2" t="s">
        <v>747</v>
      </c>
      <c r="D214" s="2" t="s">
        <v>319</v>
      </c>
      <c r="E214" s="17" t="s">
        <v>2559</v>
      </c>
      <c r="F214" s="17" t="s">
        <v>2559</v>
      </c>
      <c r="G214" s="17" t="s">
        <v>2559</v>
      </c>
      <c r="H214" s="69"/>
      <c r="I214" s="17" t="s">
        <v>2559</v>
      </c>
      <c r="J214" s="17" t="s">
        <v>2559</v>
      </c>
      <c r="K214" s="17" t="s">
        <v>2559</v>
      </c>
      <c r="L214" s="65"/>
      <c r="M214" s="17" t="s">
        <v>2559</v>
      </c>
      <c r="N214" s="17" t="s">
        <v>2559</v>
      </c>
      <c r="O214" s="17" t="s">
        <v>2559</v>
      </c>
      <c r="P214" s="69"/>
      <c r="Q214" s="17" t="s">
        <v>2559</v>
      </c>
      <c r="R214" s="17" t="s">
        <v>2559</v>
      </c>
      <c r="S214" s="17" t="s">
        <v>2559</v>
      </c>
      <c r="T214" s="65"/>
      <c r="U214" s="17" t="s">
        <v>2559</v>
      </c>
      <c r="V214" s="17" t="s">
        <v>2559</v>
      </c>
      <c r="W214" s="17" t="s">
        <v>2559</v>
      </c>
      <c r="X214" s="69"/>
      <c r="Y214" s="17" t="s">
        <v>2559</v>
      </c>
      <c r="Z214" s="17" t="s">
        <v>2559</v>
      </c>
      <c r="AA214" s="17" t="s">
        <v>2559</v>
      </c>
    </row>
    <row r="215" spans="3:27" x14ac:dyDescent="0.25">
      <c r="C215" s="2" t="s">
        <v>748</v>
      </c>
      <c r="D215" s="2" t="s">
        <v>319</v>
      </c>
      <c r="E215" s="17" t="s">
        <v>2559</v>
      </c>
      <c r="F215" s="17" t="s">
        <v>2559</v>
      </c>
      <c r="G215" s="17" t="s">
        <v>2559</v>
      </c>
      <c r="H215" s="69"/>
      <c r="I215" s="17" t="s">
        <v>2559</v>
      </c>
      <c r="J215" s="17" t="s">
        <v>2559</v>
      </c>
      <c r="K215" s="17" t="s">
        <v>2559</v>
      </c>
      <c r="L215" s="65"/>
      <c r="M215" s="17" t="s">
        <v>2559</v>
      </c>
      <c r="N215" s="17" t="s">
        <v>2559</v>
      </c>
      <c r="O215" s="17" t="s">
        <v>2559</v>
      </c>
      <c r="P215" s="69"/>
      <c r="Q215" s="17" t="s">
        <v>2559</v>
      </c>
      <c r="R215" s="17" t="s">
        <v>2559</v>
      </c>
      <c r="S215" s="17" t="s">
        <v>2559</v>
      </c>
      <c r="T215" s="65"/>
      <c r="U215" s="17" t="s">
        <v>2559</v>
      </c>
      <c r="V215" s="17" t="s">
        <v>2559</v>
      </c>
      <c r="W215" s="17" t="s">
        <v>2559</v>
      </c>
      <c r="X215" s="69"/>
      <c r="Y215" s="17" t="s">
        <v>2559</v>
      </c>
      <c r="Z215" s="17" t="s">
        <v>2559</v>
      </c>
      <c r="AA215" s="17" t="s">
        <v>2559</v>
      </c>
    </row>
    <row r="216" spans="3:27" x14ac:dyDescent="0.25">
      <c r="C216" s="18" t="s">
        <v>70</v>
      </c>
      <c r="D216" s="18" t="s">
        <v>316</v>
      </c>
      <c r="E216" s="61"/>
      <c r="F216" s="62"/>
      <c r="G216" s="63"/>
      <c r="H216" s="69"/>
      <c r="I216" s="61"/>
      <c r="J216" s="62"/>
      <c r="K216" s="63"/>
      <c r="L216" s="65"/>
      <c r="M216" s="61"/>
      <c r="N216" s="62"/>
      <c r="O216" s="63"/>
      <c r="P216" s="69"/>
      <c r="Q216" s="61"/>
      <c r="R216" s="62"/>
      <c r="S216" s="63"/>
      <c r="T216" s="65"/>
      <c r="U216" s="61"/>
      <c r="V216" s="62"/>
      <c r="W216" s="63"/>
      <c r="X216" s="69"/>
      <c r="Y216" s="61"/>
      <c r="Z216" s="62"/>
      <c r="AA216" s="63"/>
    </row>
    <row r="217" spans="3:27" x14ac:dyDescent="0.25">
      <c r="C217" s="2" t="s">
        <v>749</v>
      </c>
      <c r="D217" s="2" t="s">
        <v>318</v>
      </c>
      <c r="E217" s="30">
        <v>50</v>
      </c>
      <c r="F217" s="30">
        <v>50</v>
      </c>
      <c r="G217" s="30">
        <v>50</v>
      </c>
      <c r="H217" s="69"/>
      <c r="I217" s="30">
        <v>50</v>
      </c>
      <c r="J217" s="30">
        <v>50</v>
      </c>
      <c r="K217" s="30">
        <v>50</v>
      </c>
      <c r="L217" s="65"/>
      <c r="M217" s="30">
        <v>50</v>
      </c>
      <c r="N217" s="30">
        <v>50</v>
      </c>
      <c r="O217" s="30">
        <v>50</v>
      </c>
      <c r="P217" s="69"/>
      <c r="Q217" s="30">
        <v>50</v>
      </c>
      <c r="R217" s="30">
        <v>50</v>
      </c>
      <c r="S217" s="30">
        <v>50</v>
      </c>
      <c r="T217" s="65"/>
      <c r="U217" s="30">
        <v>50</v>
      </c>
      <c r="V217" s="30">
        <v>50</v>
      </c>
      <c r="W217" s="30">
        <v>50</v>
      </c>
      <c r="X217" s="69"/>
      <c r="Y217" s="30">
        <v>50</v>
      </c>
      <c r="Z217" s="30">
        <v>50</v>
      </c>
      <c r="AA217" s="30">
        <v>50</v>
      </c>
    </row>
    <row r="218" spans="3:27" x14ac:dyDescent="0.25">
      <c r="C218" s="2" t="s">
        <v>750</v>
      </c>
      <c r="D218" s="2" t="s">
        <v>319</v>
      </c>
      <c r="E218" s="32">
        <v>20</v>
      </c>
      <c r="F218" s="32">
        <v>20</v>
      </c>
      <c r="G218" s="32">
        <v>20</v>
      </c>
      <c r="H218" s="69"/>
      <c r="I218" s="32">
        <v>20</v>
      </c>
      <c r="J218" s="32">
        <v>20</v>
      </c>
      <c r="K218" s="32">
        <v>20</v>
      </c>
      <c r="L218" s="65"/>
      <c r="M218" s="32">
        <v>20</v>
      </c>
      <c r="N218" s="32">
        <v>20</v>
      </c>
      <c r="O218" s="32">
        <v>20</v>
      </c>
      <c r="P218" s="69"/>
      <c r="Q218" s="32">
        <v>20</v>
      </c>
      <c r="R218" s="32">
        <v>20</v>
      </c>
      <c r="S218" s="32">
        <v>20</v>
      </c>
      <c r="T218" s="65"/>
      <c r="U218" s="32">
        <v>20</v>
      </c>
      <c r="V218" s="32">
        <v>20</v>
      </c>
      <c r="W218" s="32">
        <v>20</v>
      </c>
      <c r="X218" s="69"/>
      <c r="Y218" s="32">
        <v>20</v>
      </c>
      <c r="Z218" s="32">
        <v>20</v>
      </c>
      <c r="AA218" s="32">
        <v>20</v>
      </c>
    </row>
    <row r="219" spans="3:27" x14ac:dyDescent="0.25">
      <c r="C219" s="2" t="s">
        <v>751</v>
      </c>
      <c r="D219" s="2" t="s">
        <v>319</v>
      </c>
      <c r="E219" s="17" t="s">
        <v>2559</v>
      </c>
      <c r="F219" s="17" t="s">
        <v>2559</v>
      </c>
      <c r="G219" s="17" t="s">
        <v>2559</v>
      </c>
      <c r="H219" s="69"/>
      <c r="I219" s="17" t="s">
        <v>2559</v>
      </c>
      <c r="J219" s="17" t="s">
        <v>2559</v>
      </c>
      <c r="K219" s="17" t="s">
        <v>2559</v>
      </c>
      <c r="L219" s="65"/>
      <c r="M219" s="17" t="s">
        <v>2559</v>
      </c>
      <c r="N219" s="17" t="s">
        <v>2559</v>
      </c>
      <c r="O219" s="17" t="s">
        <v>2559</v>
      </c>
      <c r="P219" s="69"/>
      <c r="Q219" s="17" t="s">
        <v>2559</v>
      </c>
      <c r="R219" s="17" t="s">
        <v>2559</v>
      </c>
      <c r="S219" s="17" t="s">
        <v>2559</v>
      </c>
      <c r="T219" s="65"/>
      <c r="U219" s="17" t="s">
        <v>2559</v>
      </c>
      <c r="V219" s="17" t="s">
        <v>2559</v>
      </c>
      <c r="W219" s="17" t="s">
        <v>2559</v>
      </c>
      <c r="X219" s="69"/>
      <c r="Y219" s="17" t="s">
        <v>2559</v>
      </c>
      <c r="Z219" s="17" t="s">
        <v>2559</v>
      </c>
      <c r="AA219" s="17" t="s">
        <v>2559</v>
      </c>
    </row>
    <row r="220" spans="3:27" x14ac:dyDescent="0.25">
      <c r="C220" s="2" t="s">
        <v>752</v>
      </c>
      <c r="D220" s="2" t="s">
        <v>319</v>
      </c>
      <c r="E220" s="30">
        <v>50</v>
      </c>
      <c r="F220" s="30">
        <v>50</v>
      </c>
      <c r="G220" s="30">
        <v>50</v>
      </c>
      <c r="H220" s="69"/>
      <c r="I220" s="30">
        <v>50</v>
      </c>
      <c r="J220" s="30">
        <v>50</v>
      </c>
      <c r="K220" s="30">
        <v>50</v>
      </c>
      <c r="L220" s="65"/>
      <c r="M220" s="30">
        <v>50</v>
      </c>
      <c r="N220" s="30">
        <v>50</v>
      </c>
      <c r="O220" s="30">
        <v>50</v>
      </c>
      <c r="P220" s="69"/>
      <c r="Q220" s="30">
        <v>50</v>
      </c>
      <c r="R220" s="30">
        <v>50</v>
      </c>
      <c r="S220" s="30">
        <v>50</v>
      </c>
      <c r="T220" s="65"/>
      <c r="U220" s="30">
        <v>50</v>
      </c>
      <c r="V220" s="30">
        <v>50</v>
      </c>
      <c r="W220" s="30">
        <v>50</v>
      </c>
      <c r="X220" s="69"/>
      <c r="Y220" s="30">
        <v>50</v>
      </c>
      <c r="Z220" s="30">
        <v>50</v>
      </c>
      <c r="AA220" s="30">
        <v>50</v>
      </c>
    </row>
    <row r="221" spans="3:27" x14ac:dyDescent="0.25">
      <c r="C221" s="2" t="s">
        <v>753</v>
      </c>
      <c r="D221" s="2" t="s">
        <v>319</v>
      </c>
      <c r="E221" s="32">
        <v>10</v>
      </c>
      <c r="F221" s="32">
        <v>10</v>
      </c>
      <c r="G221" s="32">
        <v>10</v>
      </c>
      <c r="H221" s="69"/>
      <c r="I221" s="32">
        <v>10</v>
      </c>
      <c r="J221" s="32">
        <v>10</v>
      </c>
      <c r="K221" s="32">
        <v>10</v>
      </c>
      <c r="L221" s="65"/>
      <c r="M221" s="32">
        <v>10</v>
      </c>
      <c r="N221" s="32">
        <v>10</v>
      </c>
      <c r="O221" s="32">
        <v>10</v>
      </c>
      <c r="P221" s="69"/>
      <c r="Q221" s="32">
        <v>10</v>
      </c>
      <c r="R221" s="32">
        <v>10</v>
      </c>
      <c r="S221" s="32">
        <v>10</v>
      </c>
      <c r="T221" s="65"/>
      <c r="U221" s="32">
        <v>10</v>
      </c>
      <c r="V221" s="32">
        <v>10</v>
      </c>
      <c r="W221" s="32">
        <v>10</v>
      </c>
      <c r="X221" s="69"/>
      <c r="Y221" s="32">
        <v>10</v>
      </c>
      <c r="Z221" s="32">
        <v>10</v>
      </c>
      <c r="AA221" s="32">
        <v>10</v>
      </c>
    </row>
    <row r="222" spans="3:27" x14ac:dyDescent="0.25">
      <c r="C222" s="2" t="s">
        <v>749</v>
      </c>
      <c r="D222" s="2" t="s">
        <v>319</v>
      </c>
      <c r="E222" s="17" t="s">
        <v>2559</v>
      </c>
      <c r="F222" s="17" t="s">
        <v>2559</v>
      </c>
      <c r="G222" s="17" t="s">
        <v>2559</v>
      </c>
      <c r="H222" s="69"/>
      <c r="I222" s="17" t="s">
        <v>2559</v>
      </c>
      <c r="J222" s="17" t="s">
        <v>2559</v>
      </c>
      <c r="K222" s="17" t="s">
        <v>2559</v>
      </c>
      <c r="L222" s="65"/>
      <c r="M222" s="17" t="s">
        <v>2559</v>
      </c>
      <c r="N222" s="17" t="s">
        <v>2559</v>
      </c>
      <c r="O222" s="17" t="s">
        <v>2559</v>
      </c>
      <c r="P222" s="69"/>
      <c r="Q222" s="17" t="s">
        <v>2559</v>
      </c>
      <c r="R222" s="17" t="s">
        <v>2559</v>
      </c>
      <c r="S222" s="17" t="s">
        <v>2559</v>
      </c>
      <c r="T222" s="65"/>
      <c r="U222" s="27" t="s">
        <v>2559</v>
      </c>
      <c r="V222" s="27" t="s">
        <v>2559</v>
      </c>
      <c r="W222" s="27" t="s">
        <v>2559</v>
      </c>
      <c r="X222" s="69"/>
      <c r="Y222" s="17" t="s">
        <v>2559</v>
      </c>
      <c r="Z222" s="17" t="s">
        <v>2559</v>
      </c>
      <c r="AA222" s="17" t="s">
        <v>2559</v>
      </c>
    </row>
    <row r="223" spans="3:27" x14ac:dyDescent="0.25">
      <c r="C223" s="2" t="s">
        <v>754</v>
      </c>
      <c r="D223" s="2" t="s">
        <v>319</v>
      </c>
      <c r="E223" s="32">
        <v>4</v>
      </c>
      <c r="F223" s="32">
        <v>4</v>
      </c>
      <c r="G223" s="32">
        <v>4</v>
      </c>
      <c r="H223" s="69"/>
      <c r="I223" s="32">
        <v>4</v>
      </c>
      <c r="J223" s="32">
        <v>4</v>
      </c>
      <c r="K223" s="32">
        <v>4</v>
      </c>
      <c r="L223" s="65"/>
      <c r="M223" s="32">
        <v>4</v>
      </c>
      <c r="N223" s="32">
        <v>4</v>
      </c>
      <c r="O223" s="32">
        <v>4</v>
      </c>
      <c r="P223" s="69"/>
      <c r="Q223" s="32">
        <v>4</v>
      </c>
      <c r="R223" s="32">
        <v>4</v>
      </c>
      <c r="S223" s="32">
        <v>4</v>
      </c>
      <c r="T223" s="65"/>
      <c r="U223" s="32">
        <v>4</v>
      </c>
      <c r="V223" s="32">
        <v>4</v>
      </c>
      <c r="W223" s="32">
        <v>4</v>
      </c>
      <c r="X223" s="69"/>
      <c r="Y223" s="32">
        <v>4</v>
      </c>
      <c r="Z223" s="32">
        <v>4</v>
      </c>
      <c r="AA223" s="32">
        <v>4</v>
      </c>
    </row>
    <row r="224" spans="3:27" x14ac:dyDescent="0.25">
      <c r="C224" s="2" t="s">
        <v>755</v>
      </c>
      <c r="D224" s="2" t="s">
        <v>319</v>
      </c>
      <c r="E224" s="32">
        <v>20</v>
      </c>
      <c r="F224" s="32">
        <v>20</v>
      </c>
      <c r="G224" s="32">
        <v>20</v>
      </c>
      <c r="H224" s="69"/>
      <c r="I224" s="32">
        <v>20</v>
      </c>
      <c r="J224" s="32">
        <v>20</v>
      </c>
      <c r="K224" s="32">
        <v>20</v>
      </c>
      <c r="L224" s="65"/>
      <c r="M224" s="32">
        <v>20</v>
      </c>
      <c r="N224" s="32">
        <v>20</v>
      </c>
      <c r="O224" s="32">
        <v>20</v>
      </c>
      <c r="P224" s="69"/>
      <c r="Q224" s="32">
        <v>20</v>
      </c>
      <c r="R224" s="32">
        <v>20</v>
      </c>
      <c r="S224" s="32">
        <v>20</v>
      </c>
      <c r="T224" s="65"/>
      <c r="U224" s="32">
        <v>20</v>
      </c>
      <c r="V224" s="32">
        <v>20</v>
      </c>
      <c r="W224" s="32">
        <v>20</v>
      </c>
      <c r="X224" s="69"/>
      <c r="Y224" s="32">
        <v>20</v>
      </c>
      <c r="Z224" s="32">
        <v>20</v>
      </c>
      <c r="AA224" s="32">
        <v>20</v>
      </c>
    </row>
    <row r="225" spans="3:27" x14ac:dyDescent="0.25">
      <c r="C225" s="18" t="s">
        <v>71</v>
      </c>
      <c r="D225" s="18" t="s">
        <v>316</v>
      </c>
      <c r="E225" s="61"/>
      <c r="F225" s="62"/>
      <c r="G225" s="63"/>
      <c r="H225" s="69"/>
      <c r="I225" s="61"/>
      <c r="J225" s="62"/>
      <c r="K225" s="63"/>
      <c r="L225" s="65"/>
      <c r="M225" s="61"/>
      <c r="N225" s="62"/>
      <c r="O225" s="63"/>
      <c r="P225" s="69"/>
      <c r="Q225" s="61"/>
      <c r="R225" s="62"/>
      <c r="S225" s="63"/>
      <c r="T225" s="65"/>
      <c r="U225" s="61"/>
      <c r="V225" s="62"/>
      <c r="W225" s="63"/>
      <c r="X225" s="69"/>
      <c r="Y225" s="61"/>
      <c r="Z225" s="62"/>
      <c r="AA225" s="63"/>
    </row>
    <row r="226" spans="3:27" x14ac:dyDescent="0.25">
      <c r="C226" s="2" t="s">
        <v>756</v>
      </c>
      <c r="D226" s="2" t="s">
        <v>318</v>
      </c>
      <c r="E226" s="17" t="s">
        <v>2559</v>
      </c>
      <c r="F226" s="17" t="s">
        <v>2559</v>
      </c>
      <c r="G226" s="17" t="s">
        <v>2559</v>
      </c>
      <c r="H226" s="69"/>
      <c r="I226" s="17" t="s">
        <v>2559</v>
      </c>
      <c r="J226" s="17" t="s">
        <v>2559</v>
      </c>
      <c r="K226" s="17" t="s">
        <v>2559</v>
      </c>
      <c r="L226" s="65"/>
      <c r="M226" s="17" t="s">
        <v>2559</v>
      </c>
      <c r="N226" s="17" t="s">
        <v>2559</v>
      </c>
      <c r="O226" s="17" t="s">
        <v>2559</v>
      </c>
      <c r="P226" s="69"/>
      <c r="Q226" s="17" t="s">
        <v>2559</v>
      </c>
      <c r="R226" s="17" t="s">
        <v>2559</v>
      </c>
      <c r="S226" s="17" t="s">
        <v>2559</v>
      </c>
      <c r="T226" s="65"/>
      <c r="U226" s="17" t="s">
        <v>2559</v>
      </c>
      <c r="V226" s="17" t="s">
        <v>2559</v>
      </c>
      <c r="W226" s="17" t="s">
        <v>2559</v>
      </c>
      <c r="X226" s="69"/>
      <c r="Y226" s="17" t="s">
        <v>2559</v>
      </c>
      <c r="Z226" s="17" t="s">
        <v>2559</v>
      </c>
      <c r="AA226" s="17" t="s">
        <v>2559</v>
      </c>
    </row>
    <row r="227" spans="3:27" x14ac:dyDescent="0.25">
      <c r="C227" s="2" t="s">
        <v>757</v>
      </c>
      <c r="D227" s="2" t="s">
        <v>319</v>
      </c>
      <c r="E227" s="17" t="s">
        <v>2559</v>
      </c>
      <c r="F227" s="17" t="s">
        <v>2559</v>
      </c>
      <c r="G227" s="17" t="s">
        <v>2559</v>
      </c>
      <c r="H227" s="69"/>
      <c r="I227" s="17" t="s">
        <v>2559</v>
      </c>
      <c r="J227" s="17" t="s">
        <v>2559</v>
      </c>
      <c r="K227" s="17" t="s">
        <v>2559</v>
      </c>
      <c r="L227" s="65"/>
      <c r="M227" s="17" t="s">
        <v>2559</v>
      </c>
      <c r="N227" s="17" t="s">
        <v>2559</v>
      </c>
      <c r="O227" s="17" t="s">
        <v>2559</v>
      </c>
      <c r="P227" s="69"/>
      <c r="Q227" s="17" t="s">
        <v>2559</v>
      </c>
      <c r="R227" s="17" t="s">
        <v>2559</v>
      </c>
      <c r="S227" s="17" t="s">
        <v>2559</v>
      </c>
      <c r="T227" s="65"/>
      <c r="U227" s="17" t="s">
        <v>2559</v>
      </c>
      <c r="V227" s="17" t="s">
        <v>2559</v>
      </c>
      <c r="W227" s="17" t="s">
        <v>2559</v>
      </c>
      <c r="X227" s="69"/>
      <c r="Y227" s="17" t="s">
        <v>2559</v>
      </c>
      <c r="Z227" s="17" t="s">
        <v>2559</v>
      </c>
      <c r="AA227" s="17" t="s">
        <v>2559</v>
      </c>
    </row>
    <row r="228" spans="3:27" x14ac:dyDescent="0.25">
      <c r="C228" s="2" t="s">
        <v>758</v>
      </c>
      <c r="D228" s="2" t="s">
        <v>319</v>
      </c>
      <c r="E228" s="30">
        <v>80</v>
      </c>
      <c r="F228" s="30">
        <v>80</v>
      </c>
      <c r="G228" s="30">
        <v>80</v>
      </c>
      <c r="H228" s="69"/>
      <c r="I228" s="30">
        <v>80</v>
      </c>
      <c r="J228" s="30">
        <v>80</v>
      </c>
      <c r="K228" s="30">
        <v>80</v>
      </c>
      <c r="L228" s="65"/>
      <c r="M228" s="30">
        <v>80</v>
      </c>
      <c r="N228" s="30">
        <v>80</v>
      </c>
      <c r="O228" s="30">
        <v>80</v>
      </c>
      <c r="P228" s="69"/>
      <c r="Q228" s="30">
        <v>80</v>
      </c>
      <c r="R228" s="30">
        <v>80</v>
      </c>
      <c r="S228" s="30">
        <v>80</v>
      </c>
      <c r="T228" s="65"/>
      <c r="U228" s="30">
        <v>80</v>
      </c>
      <c r="V228" s="30">
        <v>80</v>
      </c>
      <c r="W228" s="30">
        <v>80</v>
      </c>
      <c r="X228" s="69"/>
      <c r="Y228" s="30">
        <v>80</v>
      </c>
      <c r="Z228" s="30">
        <v>80</v>
      </c>
      <c r="AA228" s="30">
        <v>80</v>
      </c>
    </row>
    <row r="229" spans="3:27" x14ac:dyDescent="0.25">
      <c r="C229" s="2" t="s">
        <v>759</v>
      </c>
      <c r="D229" s="2" t="s">
        <v>322</v>
      </c>
      <c r="E229" s="30">
        <v>45</v>
      </c>
      <c r="F229" s="30">
        <v>45</v>
      </c>
      <c r="G229" s="30">
        <v>45</v>
      </c>
      <c r="H229" s="69"/>
      <c r="I229" s="30">
        <v>45</v>
      </c>
      <c r="J229" s="30">
        <v>45</v>
      </c>
      <c r="K229" s="30">
        <v>45</v>
      </c>
      <c r="L229" s="65"/>
      <c r="M229" s="30">
        <v>45</v>
      </c>
      <c r="N229" s="30">
        <v>45</v>
      </c>
      <c r="O229" s="30">
        <v>45</v>
      </c>
      <c r="P229" s="69"/>
      <c r="Q229" s="30">
        <v>45</v>
      </c>
      <c r="R229" s="30">
        <v>45</v>
      </c>
      <c r="S229" s="30">
        <v>45</v>
      </c>
      <c r="T229" s="65"/>
      <c r="U229" s="30">
        <v>45</v>
      </c>
      <c r="V229" s="30">
        <v>45</v>
      </c>
      <c r="W229" s="30">
        <v>45</v>
      </c>
      <c r="X229" s="69"/>
      <c r="Y229" s="30">
        <v>45</v>
      </c>
      <c r="Z229" s="30">
        <v>45</v>
      </c>
      <c r="AA229" s="30">
        <v>45</v>
      </c>
    </row>
    <row r="230" spans="3:27" x14ac:dyDescent="0.25">
      <c r="C230" s="2" t="s">
        <v>760</v>
      </c>
      <c r="D230" s="2" t="s">
        <v>319</v>
      </c>
      <c r="E230" s="17" t="s">
        <v>2559</v>
      </c>
      <c r="F230" s="17" t="s">
        <v>2559</v>
      </c>
      <c r="G230" s="17" t="s">
        <v>2559</v>
      </c>
      <c r="H230" s="69"/>
      <c r="I230" s="17" t="s">
        <v>2559</v>
      </c>
      <c r="J230" s="17" t="s">
        <v>2559</v>
      </c>
      <c r="K230" s="17" t="s">
        <v>2559</v>
      </c>
      <c r="L230" s="65"/>
      <c r="M230" s="17" t="s">
        <v>2559</v>
      </c>
      <c r="N230" s="17" t="s">
        <v>2559</v>
      </c>
      <c r="O230" s="17" t="s">
        <v>2559</v>
      </c>
      <c r="P230" s="69"/>
      <c r="Q230" s="17" t="s">
        <v>2559</v>
      </c>
      <c r="R230" s="17" t="s">
        <v>2559</v>
      </c>
      <c r="S230" s="17" t="s">
        <v>2559</v>
      </c>
      <c r="T230" s="65"/>
      <c r="U230" s="17" t="s">
        <v>2559</v>
      </c>
      <c r="V230" s="17" t="s">
        <v>2559</v>
      </c>
      <c r="W230" s="17" t="s">
        <v>2559</v>
      </c>
      <c r="X230" s="69"/>
      <c r="Y230" s="17" t="s">
        <v>2559</v>
      </c>
      <c r="Z230" s="17" t="s">
        <v>2559</v>
      </c>
      <c r="AA230" s="17" t="s">
        <v>2559</v>
      </c>
    </row>
    <row r="231" spans="3:27" x14ac:dyDescent="0.25">
      <c r="C231" s="2" t="s">
        <v>761</v>
      </c>
      <c r="D231" s="2" t="s">
        <v>319</v>
      </c>
      <c r="E231" s="30">
        <v>60</v>
      </c>
      <c r="F231" s="30">
        <v>25</v>
      </c>
      <c r="G231" s="30">
        <v>25</v>
      </c>
      <c r="H231" s="69"/>
      <c r="I231" s="30">
        <v>60</v>
      </c>
      <c r="J231" s="30">
        <v>25</v>
      </c>
      <c r="K231" s="30">
        <v>25</v>
      </c>
      <c r="L231" s="65"/>
      <c r="M231" s="30">
        <v>60</v>
      </c>
      <c r="N231" s="30">
        <v>25</v>
      </c>
      <c r="O231" s="30">
        <v>25</v>
      </c>
      <c r="P231" s="69"/>
      <c r="Q231" s="30">
        <v>60</v>
      </c>
      <c r="R231" s="30">
        <v>25</v>
      </c>
      <c r="S231" s="30">
        <v>25</v>
      </c>
      <c r="T231" s="65"/>
      <c r="U231" s="30">
        <v>60</v>
      </c>
      <c r="V231" s="30">
        <v>25</v>
      </c>
      <c r="W231" s="30">
        <v>25</v>
      </c>
      <c r="X231" s="69"/>
      <c r="Y231" s="30">
        <v>60</v>
      </c>
      <c r="Z231" s="30">
        <v>25</v>
      </c>
      <c r="AA231" s="30">
        <v>25</v>
      </c>
    </row>
    <row r="232" spans="3:27" x14ac:dyDescent="0.25">
      <c r="C232" s="4" t="s">
        <v>28</v>
      </c>
      <c r="D232" s="4" t="s">
        <v>316</v>
      </c>
      <c r="E232" s="61"/>
      <c r="F232" s="62"/>
      <c r="G232" s="63"/>
      <c r="H232" s="69"/>
      <c r="I232" s="61"/>
      <c r="J232" s="62"/>
      <c r="K232" s="63"/>
      <c r="L232" s="65"/>
      <c r="M232" s="61"/>
      <c r="N232" s="62"/>
      <c r="O232" s="63"/>
      <c r="P232" s="69"/>
      <c r="Q232" s="61"/>
      <c r="R232" s="62"/>
      <c r="S232" s="63"/>
      <c r="T232" s="65"/>
      <c r="U232" s="61"/>
      <c r="V232" s="62"/>
      <c r="W232" s="63"/>
      <c r="X232" s="69"/>
      <c r="Y232" s="61"/>
      <c r="Z232" s="62"/>
      <c r="AA232" s="63"/>
    </row>
    <row r="233" spans="3:27" x14ac:dyDescent="0.25">
      <c r="C233" s="2" t="s">
        <v>762</v>
      </c>
      <c r="D233" s="2" t="s">
        <v>318</v>
      </c>
      <c r="E233" s="32">
        <v>12</v>
      </c>
      <c r="F233" s="32">
        <v>12</v>
      </c>
      <c r="G233" s="32">
        <v>12</v>
      </c>
      <c r="H233" s="69"/>
      <c r="I233" s="32">
        <v>12</v>
      </c>
      <c r="J233" s="32">
        <v>12</v>
      </c>
      <c r="K233" s="32">
        <v>12</v>
      </c>
      <c r="L233" s="65"/>
      <c r="M233" s="32">
        <v>12</v>
      </c>
      <c r="N233" s="32">
        <v>12</v>
      </c>
      <c r="O233" s="32">
        <v>12</v>
      </c>
      <c r="P233" s="69"/>
      <c r="Q233" s="32">
        <v>12</v>
      </c>
      <c r="R233" s="32">
        <v>12</v>
      </c>
      <c r="S233" s="32">
        <v>12</v>
      </c>
      <c r="T233" s="65"/>
      <c r="U233" s="32">
        <v>12</v>
      </c>
      <c r="V233" s="32">
        <v>12</v>
      </c>
      <c r="W233" s="32">
        <v>12</v>
      </c>
      <c r="X233" s="69"/>
      <c r="Y233" s="32">
        <v>12</v>
      </c>
      <c r="Z233" s="32">
        <v>12</v>
      </c>
      <c r="AA233" s="32">
        <v>12</v>
      </c>
    </row>
    <row r="234" spans="3:27" x14ac:dyDescent="0.25">
      <c r="C234" s="2" t="s">
        <v>763</v>
      </c>
      <c r="D234" s="2" t="s">
        <v>319</v>
      </c>
      <c r="E234" s="30">
        <v>50</v>
      </c>
      <c r="F234" s="30">
        <v>50</v>
      </c>
      <c r="G234" s="30">
        <v>50</v>
      </c>
      <c r="H234" s="69"/>
      <c r="I234" s="30">
        <v>50</v>
      </c>
      <c r="J234" s="30">
        <v>50</v>
      </c>
      <c r="K234" s="30">
        <v>50</v>
      </c>
      <c r="L234" s="65"/>
      <c r="M234" s="30">
        <v>50</v>
      </c>
      <c r="N234" s="30">
        <v>50</v>
      </c>
      <c r="O234" s="30">
        <v>50</v>
      </c>
      <c r="P234" s="69"/>
      <c r="Q234" s="30">
        <v>50</v>
      </c>
      <c r="R234" s="30">
        <v>50</v>
      </c>
      <c r="S234" s="30">
        <v>50</v>
      </c>
      <c r="T234" s="65"/>
      <c r="U234" s="30">
        <v>50</v>
      </c>
      <c r="V234" s="30">
        <v>50</v>
      </c>
      <c r="W234" s="30">
        <v>50</v>
      </c>
      <c r="X234" s="69"/>
      <c r="Y234" s="30">
        <v>50</v>
      </c>
      <c r="Z234" s="30">
        <v>50</v>
      </c>
      <c r="AA234" s="30">
        <v>50</v>
      </c>
    </row>
    <row r="235" spans="3:27" x14ac:dyDescent="0.25">
      <c r="C235" s="2" t="s">
        <v>764</v>
      </c>
      <c r="D235" s="2" t="s">
        <v>322</v>
      </c>
      <c r="E235" s="30">
        <v>50</v>
      </c>
      <c r="F235" s="30">
        <v>50</v>
      </c>
      <c r="G235" s="30">
        <v>50</v>
      </c>
      <c r="H235" s="69"/>
      <c r="I235" s="30">
        <v>50</v>
      </c>
      <c r="J235" s="30">
        <v>50</v>
      </c>
      <c r="K235" s="30">
        <v>50</v>
      </c>
      <c r="L235" s="65"/>
      <c r="M235" s="30">
        <v>50</v>
      </c>
      <c r="N235" s="30">
        <v>50</v>
      </c>
      <c r="O235" s="30">
        <v>50</v>
      </c>
      <c r="P235" s="69"/>
      <c r="Q235" s="30">
        <v>50</v>
      </c>
      <c r="R235" s="30">
        <v>50</v>
      </c>
      <c r="S235" s="30">
        <v>50</v>
      </c>
      <c r="T235" s="65"/>
      <c r="U235" s="30">
        <v>50</v>
      </c>
      <c r="V235" s="30">
        <v>50</v>
      </c>
      <c r="W235" s="30">
        <v>50</v>
      </c>
      <c r="X235" s="69"/>
      <c r="Y235" s="30">
        <v>50</v>
      </c>
      <c r="Z235" s="30">
        <v>50</v>
      </c>
      <c r="AA235" s="30">
        <v>50</v>
      </c>
    </row>
    <row r="236" spans="3:27" x14ac:dyDescent="0.25">
      <c r="C236" s="2" t="s">
        <v>765</v>
      </c>
      <c r="D236" s="2" t="s">
        <v>319</v>
      </c>
      <c r="E236" s="17" t="s">
        <v>2559</v>
      </c>
      <c r="F236" s="17" t="s">
        <v>2559</v>
      </c>
      <c r="G236" s="17" t="s">
        <v>2559</v>
      </c>
      <c r="H236" s="69"/>
      <c r="I236" s="17" t="s">
        <v>2559</v>
      </c>
      <c r="J236" s="17" t="s">
        <v>2559</v>
      </c>
      <c r="K236" s="17" t="s">
        <v>2559</v>
      </c>
      <c r="L236" s="65"/>
      <c r="M236" s="17" t="s">
        <v>2559</v>
      </c>
      <c r="N236" s="17" t="s">
        <v>2559</v>
      </c>
      <c r="O236" s="17" t="s">
        <v>2559</v>
      </c>
      <c r="P236" s="69"/>
      <c r="Q236" s="17" t="s">
        <v>2559</v>
      </c>
      <c r="R236" s="17" t="s">
        <v>2559</v>
      </c>
      <c r="S236" s="17" t="s">
        <v>2559</v>
      </c>
      <c r="T236" s="65"/>
      <c r="U236" s="17" t="s">
        <v>2559</v>
      </c>
      <c r="V236" s="17" t="s">
        <v>2559</v>
      </c>
      <c r="W236" s="17" t="s">
        <v>2559</v>
      </c>
      <c r="X236" s="69"/>
      <c r="Y236" s="17" t="s">
        <v>2559</v>
      </c>
      <c r="Z236" s="17" t="s">
        <v>2559</v>
      </c>
      <c r="AA236" s="17" t="s">
        <v>2559</v>
      </c>
    </row>
    <row r="237" spans="3:27" x14ac:dyDescent="0.25">
      <c r="C237" s="2" t="s">
        <v>766</v>
      </c>
      <c r="D237" s="2" t="s">
        <v>319</v>
      </c>
      <c r="E237" s="17" t="s">
        <v>2559</v>
      </c>
      <c r="F237" s="17" t="s">
        <v>2559</v>
      </c>
      <c r="G237" s="17" t="s">
        <v>2559</v>
      </c>
      <c r="H237" s="69"/>
      <c r="I237" s="17" t="s">
        <v>2559</v>
      </c>
      <c r="J237" s="17" t="s">
        <v>2559</v>
      </c>
      <c r="K237" s="17" t="s">
        <v>2559</v>
      </c>
      <c r="L237" s="65"/>
      <c r="M237" s="17" t="s">
        <v>2559</v>
      </c>
      <c r="N237" s="17" t="s">
        <v>2559</v>
      </c>
      <c r="O237" s="17" t="s">
        <v>2559</v>
      </c>
      <c r="P237" s="69"/>
      <c r="Q237" s="17" t="s">
        <v>2559</v>
      </c>
      <c r="R237" s="17" t="s">
        <v>2559</v>
      </c>
      <c r="S237" s="17" t="s">
        <v>2559</v>
      </c>
      <c r="T237" s="65"/>
      <c r="U237" s="17" t="s">
        <v>2559</v>
      </c>
      <c r="V237" s="17" t="s">
        <v>2559</v>
      </c>
      <c r="W237" s="17" t="s">
        <v>2559</v>
      </c>
      <c r="X237" s="69"/>
      <c r="Y237" s="17" t="s">
        <v>2559</v>
      </c>
      <c r="Z237" s="17" t="s">
        <v>2559</v>
      </c>
      <c r="AA237" s="17" t="s">
        <v>2559</v>
      </c>
    </row>
    <row r="238" spans="3:27" x14ac:dyDescent="0.25">
      <c r="C238" s="4" t="s">
        <v>72</v>
      </c>
      <c r="D238" s="4" t="s">
        <v>316</v>
      </c>
      <c r="E238" s="61"/>
      <c r="F238" s="62"/>
      <c r="G238" s="63"/>
      <c r="H238" s="69"/>
      <c r="I238" s="61"/>
      <c r="J238" s="62"/>
      <c r="K238" s="63"/>
      <c r="L238" s="65"/>
      <c r="M238" s="61"/>
      <c r="N238" s="62"/>
      <c r="O238" s="63"/>
      <c r="P238" s="69"/>
      <c r="Q238" s="61"/>
      <c r="R238" s="62"/>
      <c r="S238" s="63"/>
      <c r="T238" s="65"/>
      <c r="U238" s="61"/>
      <c r="V238" s="62"/>
      <c r="W238" s="63"/>
      <c r="X238" s="69"/>
      <c r="Y238" s="61"/>
      <c r="Z238" s="62"/>
      <c r="AA238" s="63"/>
    </row>
    <row r="239" spans="3:27" x14ac:dyDescent="0.25">
      <c r="C239" s="2" t="s">
        <v>767</v>
      </c>
      <c r="D239" s="2" t="s">
        <v>318</v>
      </c>
      <c r="E239" s="32">
        <v>6</v>
      </c>
      <c r="F239" s="32">
        <v>6</v>
      </c>
      <c r="G239" s="32">
        <v>6</v>
      </c>
      <c r="H239" s="69"/>
      <c r="I239" s="32">
        <v>6</v>
      </c>
      <c r="J239" s="32">
        <v>6</v>
      </c>
      <c r="K239" s="32">
        <v>6</v>
      </c>
      <c r="L239" s="65"/>
      <c r="M239" s="32">
        <v>6</v>
      </c>
      <c r="N239" s="32">
        <v>6</v>
      </c>
      <c r="O239" s="32">
        <v>6</v>
      </c>
      <c r="P239" s="69"/>
      <c r="Q239" s="32">
        <v>6</v>
      </c>
      <c r="R239" s="32">
        <v>6</v>
      </c>
      <c r="S239" s="32">
        <v>6</v>
      </c>
      <c r="T239" s="65"/>
      <c r="U239" s="32">
        <v>6</v>
      </c>
      <c r="V239" s="32">
        <v>6</v>
      </c>
      <c r="W239" s="32">
        <v>6</v>
      </c>
      <c r="X239" s="69"/>
      <c r="Y239" s="32">
        <v>6</v>
      </c>
      <c r="Z239" s="32">
        <v>6</v>
      </c>
      <c r="AA239" s="32">
        <v>6</v>
      </c>
    </row>
    <row r="240" spans="3:27" x14ac:dyDescent="0.25">
      <c r="C240" s="2" t="s">
        <v>768</v>
      </c>
      <c r="D240" s="2" t="s">
        <v>319</v>
      </c>
      <c r="E240" s="17" t="s">
        <v>2559</v>
      </c>
      <c r="F240" s="17" t="s">
        <v>2559</v>
      </c>
      <c r="G240" s="17" t="s">
        <v>2559</v>
      </c>
      <c r="H240" s="69"/>
      <c r="I240" s="17" t="s">
        <v>2559</v>
      </c>
      <c r="J240" s="17" t="s">
        <v>2559</v>
      </c>
      <c r="K240" s="17" t="s">
        <v>2559</v>
      </c>
      <c r="L240" s="65"/>
      <c r="M240" s="17" t="s">
        <v>2559</v>
      </c>
      <c r="N240" s="17" t="s">
        <v>2559</v>
      </c>
      <c r="O240" s="17" t="s">
        <v>2559</v>
      </c>
      <c r="P240" s="69"/>
      <c r="Q240" s="17" t="s">
        <v>2559</v>
      </c>
      <c r="R240" s="17" t="s">
        <v>2559</v>
      </c>
      <c r="S240" s="17" t="s">
        <v>2559</v>
      </c>
      <c r="T240" s="65"/>
      <c r="U240" s="17" t="s">
        <v>2559</v>
      </c>
      <c r="V240" s="17" t="s">
        <v>2559</v>
      </c>
      <c r="W240" s="17" t="s">
        <v>2559</v>
      </c>
      <c r="X240" s="69"/>
      <c r="Y240" s="17" t="s">
        <v>2559</v>
      </c>
      <c r="Z240" s="17" t="s">
        <v>2559</v>
      </c>
      <c r="AA240" s="17" t="s">
        <v>2559</v>
      </c>
    </row>
    <row r="241" spans="3:27" x14ac:dyDescent="0.25">
      <c r="C241" s="2" t="s">
        <v>769</v>
      </c>
      <c r="D241" s="2" t="s">
        <v>319</v>
      </c>
      <c r="E241" s="17" t="s">
        <v>2559</v>
      </c>
      <c r="F241" s="17" t="s">
        <v>2559</v>
      </c>
      <c r="G241" s="17" t="s">
        <v>2559</v>
      </c>
      <c r="H241" s="69"/>
      <c r="I241" s="17" t="s">
        <v>2559</v>
      </c>
      <c r="J241" s="17" t="s">
        <v>2559</v>
      </c>
      <c r="K241" s="17" t="s">
        <v>2559</v>
      </c>
      <c r="L241" s="65"/>
      <c r="M241" s="17" t="s">
        <v>2559</v>
      </c>
      <c r="N241" s="17" t="s">
        <v>2559</v>
      </c>
      <c r="O241" s="17" t="s">
        <v>2559</v>
      </c>
      <c r="P241" s="69"/>
      <c r="Q241" s="17" t="s">
        <v>2559</v>
      </c>
      <c r="R241" s="17" t="s">
        <v>2559</v>
      </c>
      <c r="S241" s="17" t="s">
        <v>2559</v>
      </c>
      <c r="T241" s="65"/>
      <c r="U241" s="17" t="s">
        <v>2559</v>
      </c>
      <c r="V241" s="17" t="s">
        <v>2559</v>
      </c>
      <c r="W241" s="17" t="s">
        <v>2559</v>
      </c>
      <c r="X241" s="69"/>
      <c r="Y241" s="17" t="s">
        <v>2559</v>
      </c>
      <c r="Z241" s="17" t="s">
        <v>2559</v>
      </c>
      <c r="AA241" s="17" t="s">
        <v>2559</v>
      </c>
    </row>
    <row r="242" spans="3:27" x14ac:dyDescent="0.25">
      <c r="C242" s="2" t="s">
        <v>770</v>
      </c>
      <c r="D242" s="2" t="s">
        <v>319</v>
      </c>
      <c r="E242" s="32">
        <v>20</v>
      </c>
      <c r="F242" s="32">
        <v>20</v>
      </c>
      <c r="G242" s="32">
        <v>20</v>
      </c>
      <c r="H242" s="69"/>
      <c r="I242" s="32">
        <v>20</v>
      </c>
      <c r="J242" s="32">
        <v>20</v>
      </c>
      <c r="K242" s="32">
        <v>20</v>
      </c>
      <c r="L242" s="65"/>
      <c r="M242" s="32">
        <v>20</v>
      </c>
      <c r="N242" s="32">
        <v>20</v>
      </c>
      <c r="O242" s="32">
        <v>20</v>
      </c>
      <c r="P242" s="69"/>
      <c r="Q242" s="32">
        <v>20</v>
      </c>
      <c r="R242" s="32">
        <v>20</v>
      </c>
      <c r="S242" s="32">
        <v>20</v>
      </c>
      <c r="T242" s="65"/>
      <c r="U242" s="32">
        <v>20</v>
      </c>
      <c r="V242" s="32">
        <v>20</v>
      </c>
      <c r="W242" s="32">
        <v>20</v>
      </c>
      <c r="X242" s="69"/>
      <c r="Y242" s="32">
        <v>20</v>
      </c>
      <c r="Z242" s="32">
        <v>20</v>
      </c>
      <c r="AA242" s="32">
        <v>20</v>
      </c>
    </row>
    <row r="243" spans="3:27" x14ac:dyDescent="0.25">
      <c r="C243" s="2" t="s">
        <v>771</v>
      </c>
      <c r="D243" s="2" t="s">
        <v>319</v>
      </c>
      <c r="E243" s="17" t="s">
        <v>2559</v>
      </c>
      <c r="F243" s="17" t="s">
        <v>2559</v>
      </c>
      <c r="G243" s="17" t="s">
        <v>2559</v>
      </c>
      <c r="H243" s="69"/>
      <c r="I243" s="17" t="s">
        <v>2559</v>
      </c>
      <c r="J243" s="17" t="s">
        <v>2559</v>
      </c>
      <c r="K243" s="17" t="s">
        <v>2559</v>
      </c>
      <c r="L243" s="65"/>
      <c r="M243" s="17" t="s">
        <v>2559</v>
      </c>
      <c r="N243" s="17" t="s">
        <v>2559</v>
      </c>
      <c r="O243" s="17" t="s">
        <v>2559</v>
      </c>
      <c r="P243" s="69"/>
      <c r="Q243" s="17" t="s">
        <v>2559</v>
      </c>
      <c r="R243" s="17" t="s">
        <v>2559</v>
      </c>
      <c r="S243" s="17" t="s">
        <v>2559</v>
      </c>
      <c r="T243" s="65"/>
      <c r="U243" s="17" t="s">
        <v>2559</v>
      </c>
      <c r="V243" s="17" t="s">
        <v>2559</v>
      </c>
      <c r="W243" s="17" t="s">
        <v>2559</v>
      </c>
      <c r="X243" s="69"/>
      <c r="Y243" s="17" t="s">
        <v>2559</v>
      </c>
      <c r="Z243" s="17" t="s">
        <v>2559</v>
      </c>
      <c r="AA243" s="17" t="s">
        <v>2559</v>
      </c>
    </row>
    <row r="244" spans="3:27" x14ac:dyDescent="0.25">
      <c r="C244" s="2" t="s">
        <v>772</v>
      </c>
      <c r="D244" s="2" t="s">
        <v>322</v>
      </c>
      <c r="E244" s="17" t="s">
        <v>2559</v>
      </c>
      <c r="F244" s="17" t="s">
        <v>2559</v>
      </c>
      <c r="G244" s="17" t="s">
        <v>2559</v>
      </c>
      <c r="H244" s="69"/>
      <c r="I244" s="17" t="s">
        <v>2559</v>
      </c>
      <c r="J244" s="17" t="s">
        <v>2559</v>
      </c>
      <c r="K244" s="17" t="s">
        <v>2559</v>
      </c>
      <c r="L244" s="65"/>
      <c r="M244" s="17" t="s">
        <v>2559</v>
      </c>
      <c r="N244" s="17" t="s">
        <v>2559</v>
      </c>
      <c r="O244" s="17" t="s">
        <v>2559</v>
      </c>
      <c r="P244" s="69"/>
      <c r="Q244" s="17" t="s">
        <v>2559</v>
      </c>
      <c r="R244" s="17" t="s">
        <v>2559</v>
      </c>
      <c r="S244" s="17" t="s">
        <v>2559</v>
      </c>
      <c r="T244" s="65"/>
      <c r="U244" s="17" t="s">
        <v>2559</v>
      </c>
      <c r="V244" s="17" t="s">
        <v>2559</v>
      </c>
      <c r="W244" s="17" t="s">
        <v>2559</v>
      </c>
      <c r="X244" s="69"/>
      <c r="Y244" s="17" t="s">
        <v>2559</v>
      </c>
      <c r="Z244" s="17" t="s">
        <v>2559</v>
      </c>
      <c r="AA244" s="17" t="s">
        <v>2559</v>
      </c>
    </row>
    <row r="245" spans="3:27" x14ac:dyDescent="0.25">
      <c r="C245" s="2" t="s">
        <v>773</v>
      </c>
      <c r="D245" s="2" t="s">
        <v>319</v>
      </c>
      <c r="E245" s="17" t="s">
        <v>2559</v>
      </c>
      <c r="F245" s="17" t="s">
        <v>2559</v>
      </c>
      <c r="G245" s="17" t="s">
        <v>2559</v>
      </c>
      <c r="H245" s="69"/>
      <c r="I245" s="17" t="s">
        <v>2559</v>
      </c>
      <c r="J245" s="17" t="s">
        <v>2559</v>
      </c>
      <c r="K245" s="17" t="s">
        <v>2559</v>
      </c>
      <c r="L245" s="65"/>
      <c r="M245" s="17" t="s">
        <v>2559</v>
      </c>
      <c r="N245" s="17" t="s">
        <v>2559</v>
      </c>
      <c r="O245" s="17" t="s">
        <v>2559</v>
      </c>
      <c r="P245" s="69"/>
      <c r="Q245" s="17" t="s">
        <v>2559</v>
      </c>
      <c r="R245" s="17" t="s">
        <v>2559</v>
      </c>
      <c r="S245" s="17" t="s">
        <v>2559</v>
      </c>
      <c r="T245" s="65"/>
      <c r="U245" s="17" t="s">
        <v>2559</v>
      </c>
      <c r="V245" s="17" t="s">
        <v>2559</v>
      </c>
      <c r="W245" s="17" t="s">
        <v>2559</v>
      </c>
      <c r="X245" s="69"/>
      <c r="Y245" s="17" t="s">
        <v>2559</v>
      </c>
      <c r="Z245" s="17" t="s">
        <v>2559</v>
      </c>
      <c r="AA245" s="17" t="s">
        <v>2559</v>
      </c>
    </row>
    <row r="246" spans="3:27" x14ac:dyDescent="0.25">
      <c r="C246" s="2" t="s">
        <v>774</v>
      </c>
      <c r="D246" s="2" t="s">
        <v>319</v>
      </c>
      <c r="E246" s="17" t="s">
        <v>2559</v>
      </c>
      <c r="F246" s="17" t="s">
        <v>2559</v>
      </c>
      <c r="G246" s="17" t="s">
        <v>2559</v>
      </c>
      <c r="H246" s="69"/>
      <c r="I246" s="17" t="s">
        <v>2559</v>
      </c>
      <c r="J246" s="17" t="s">
        <v>2559</v>
      </c>
      <c r="K246" s="17" t="s">
        <v>2559</v>
      </c>
      <c r="L246" s="65"/>
      <c r="M246" s="17" t="s">
        <v>2559</v>
      </c>
      <c r="N246" s="17" t="s">
        <v>2559</v>
      </c>
      <c r="O246" s="17" t="s">
        <v>2559</v>
      </c>
      <c r="P246" s="69"/>
      <c r="Q246" s="17" t="s">
        <v>2559</v>
      </c>
      <c r="R246" s="17" t="s">
        <v>2559</v>
      </c>
      <c r="S246" s="17" t="s">
        <v>2559</v>
      </c>
      <c r="T246" s="65"/>
      <c r="U246" s="17" t="s">
        <v>2559</v>
      </c>
      <c r="V246" s="17" t="s">
        <v>2559</v>
      </c>
      <c r="W246" s="17" t="s">
        <v>2559</v>
      </c>
      <c r="X246" s="69"/>
      <c r="Y246" s="17" t="s">
        <v>2559</v>
      </c>
      <c r="Z246" s="17" t="s">
        <v>2559</v>
      </c>
      <c r="AA246" s="17" t="s">
        <v>2559</v>
      </c>
    </row>
    <row r="247" spans="3:27" x14ac:dyDescent="0.25">
      <c r="C247" s="2" t="s">
        <v>775</v>
      </c>
      <c r="D247" s="2" t="s">
        <v>319</v>
      </c>
      <c r="E247" s="30">
        <v>100</v>
      </c>
      <c r="F247" s="30">
        <v>100</v>
      </c>
      <c r="G247" s="30">
        <v>100</v>
      </c>
      <c r="H247" s="69"/>
      <c r="I247" s="30">
        <v>100</v>
      </c>
      <c r="J247" s="30">
        <v>100</v>
      </c>
      <c r="K247" s="30">
        <v>100</v>
      </c>
      <c r="L247" s="65"/>
      <c r="M247" s="30">
        <v>100</v>
      </c>
      <c r="N247" s="30">
        <v>100</v>
      </c>
      <c r="O247" s="30">
        <v>100</v>
      </c>
      <c r="P247" s="69"/>
      <c r="Q247" s="30">
        <v>100</v>
      </c>
      <c r="R247" s="30">
        <v>100</v>
      </c>
      <c r="S247" s="30">
        <v>100</v>
      </c>
      <c r="T247" s="65"/>
      <c r="U247" s="30">
        <v>100</v>
      </c>
      <c r="V247" s="30">
        <v>100</v>
      </c>
      <c r="W247" s="30">
        <v>100</v>
      </c>
      <c r="X247" s="69"/>
      <c r="Y247" s="30">
        <v>100</v>
      </c>
      <c r="Z247" s="30">
        <v>100</v>
      </c>
      <c r="AA247" s="30">
        <v>100</v>
      </c>
    </row>
    <row r="248" spans="3:27" x14ac:dyDescent="0.25">
      <c r="C248" s="2" t="s">
        <v>776</v>
      </c>
      <c r="D248" s="2" t="s">
        <v>319</v>
      </c>
      <c r="E248" s="17" t="s">
        <v>2559</v>
      </c>
      <c r="F248" s="17" t="s">
        <v>2559</v>
      </c>
      <c r="G248" s="17" t="s">
        <v>2559</v>
      </c>
      <c r="H248" s="69"/>
      <c r="I248" s="17" t="s">
        <v>2559</v>
      </c>
      <c r="J248" s="17" t="s">
        <v>2559</v>
      </c>
      <c r="K248" s="17" t="s">
        <v>2559</v>
      </c>
      <c r="L248" s="65"/>
      <c r="M248" s="17" t="s">
        <v>2559</v>
      </c>
      <c r="N248" s="17" t="s">
        <v>2559</v>
      </c>
      <c r="O248" s="17" t="s">
        <v>2559</v>
      </c>
      <c r="P248" s="69"/>
      <c r="Q248" s="17" t="s">
        <v>2559</v>
      </c>
      <c r="R248" s="17" t="s">
        <v>2559</v>
      </c>
      <c r="S248" s="17" t="s">
        <v>2559</v>
      </c>
      <c r="T248" s="65"/>
      <c r="U248" s="17" t="s">
        <v>2559</v>
      </c>
      <c r="V248" s="17" t="s">
        <v>2559</v>
      </c>
      <c r="W248" s="17" t="s">
        <v>2559</v>
      </c>
      <c r="X248" s="69"/>
      <c r="Y248" s="17" t="s">
        <v>2559</v>
      </c>
      <c r="Z248" s="17" t="s">
        <v>2559</v>
      </c>
      <c r="AA248" s="17" t="s">
        <v>2559</v>
      </c>
    </row>
    <row r="249" spans="3:27" x14ac:dyDescent="0.25">
      <c r="C249" s="2" t="s">
        <v>767</v>
      </c>
      <c r="D249" s="2" t="s">
        <v>319</v>
      </c>
      <c r="E249" s="17" t="s">
        <v>2559</v>
      </c>
      <c r="F249" s="17" t="s">
        <v>2559</v>
      </c>
      <c r="G249" s="17" t="s">
        <v>2559</v>
      </c>
      <c r="H249" s="69"/>
      <c r="I249" s="17" t="s">
        <v>2559</v>
      </c>
      <c r="J249" s="17" t="s">
        <v>2559</v>
      </c>
      <c r="K249" s="17" t="s">
        <v>2559</v>
      </c>
      <c r="L249" s="65"/>
      <c r="M249" s="17" t="s">
        <v>2559</v>
      </c>
      <c r="N249" s="17" t="s">
        <v>2559</v>
      </c>
      <c r="O249" s="17" t="s">
        <v>2559</v>
      </c>
      <c r="P249" s="69"/>
      <c r="Q249" s="17" t="s">
        <v>2559</v>
      </c>
      <c r="R249" s="17" t="s">
        <v>2559</v>
      </c>
      <c r="S249" s="17" t="s">
        <v>2559</v>
      </c>
      <c r="T249" s="65"/>
      <c r="U249" s="17" t="s">
        <v>2559</v>
      </c>
      <c r="V249" s="17" t="s">
        <v>2559</v>
      </c>
      <c r="W249" s="17" t="s">
        <v>2559</v>
      </c>
      <c r="X249" s="69"/>
      <c r="Y249" s="17" t="s">
        <v>2559</v>
      </c>
      <c r="Z249" s="17" t="s">
        <v>2559</v>
      </c>
      <c r="AA249" s="17" t="s">
        <v>2559</v>
      </c>
    </row>
    <row r="250" spans="3:27" x14ac:dyDescent="0.25">
      <c r="C250" s="2" t="s">
        <v>777</v>
      </c>
      <c r="D250" s="2" t="s">
        <v>322</v>
      </c>
      <c r="E250" s="30">
        <v>65</v>
      </c>
      <c r="F250" s="30">
        <v>65</v>
      </c>
      <c r="G250" s="30">
        <v>65</v>
      </c>
      <c r="H250" s="69"/>
      <c r="I250" s="30">
        <v>65</v>
      </c>
      <c r="J250" s="30">
        <v>65</v>
      </c>
      <c r="K250" s="30">
        <v>65</v>
      </c>
      <c r="L250" s="65"/>
      <c r="M250" s="30">
        <v>65</v>
      </c>
      <c r="N250" s="30">
        <v>65</v>
      </c>
      <c r="O250" s="30">
        <v>65</v>
      </c>
      <c r="P250" s="69"/>
      <c r="Q250" s="30">
        <v>65</v>
      </c>
      <c r="R250" s="30">
        <v>65</v>
      </c>
      <c r="S250" s="30">
        <v>65</v>
      </c>
      <c r="T250" s="65"/>
      <c r="U250" s="30">
        <v>65</v>
      </c>
      <c r="V250" s="30">
        <v>65</v>
      </c>
      <c r="W250" s="30">
        <v>65</v>
      </c>
      <c r="X250" s="69"/>
      <c r="Y250" s="30">
        <v>65</v>
      </c>
      <c r="Z250" s="30">
        <v>65</v>
      </c>
      <c r="AA250" s="30">
        <v>65</v>
      </c>
    </row>
    <row r="251" spans="3:27" x14ac:dyDescent="0.25">
      <c r="C251" s="2" t="s">
        <v>778</v>
      </c>
      <c r="D251" s="2" t="s">
        <v>319</v>
      </c>
      <c r="E251" s="17" t="s">
        <v>2559</v>
      </c>
      <c r="F251" s="17" t="s">
        <v>2559</v>
      </c>
      <c r="G251" s="17" t="s">
        <v>2559</v>
      </c>
      <c r="H251" s="69"/>
      <c r="I251" s="17" t="s">
        <v>2559</v>
      </c>
      <c r="J251" s="17" t="s">
        <v>2559</v>
      </c>
      <c r="K251" s="17" t="s">
        <v>2559</v>
      </c>
      <c r="L251" s="65"/>
      <c r="M251" s="17" t="s">
        <v>2559</v>
      </c>
      <c r="N251" s="17" t="s">
        <v>2559</v>
      </c>
      <c r="O251" s="17" t="s">
        <v>2559</v>
      </c>
      <c r="P251" s="69"/>
      <c r="Q251" s="17" t="s">
        <v>2559</v>
      </c>
      <c r="R251" s="17" t="s">
        <v>2559</v>
      </c>
      <c r="S251" s="17" t="s">
        <v>2559</v>
      </c>
      <c r="T251" s="65"/>
      <c r="U251" s="17" t="s">
        <v>2559</v>
      </c>
      <c r="V251" s="17" t="s">
        <v>2559</v>
      </c>
      <c r="W251" s="17" t="s">
        <v>2559</v>
      </c>
      <c r="X251" s="69"/>
      <c r="Y251" s="17" t="s">
        <v>2559</v>
      </c>
      <c r="Z251" s="17" t="s">
        <v>2559</v>
      </c>
      <c r="AA251" s="17" t="s">
        <v>2559</v>
      </c>
    </row>
    <row r="252" spans="3:27" x14ac:dyDescent="0.25">
      <c r="C252" s="4" t="s">
        <v>73</v>
      </c>
      <c r="D252" s="4" t="s">
        <v>316</v>
      </c>
      <c r="E252" s="61"/>
      <c r="F252" s="62"/>
      <c r="G252" s="63"/>
      <c r="H252" s="69"/>
      <c r="I252" s="61"/>
      <c r="J252" s="62"/>
      <c r="K252" s="63"/>
      <c r="L252" s="65"/>
      <c r="M252" s="61"/>
      <c r="N252" s="62"/>
      <c r="O252" s="63"/>
      <c r="P252" s="69"/>
      <c r="Q252" s="61"/>
      <c r="R252" s="62"/>
      <c r="S252" s="63"/>
      <c r="T252" s="65"/>
      <c r="U252" s="61"/>
      <c r="V252" s="62"/>
      <c r="W252" s="63"/>
      <c r="X252" s="69"/>
      <c r="Y252" s="61"/>
      <c r="Z252" s="62"/>
      <c r="AA252" s="63"/>
    </row>
    <row r="253" spans="3:27" x14ac:dyDescent="0.25">
      <c r="C253" s="2" t="s">
        <v>779</v>
      </c>
      <c r="D253" s="2" t="s">
        <v>318</v>
      </c>
      <c r="E253" s="17" t="s">
        <v>2559</v>
      </c>
      <c r="F253" s="17" t="s">
        <v>2559</v>
      </c>
      <c r="G253" s="17" t="s">
        <v>2559</v>
      </c>
      <c r="H253" s="69"/>
      <c r="I253" s="17" t="s">
        <v>2559</v>
      </c>
      <c r="J253" s="17" t="s">
        <v>2559</v>
      </c>
      <c r="K253" s="17" t="s">
        <v>2559</v>
      </c>
      <c r="L253" s="65"/>
      <c r="M253" s="17" t="s">
        <v>2559</v>
      </c>
      <c r="N253" s="17" t="s">
        <v>2559</v>
      </c>
      <c r="O253" s="17" t="s">
        <v>2559</v>
      </c>
      <c r="P253" s="69"/>
      <c r="Q253" s="17" t="s">
        <v>2559</v>
      </c>
      <c r="R253" s="17" t="s">
        <v>2559</v>
      </c>
      <c r="S253" s="17" t="s">
        <v>2559</v>
      </c>
      <c r="T253" s="65"/>
      <c r="U253" s="17" t="s">
        <v>2559</v>
      </c>
      <c r="V253" s="17" t="s">
        <v>2559</v>
      </c>
      <c r="W253" s="17" t="s">
        <v>2559</v>
      </c>
      <c r="X253" s="69"/>
      <c r="Y253" s="17" t="s">
        <v>2559</v>
      </c>
      <c r="Z253" s="17" t="s">
        <v>2559</v>
      </c>
      <c r="AA253" s="17" t="s">
        <v>2559</v>
      </c>
    </row>
    <row r="254" spans="3:27" x14ac:dyDescent="0.25">
      <c r="C254" s="2" t="s">
        <v>780</v>
      </c>
      <c r="D254" s="2" t="s">
        <v>319</v>
      </c>
      <c r="E254" s="32">
        <v>15</v>
      </c>
      <c r="F254" s="32">
        <v>15</v>
      </c>
      <c r="G254" s="32">
        <v>15</v>
      </c>
      <c r="H254" s="69"/>
      <c r="I254" s="32">
        <v>8</v>
      </c>
      <c r="J254" s="32">
        <v>8</v>
      </c>
      <c r="K254" s="32">
        <v>8</v>
      </c>
      <c r="L254" s="65"/>
      <c r="M254" s="32">
        <v>15</v>
      </c>
      <c r="N254" s="32">
        <v>15</v>
      </c>
      <c r="O254" s="32">
        <v>15</v>
      </c>
      <c r="P254" s="69"/>
      <c r="Q254" s="32">
        <v>8</v>
      </c>
      <c r="R254" s="32">
        <v>8</v>
      </c>
      <c r="S254" s="32">
        <v>8</v>
      </c>
      <c r="T254" s="65"/>
      <c r="U254" s="32">
        <v>15</v>
      </c>
      <c r="V254" s="32">
        <v>15</v>
      </c>
      <c r="W254" s="32">
        <v>15</v>
      </c>
      <c r="X254" s="69"/>
      <c r="Y254" s="32">
        <v>8</v>
      </c>
      <c r="Z254" s="32">
        <v>8</v>
      </c>
      <c r="AA254" s="32">
        <v>8</v>
      </c>
    </row>
    <row r="255" spans="3:27" x14ac:dyDescent="0.25">
      <c r="C255" s="2" t="s">
        <v>781</v>
      </c>
      <c r="D255" s="2" t="s">
        <v>319</v>
      </c>
      <c r="E255" s="32">
        <v>20</v>
      </c>
      <c r="F255" s="32">
        <v>20</v>
      </c>
      <c r="G255" s="32">
        <v>20</v>
      </c>
      <c r="H255" s="69"/>
      <c r="I255" s="32">
        <v>20</v>
      </c>
      <c r="J255" s="32">
        <v>20</v>
      </c>
      <c r="K255" s="32">
        <v>20</v>
      </c>
      <c r="L255" s="65"/>
      <c r="M255" s="32">
        <v>20</v>
      </c>
      <c r="N255" s="32">
        <v>20</v>
      </c>
      <c r="O255" s="32">
        <v>20</v>
      </c>
      <c r="P255" s="69"/>
      <c r="Q255" s="32">
        <v>20</v>
      </c>
      <c r="R255" s="32">
        <v>20</v>
      </c>
      <c r="S255" s="32">
        <v>20</v>
      </c>
      <c r="T255" s="65"/>
      <c r="U255" s="32">
        <v>20</v>
      </c>
      <c r="V255" s="32">
        <v>20</v>
      </c>
      <c r="W255" s="32">
        <v>20</v>
      </c>
      <c r="X255" s="69"/>
      <c r="Y255" s="32">
        <v>20</v>
      </c>
      <c r="Z255" s="32">
        <v>20</v>
      </c>
      <c r="AA255" s="32">
        <v>20</v>
      </c>
    </row>
    <row r="256" spans="3:27" x14ac:dyDescent="0.25">
      <c r="C256" s="2" t="s">
        <v>782</v>
      </c>
      <c r="D256" s="2" t="s">
        <v>319</v>
      </c>
      <c r="E256" s="17" t="s">
        <v>2559</v>
      </c>
      <c r="F256" s="17" t="s">
        <v>2559</v>
      </c>
      <c r="G256" s="17" t="s">
        <v>2559</v>
      </c>
      <c r="H256" s="69"/>
      <c r="I256" s="17" t="s">
        <v>2559</v>
      </c>
      <c r="J256" s="17" t="s">
        <v>2559</v>
      </c>
      <c r="K256" s="17" t="s">
        <v>2559</v>
      </c>
      <c r="L256" s="65"/>
      <c r="M256" s="17" t="s">
        <v>2559</v>
      </c>
      <c r="N256" s="17" t="s">
        <v>2559</v>
      </c>
      <c r="O256" s="17" t="s">
        <v>2559</v>
      </c>
      <c r="P256" s="69"/>
      <c r="Q256" s="17" t="s">
        <v>2559</v>
      </c>
      <c r="R256" s="17" t="s">
        <v>2559</v>
      </c>
      <c r="S256" s="17" t="s">
        <v>2559</v>
      </c>
      <c r="T256" s="65"/>
      <c r="U256" s="17" t="s">
        <v>2559</v>
      </c>
      <c r="V256" s="17" t="s">
        <v>2559</v>
      </c>
      <c r="W256" s="17" t="s">
        <v>2559</v>
      </c>
      <c r="X256" s="69"/>
      <c r="Y256" s="17" t="s">
        <v>2559</v>
      </c>
      <c r="Z256" s="17" t="s">
        <v>2559</v>
      </c>
      <c r="AA256" s="17" t="s">
        <v>2559</v>
      </c>
    </row>
    <row r="257" spans="3:27" x14ac:dyDescent="0.25">
      <c r="C257" s="2" t="s">
        <v>783</v>
      </c>
      <c r="D257" s="2" t="s">
        <v>319</v>
      </c>
      <c r="E257" s="32">
        <v>15</v>
      </c>
      <c r="F257" s="32">
        <v>15</v>
      </c>
      <c r="G257" s="32">
        <v>15</v>
      </c>
      <c r="H257" s="69"/>
      <c r="I257" s="32">
        <v>8</v>
      </c>
      <c r="J257" s="32">
        <v>8</v>
      </c>
      <c r="K257" s="32">
        <v>8</v>
      </c>
      <c r="L257" s="65"/>
      <c r="M257" s="32">
        <v>15</v>
      </c>
      <c r="N257" s="32">
        <v>15</v>
      </c>
      <c r="O257" s="32">
        <v>15</v>
      </c>
      <c r="P257" s="69"/>
      <c r="Q257" s="32">
        <v>8</v>
      </c>
      <c r="R257" s="32">
        <v>8</v>
      </c>
      <c r="S257" s="32">
        <v>8</v>
      </c>
      <c r="T257" s="65"/>
      <c r="U257" s="32">
        <v>15</v>
      </c>
      <c r="V257" s="32">
        <v>15</v>
      </c>
      <c r="W257" s="32">
        <v>15</v>
      </c>
      <c r="X257" s="69"/>
      <c r="Y257" s="32">
        <v>8</v>
      </c>
      <c r="Z257" s="32">
        <v>8</v>
      </c>
      <c r="AA257" s="32">
        <v>8</v>
      </c>
    </row>
    <row r="258" spans="3:27" x14ac:dyDescent="0.25">
      <c r="C258" s="2" t="s">
        <v>779</v>
      </c>
      <c r="D258" s="2" t="s">
        <v>319</v>
      </c>
      <c r="E258" s="17" t="s">
        <v>2559</v>
      </c>
      <c r="F258" s="17" t="s">
        <v>2559</v>
      </c>
      <c r="G258" s="17" t="s">
        <v>2559</v>
      </c>
      <c r="H258" s="69"/>
      <c r="I258" s="17" t="s">
        <v>2559</v>
      </c>
      <c r="J258" s="17" t="s">
        <v>2559</v>
      </c>
      <c r="K258" s="17" t="s">
        <v>2559</v>
      </c>
      <c r="L258" s="65"/>
      <c r="M258" s="17" t="s">
        <v>2559</v>
      </c>
      <c r="N258" s="17" t="s">
        <v>2559</v>
      </c>
      <c r="O258" s="17" t="s">
        <v>2559</v>
      </c>
      <c r="P258" s="69"/>
      <c r="Q258" s="17" t="s">
        <v>2559</v>
      </c>
      <c r="R258" s="17" t="s">
        <v>2559</v>
      </c>
      <c r="S258" s="17" t="s">
        <v>2559</v>
      </c>
      <c r="T258" s="65"/>
      <c r="U258" s="17" t="s">
        <v>2559</v>
      </c>
      <c r="V258" s="17" t="s">
        <v>2559</v>
      </c>
      <c r="W258" s="17" t="s">
        <v>2559</v>
      </c>
      <c r="X258" s="69"/>
      <c r="Y258" s="17" t="s">
        <v>2559</v>
      </c>
      <c r="Z258" s="17" t="s">
        <v>2559</v>
      </c>
      <c r="AA258" s="17" t="s">
        <v>2559</v>
      </c>
    </row>
    <row r="259" spans="3:27" x14ac:dyDescent="0.25">
      <c r="C259" s="2" t="s">
        <v>784</v>
      </c>
      <c r="D259" s="2" t="s">
        <v>319</v>
      </c>
      <c r="E259" s="17" t="s">
        <v>2559</v>
      </c>
      <c r="F259" s="17" t="s">
        <v>2559</v>
      </c>
      <c r="G259" s="17" t="s">
        <v>2559</v>
      </c>
      <c r="H259" s="69"/>
      <c r="I259" s="17" t="s">
        <v>2559</v>
      </c>
      <c r="J259" s="17" t="s">
        <v>2559</v>
      </c>
      <c r="K259" s="17" t="s">
        <v>2559</v>
      </c>
      <c r="L259" s="65"/>
      <c r="M259" s="17" t="s">
        <v>2559</v>
      </c>
      <c r="N259" s="17" t="s">
        <v>2559</v>
      </c>
      <c r="O259" s="17" t="s">
        <v>2559</v>
      </c>
      <c r="P259" s="69"/>
      <c r="Q259" s="17" t="s">
        <v>2559</v>
      </c>
      <c r="R259" s="17" t="s">
        <v>2559</v>
      </c>
      <c r="S259" s="17" t="s">
        <v>2559</v>
      </c>
      <c r="T259" s="65"/>
      <c r="U259" s="17" t="s">
        <v>2559</v>
      </c>
      <c r="V259" s="17" t="s">
        <v>2559</v>
      </c>
      <c r="W259" s="17" t="s">
        <v>2559</v>
      </c>
      <c r="X259" s="69"/>
      <c r="Y259" s="17" t="s">
        <v>2559</v>
      </c>
      <c r="Z259" s="17" t="s">
        <v>2559</v>
      </c>
      <c r="AA259" s="17" t="s">
        <v>2559</v>
      </c>
    </row>
    <row r="260" spans="3:27" x14ac:dyDescent="0.25">
      <c r="C260" s="2" t="s">
        <v>785</v>
      </c>
      <c r="D260" s="2" t="s">
        <v>319</v>
      </c>
      <c r="E260" s="32">
        <v>20</v>
      </c>
      <c r="F260" s="32">
        <v>20</v>
      </c>
      <c r="G260" s="32">
        <v>20</v>
      </c>
      <c r="H260" s="69"/>
      <c r="I260" s="32">
        <v>20</v>
      </c>
      <c r="J260" s="32">
        <v>20</v>
      </c>
      <c r="K260" s="32">
        <v>20</v>
      </c>
      <c r="L260" s="65"/>
      <c r="M260" s="32">
        <v>20</v>
      </c>
      <c r="N260" s="32">
        <v>20</v>
      </c>
      <c r="O260" s="32">
        <v>20</v>
      </c>
      <c r="P260" s="69"/>
      <c r="Q260" s="32">
        <v>20</v>
      </c>
      <c r="R260" s="32">
        <v>20</v>
      </c>
      <c r="S260" s="32">
        <v>20</v>
      </c>
      <c r="T260" s="65"/>
      <c r="U260" s="32">
        <v>20</v>
      </c>
      <c r="V260" s="32">
        <v>20</v>
      </c>
      <c r="W260" s="32">
        <v>20</v>
      </c>
      <c r="X260" s="69"/>
      <c r="Y260" s="32">
        <v>20</v>
      </c>
      <c r="Z260" s="32">
        <v>20</v>
      </c>
      <c r="AA260" s="32">
        <v>20</v>
      </c>
    </row>
    <row r="261" spans="3:27" x14ac:dyDescent="0.25">
      <c r="C261" s="4" t="s">
        <v>74</v>
      </c>
      <c r="D261" s="4" t="s">
        <v>316</v>
      </c>
      <c r="E261" s="61"/>
      <c r="F261" s="62"/>
      <c r="G261" s="63"/>
      <c r="H261" s="69"/>
      <c r="I261" s="61"/>
      <c r="J261" s="62"/>
      <c r="K261" s="63"/>
      <c r="L261" s="65"/>
      <c r="M261" s="61"/>
      <c r="N261" s="62"/>
      <c r="O261" s="63"/>
      <c r="P261" s="69"/>
      <c r="Q261" s="61"/>
      <c r="R261" s="62"/>
      <c r="S261" s="63"/>
      <c r="T261" s="65"/>
      <c r="U261" s="61"/>
      <c r="V261" s="62"/>
      <c r="W261" s="63"/>
      <c r="X261" s="69"/>
      <c r="Y261" s="61"/>
      <c r="Z261" s="62"/>
      <c r="AA261" s="63"/>
    </row>
    <row r="262" spans="3:27" x14ac:dyDescent="0.25">
      <c r="C262" s="2" t="s">
        <v>718</v>
      </c>
      <c r="D262" s="2" t="s">
        <v>319</v>
      </c>
      <c r="E262" s="17" t="s">
        <v>2559</v>
      </c>
      <c r="F262" s="17" t="s">
        <v>2559</v>
      </c>
      <c r="G262" s="17" t="s">
        <v>2559</v>
      </c>
      <c r="H262" s="69"/>
      <c r="I262" s="17" t="s">
        <v>2559</v>
      </c>
      <c r="J262" s="17" t="s">
        <v>2559</v>
      </c>
      <c r="K262" s="17" t="s">
        <v>2559</v>
      </c>
      <c r="L262" s="65"/>
      <c r="M262" s="17" t="s">
        <v>2559</v>
      </c>
      <c r="N262" s="17" t="s">
        <v>2559</v>
      </c>
      <c r="O262" s="17" t="s">
        <v>2559</v>
      </c>
      <c r="P262" s="69"/>
      <c r="Q262" s="17" t="s">
        <v>2559</v>
      </c>
      <c r="R262" s="17" t="s">
        <v>2559</v>
      </c>
      <c r="S262" s="17" t="s">
        <v>2559</v>
      </c>
      <c r="T262" s="65"/>
      <c r="U262" s="17" t="s">
        <v>2559</v>
      </c>
      <c r="V262" s="17" t="s">
        <v>2559</v>
      </c>
      <c r="W262" s="17" t="s">
        <v>2559</v>
      </c>
      <c r="X262" s="69"/>
      <c r="Y262" s="17" t="s">
        <v>2559</v>
      </c>
      <c r="Z262" s="17" t="s">
        <v>2559</v>
      </c>
      <c r="AA262" s="17" t="s">
        <v>2559</v>
      </c>
    </row>
    <row r="263" spans="3:27" x14ac:dyDescent="0.25">
      <c r="C263" s="2" t="s">
        <v>786</v>
      </c>
      <c r="D263" s="2" t="s">
        <v>319</v>
      </c>
      <c r="E263" s="32">
        <v>20</v>
      </c>
      <c r="F263" s="32">
        <v>16</v>
      </c>
      <c r="G263" s="32">
        <v>10</v>
      </c>
      <c r="H263" s="69"/>
      <c r="I263" s="32">
        <v>20</v>
      </c>
      <c r="J263" s="32">
        <v>16</v>
      </c>
      <c r="K263" s="32">
        <v>10</v>
      </c>
      <c r="L263" s="65"/>
      <c r="M263" s="32">
        <v>20</v>
      </c>
      <c r="N263" s="32">
        <v>16</v>
      </c>
      <c r="O263" s="32">
        <v>10</v>
      </c>
      <c r="P263" s="69"/>
      <c r="Q263" s="32">
        <v>20</v>
      </c>
      <c r="R263" s="32">
        <v>16</v>
      </c>
      <c r="S263" s="32">
        <v>10</v>
      </c>
      <c r="T263" s="65"/>
      <c r="U263" s="32">
        <v>20</v>
      </c>
      <c r="V263" s="32">
        <v>16</v>
      </c>
      <c r="W263" s="32">
        <v>10</v>
      </c>
      <c r="X263" s="69"/>
      <c r="Y263" s="32">
        <v>20</v>
      </c>
      <c r="Z263" s="32">
        <v>16</v>
      </c>
      <c r="AA263" s="32">
        <v>10</v>
      </c>
    </row>
    <row r="264" spans="3:27" x14ac:dyDescent="0.25">
      <c r="C264" s="2" t="s">
        <v>787</v>
      </c>
      <c r="D264" s="2" t="s">
        <v>319</v>
      </c>
      <c r="E264" s="17" t="s">
        <v>2559</v>
      </c>
      <c r="F264" s="17" t="s">
        <v>2559</v>
      </c>
      <c r="G264" s="17" t="s">
        <v>2559</v>
      </c>
      <c r="H264" s="69"/>
      <c r="I264" s="17" t="s">
        <v>2559</v>
      </c>
      <c r="J264" s="17" t="s">
        <v>2559</v>
      </c>
      <c r="K264" s="17" t="s">
        <v>2559</v>
      </c>
      <c r="L264" s="65"/>
      <c r="M264" s="17" t="s">
        <v>2559</v>
      </c>
      <c r="N264" s="17" t="s">
        <v>2559</v>
      </c>
      <c r="O264" s="17" t="s">
        <v>2559</v>
      </c>
      <c r="P264" s="69"/>
      <c r="Q264" s="17" t="s">
        <v>2559</v>
      </c>
      <c r="R264" s="17" t="s">
        <v>2559</v>
      </c>
      <c r="S264" s="17" t="s">
        <v>2559</v>
      </c>
      <c r="T264" s="65"/>
      <c r="U264" s="17" t="s">
        <v>2559</v>
      </c>
      <c r="V264" s="17" t="s">
        <v>2559</v>
      </c>
      <c r="W264" s="17" t="s">
        <v>2559</v>
      </c>
      <c r="X264" s="69"/>
      <c r="Y264" s="17" t="s">
        <v>2559</v>
      </c>
      <c r="Z264" s="17" t="s">
        <v>2559</v>
      </c>
      <c r="AA264" s="17" t="s">
        <v>2559</v>
      </c>
    </row>
    <row r="265" spans="3:27" x14ac:dyDescent="0.25">
      <c r="C265" s="2" t="s">
        <v>788</v>
      </c>
      <c r="D265" s="2" t="s">
        <v>322</v>
      </c>
      <c r="E265" s="17" t="s">
        <v>2559</v>
      </c>
      <c r="F265" s="17" t="s">
        <v>2559</v>
      </c>
      <c r="G265" s="17" t="s">
        <v>2559</v>
      </c>
      <c r="H265" s="69"/>
      <c r="I265" s="17" t="s">
        <v>2559</v>
      </c>
      <c r="J265" s="17" t="s">
        <v>2559</v>
      </c>
      <c r="K265" s="17" t="s">
        <v>2559</v>
      </c>
      <c r="L265" s="65"/>
      <c r="M265" s="17" t="s">
        <v>2559</v>
      </c>
      <c r="N265" s="17" t="s">
        <v>2559</v>
      </c>
      <c r="O265" s="17" t="s">
        <v>2559</v>
      </c>
      <c r="P265" s="69"/>
      <c r="Q265" s="17" t="s">
        <v>2559</v>
      </c>
      <c r="R265" s="17" t="s">
        <v>2559</v>
      </c>
      <c r="S265" s="17" t="s">
        <v>2559</v>
      </c>
      <c r="T265" s="65"/>
      <c r="U265" s="17" t="s">
        <v>2559</v>
      </c>
      <c r="V265" s="17" t="s">
        <v>2559</v>
      </c>
      <c r="W265" s="17" t="s">
        <v>2559</v>
      </c>
      <c r="X265" s="69"/>
      <c r="Y265" s="17" t="s">
        <v>2559</v>
      </c>
      <c r="Z265" s="17" t="s">
        <v>2559</v>
      </c>
      <c r="AA265" s="17" t="s">
        <v>2559</v>
      </c>
    </row>
    <row r="266" spans="3:27" x14ac:dyDescent="0.25">
      <c r="C266" s="2" t="s">
        <v>789</v>
      </c>
      <c r="D266" s="2" t="s">
        <v>319</v>
      </c>
      <c r="E266" s="17" t="s">
        <v>2559</v>
      </c>
      <c r="F266" s="17" t="s">
        <v>2559</v>
      </c>
      <c r="G266" s="17" t="s">
        <v>2559</v>
      </c>
      <c r="H266" s="69"/>
      <c r="I266" s="17" t="s">
        <v>2559</v>
      </c>
      <c r="J266" s="17" t="s">
        <v>2559</v>
      </c>
      <c r="K266" s="17" t="s">
        <v>2559</v>
      </c>
      <c r="L266" s="65"/>
      <c r="M266" s="17" t="s">
        <v>2559</v>
      </c>
      <c r="N266" s="17" t="s">
        <v>2559</v>
      </c>
      <c r="O266" s="17" t="s">
        <v>2559</v>
      </c>
      <c r="P266" s="69"/>
      <c r="Q266" s="17" t="s">
        <v>2559</v>
      </c>
      <c r="R266" s="17" t="s">
        <v>2559</v>
      </c>
      <c r="S266" s="17" t="s">
        <v>2559</v>
      </c>
      <c r="T266" s="65"/>
      <c r="U266" s="17" t="s">
        <v>2559</v>
      </c>
      <c r="V266" s="17" t="s">
        <v>2559</v>
      </c>
      <c r="W266" s="17" t="s">
        <v>2559</v>
      </c>
      <c r="X266" s="69"/>
      <c r="Y266" s="17" t="s">
        <v>2559</v>
      </c>
      <c r="Z266" s="17" t="s">
        <v>2559</v>
      </c>
      <c r="AA266" s="17" t="s">
        <v>2559</v>
      </c>
    </row>
    <row r="267" spans="3:27" x14ac:dyDescent="0.25">
      <c r="C267" s="2" t="s">
        <v>790</v>
      </c>
      <c r="D267" s="2" t="s">
        <v>319</v>
      </c>
      <c r="E267" s="17" t="s">
        <v>2559</v>
      </c>
      <c r="F267" s="17" t="s">
        <v>2559</v>
      </c>
      <c r="G267" s="17" t="s">
        <v>2559</v>
      </c>
      <c r="H267" s="69"/>
      <c r="I267" s="17" t="s">
        <v>2559</v>
      </c>
      <c r="J267" s="17" t="s">
        <v>2559</v>
      </c>
      <c r="K267" s="17" t="s">
        <v>2559</v>
      </c>
      <c r="L267" s="65"/>
      <c r="M267" s="17" t="s">
        <v>2559</v>
      </c>
      <c r="N267" s="17" t="s">
        <v>2559</v>
      </c>
      <c r="O267" s="17" t="s">
        <v>2559</v>
      </c>
      <c r="P267" s="69"/>
      <c r="Q267" s="17" t="s">
        <v>2559</v>
      </c>
      <c r="R267" s="17" t="s">
        <v>2559</v>
      </c>
      <c r="S267" s="17" t="s">
        <v>2559</v>
      </c>
      <c r="T267" s="65"/>
      <c r="U267" s="17" t="s">
        <v>2559</v>
      </c>
      <c r="V267" s="17" t="s">
        <v>2559</v>
      </c>
      <c r="W267" s="17" t="s">
        <v>2559</v>
      </c>
      <c r="X267" s="69"/>
      <c r="Y267" s="17" t="s">
        <v>2559</v>
      </c>
      <c r="Z267" s="17" t="s">
        <v>2559</v>
      </c>
      <c r="AA267" s="17" t="s">
        <v>2559</v>
      </c>
    </row>
    <row r="268" spans="3:27" x14ac:dyDescent="0.25">
      <c r="C268" s="2" t="s">
        <v>791</v>
      </c>
      <c r="D268" s="2" t="s">
        <v>319</v>
      </c>
      <c r="E268" s="17" t="s">
        <v>2559</v>
      </c>
      <c r="F268" s="17" t="s">
        <v>2559</v>
      </c>
      <c r="G268" s="17" t="s">
        <v>2559</v>
      </c>
      <c r="H268" s="69"/>
      <c r="I268" s="17" t="s">
        <v>2559</v>
      </c>
      <c r="J268" s="17" t="s">
        <v>2559</v>
      </c>
      <c r="K268" s="17" t="s">
        <v>2559</v>
      </c>
      <c r="L268" s="65"/>
      <c r="M268" s="17" t="s">
        <v>2559</v>
      </c>
      <c r="N268" s="17" t="s">
        <v>2559</v>
      </c>
      <c r="O268" s="17" t="s">
        <v>2559</v>
      </c>
      <c r="P268" s="69"/>
      <c r="Q268" s="17" t="s">
        <v>2559</v>
      </c>
      <c r="R268" s="17" t="s">
        <v>2559</v>
      </c>
      <c r="S268" s="17" t="s">
        <v>2559</v>
      </c>
      <c r="T268" s="65"/>
      <c r="U268" s="17" t="s">
        <v>2559</v>
      </c>
      <c r="V268" s="17" t="s">
        <v>2559</v>
      </c>
      <c r="W268" s="17" t="s">
        <v>2559</v>
      </c>
      <c r="X268" s="69"/>
      <c r="Y268" s="17" t="s">
        <v>2559</v>
      </c>
      <c r="Z268" s="17" t="s">
        <v>2559</v>
      </c>
      <c r="AA268" s="17" t="s">
        <v>2559</v>
      </c>
    </row>
    <row r="269" spans="3:27" x14ac:dyDescent="0.25">
      <c r="C269" s="2" t="s">
        <v>792</v>
      </c>
      <c r="D269" s="2" t="s">
        <v>319</v>
      </c>
      <c r="E269" s="17" t="s">
        <v>2559</v>
      </c>
      <c r="F269" s="17" t="s">
        <v>2559</v>
      </c>
      <c r="G269" s="17" t="s">
        <v>2559</v>
      </c>
      <c r="H269" s="69"/>
      <c r="I269" s="17" t="s">
        <v>2559</v>
      </c>
      <c r="J269" s="17" t="s">
        <v>2559</v>
      </c>
      <c r="K269" s="17" t="s">
        <v>2559</v>
      </c>
      <c r="L269" s="65"/>
      <c r="M269" s="17" t="s">
        <v>2559</v>
      </c>
      <c r="N269" s="17" t="s">
        <v>2559</v>
      </c>
      <c r="O269" s="17" t="s">
        <v>2559</v>
      </c>
      <c r="P269" s="69"/>
      <c r="Q269" s="17" t="s">
        <v>2559</v>
      </c>
      <c r="R269" s="17" t="s">
        <v>2559</v>
      </c>
      <c r="S269" s="17" t="s">
        <v>2559</v>
      </c>
      <c r="T269" s="65"/>
      <c r="U269" s="17" t="s">
        <v>2559</v>
      </c>
      <c r="V269" s="17" t="s">
        <v>2559</v>
      </c>
      <c r="W269" s="17" t="s">
        <v>2559</v>
      </c>
      <c r="X269" s="69"/>
      <c r="Y269" s="17" t="s">
        <v>2559</v>
      </c>
      <c r="Z269" s="17" t="s">
        <v>2559</v>
      </c>
      <c r="AA269" s="17" t="s">
        <v>2559</v>
      </c>
    </row>
    <row r="270" spans="3:27" x14ac:dyDescent="0.25">
      <c r="C270" s="2" t="s">
        <v>793</v>
      </c>
      <c r="D270" s="2" t="s">
        <v>319</v>
      </c>
      <c r="E270" s="17" t="s">
        <v>2559</v>
      </c>
      <c r="F270" s="17" t="s">
        <v>2559</v>
      </c>
      <c r="G270" s="17" t="s">
        <v>2559</v>
      </c>
      <c r="H270" s="69"/>
      <c r="I270" s="17" t="s">
        <v>2559</v>
      </c>
      <c r="J270" s="17" t="s">
        <v>2559</v>
      </c>
      <c r="K270" s="17" t="s">
        <v>2559</v>
      </c>
      <c r="L270" s="65"/>
      <c r="M270" s="17" t="s">
        <v>2559</v>
      </c>
      <c r="N270" s="17" t="s">
        <v>2559</v>
      </c>
      <c r="O270" s="17" t="s">
        <v>2559</v>
      </c>
      <c r="P270" s="69"/>
      <c r="Q270" s="17" t="s">
        <v>2559</v>
      </c>
      <c r="R270" s="17" t="s">
        <v>2559</v>
      </c>
      <c r="S270" s="17" t="s">
        <v>2559</v>
      </c>
      <c r="T270" s="65"/>
      <c r="U270" s="17" t="s">
        <v>2559</v>
      </c>
      <c r="V270" s="17" t="s">
        <v>2559</v>
      </c>
      <c r="W270" s="17" t="s">
        <v>2559</v>
      </c>
      <c r="X270" s="69"/>
      <c r="Y270" s="17" t="s">
        <v>2559</v>
      </c>
      <c r="Z270" s="17" t="s">
        <v>2559</v>
      </c>
      <c r="AA270" s="17" t="s">
        <v>2559</v>
      </c>
    </row>
    <row r="271" spans="3:27" x14ac:dyDescent="0.25">
      <c r="C271" s="2" t="s">
        <v>794</v>
      </c>
      <c r="D271" s="2" t="s">
        <v>319</v>
      </c>
      <c r="E271" s="17" t="s">
        <v>2559</v>
      </c>
      <c r="F271" s="17" t="s">
        <v>2559</v>
      </c>
      <c r="G271" s="17" t="s">
        <v>2559</v>
      </c>
      <c r="H271" s="69"/>
      <c r="I271" s="17" t="s">
        <v>2559</v>
      </c>
      <c r="J271" s="17" t="s">
        <v>2559</v>
      </c>
      <c r="K271" s="17" t="s">
        <v>2559</v>
      </c>
      <c r="L271" s="65"/>
      <c r="M271" s="17" t="s">
        <v>2559</v>
      </c>
      <c r="N271" s="17" t="s">
        <v>2559</v>
      </c>
      <c r="O271" s="17" t="s">
        <v>2559</v>
      </c>
      <c r="P271" s="69"/>
      <c r="Q271" s="17" t="s">
        <v>2559</v>
      </c>
      <c r="R271" s="17" t="s">
        <v>2559</v>
      </c>
      <c r="S271" s="17" t="s">
        <v>2559</v>
      </c>
      <c r="T271" s="65"/>
      <c r="U271" s="17" t="s">
        <v>2559</v>
      </c>
      <c r="V271" s="17" t="s">
        <v>2559</v>
      </c>
      <c r="W271" s="17" t="s">
        <v>2559</v>
      </c>
      <c r="X271" s="69"/>
      <c r="Y271" s="17" t="s">
        <v>2559</v>
      </c>
      <c r="Z271" s="17" t="s">
        <v>2559</v>
      </c>
      <c r="AA271" s="17" t="s">
        <v>2559</v>
      </c>
    </row>
    <row r="272" spans="3:27" x14ac:dyDescent="0.25">
      <c r="C272" s="2" t="s">
        <v>795</v>
      </c>
      <c r="D272" s="2" t="s">
        <v>319</v>
      </c>
      <c r="E272" s="17" t="s">
        <v>2559</v>
      </c>
      <c r="F272" s="17" t="s">
        <v>2559</v>
      </c>
      <c r="G272" s="17" t="s">
        <v>2559</v>
      </c>
      <c r="H272" s="69"/>
      <c r="I272" s="17" t="s">
        <v>2559</v>
      </c>
      <c r="J272" s="17" t="s">
        <v>2559</v>
      </c>
      <c r="K272" s="17" t="s">
        <v>2559</v>
      </c>
      <c r="L272" s="65"/>
      <c r="M272" s="17" t="s">
        <v>2559</v>
      </c>
      <c r="N272" s="17" t="s">
        <v>2559</v>
      </c>
      <c r="O272" s="17" t="s">
        <v>2559</v>
      </c>
      <c r="P272" s="69"/>
      <c r="Q272" s="17" t="s">
        <v>2559</v>
      </c>
      <c r="R272" s="17" t="s">
        <v>2559</v>
      </c>
      <c r="S272" s="17" t="s">
        <v>2559</v>
      </c>
      <c r="T272" s="65"/>
      <c r="U272" s="17" t="s">
        <v>2559</v>
      </c>
      <c r="V272" s="17" t="s">
        <v>2559</v>
      </c>
      <c r="W272" s="17" t="s">
        <v>2559</v>
      </c>
      <c r="X272" s="69"/>
      <c r="Y272" s="17" t="s">
        <v>2559</v>
      </c>
      <c r="Z272" s="17" t="s">
        <v>2559</v>
      </c>
      <c r="AA272" s="17" t="s">
        <v>2559</v>
      </c>
    </row>
    <row r="273" spans="3:27" x14ac:dyDescent="0.25">
      <c r="C273" s="2" t="s">
        <v>796</v>
      </c>
      <c r="D273" s="2" t="s">
        <v>319</v>
      </c>
      <c r="E273" s="17" t="s">
        <v>2559</v>
      </c>
      <c r="F273" s="17" t="s">
        <v>2559</v>
      </c>
      <c r="G273" s="17" t="s">
        <v>2559</v>
      </c>
      <c r="H273" s="69"/>
      <c r="I273" s="17" t="s">
        <v>2559</v>
      </c>
      <c r="J273" s="17" t="s">
        <v>2559</v>
      </c>
      <c r="K273" s="17" t="s">
        <v>2559</v>
      </c>
      <c r="L273" s="65"/>
      <c r="M273" s="17" t="s">
        <v>2559</v>
      </c>
      <c r="N273" s="17" t="s">
        <v>2559</v>
      </c>
      <c r="O273" s="17" t="s">
        <v>2559</v>
      </c>
      <c r="P273" s="69"/>
      <c r="Q273" s="17" t="s">
        <v>2559</v>
      </c>
      <c r="R273" s="17" t="s">
        <v>2559</v>
      </c>
      <c r="S273" s="17" t="s">
        <v>2559</v>
      </c>
      <c r="T273" s="65"/>
      <c r="U273" s="17" t="s">
        <v>2559</v>
      </c>
      <c r="V273" s="17" t="s">
        <v>2559</v>
      </c>
      <c r="W273" s="17" t="s">
        <v>2559</v>
      </c>
      <c r="X273" s="69"/>
      <c r="Y273" s="17" t="s">
        <v>2559</v>
      </c>
      <c r="Z273" s="17" t="s">
        <v>2559</v>
      </c>
      <c r="AA273" s="17" t="s">
        <v>2559</v>
      </c>
    </row>
    <row r="274" spans="3:27" x14ac:dyDescent="0.25">
      <c r="C274" s="2" t="s">
        <v>797</v>
      </c>
      <c r="D274" s="2" t="s">
        <v>322</v>
      </c>
      <c r="E274" s="17" t="s">
        <v>2559</v>
      </c>
      <c r="F274" s="17" t="s">
        <v>2559</v>
      </c>
      <c r="G274" s="17" t="s">
        <v>2559</v>
      </c>
      <c r="H274" s="69"/>
      <c r="I274" s="17" t="s">
        <v>2559</v>
      </c>
      <c r="J274" s="17" t="s">
        <v>2559</v>
      </c>
      <c r="K274" s="17" t="s">
        <v>2559</v>
      </c>
      <c r="L274" s="65"/>
      <c r="M274" s="17" t="s">
        <v>2559</v>
      </c>
      <c r="N274" s="17" t="s">
        <v>2559</v>
      </c>
      <c r="O274" s="17" t="s">
        <v>2559</v>
      </c>
      <c r="P274" s="69"/>
      <c r="Q274" s="17" t="s">
        <v>2559</v>
      </c>
      <c r="R274" s="17" t="s">
        <v>2559</v>
      </c>
      <c r="S274" s="17" t="s">
        <v>2559</v>
      </c>
      <c r="T274" s="65"/>
      <c r="U274" s="17" t="s">
        <v>2559</v>
      </c>
      <c r="V274" s="17" t="s">
        <v>2559</v>
      </c>
      <c r="W274" s="17" t="s">
        <v>2559</v>
      </c>
      <c r="X274" s="69"/>
      <c r="Y274" s="17" t="s">
        <v>2559</v>
      </c>
      <c r="Z274" s="17" t="s">
        <v>2559</v>
      </c>
      <c r="AA274" s="17" t="s">
        <v>2559</v>
      </c>
    </row>
    <row r="275" spans="3:27" x14ac:dyDescent="0.25">
      <c r="C275" s="2" t="s">
        <v>798</v>
      </c>
      <c r="D275" s="2" t="s">
        <v>319</v>
      </c>
      <c r="E275" s="17" t="s">
        <v>2559</v>
      </c>
      <c r="F275" s="17" t="s">
        <v>2559</v>
      </c>
      <c r="G275" s="17" t="s">
        <v>2559</v>
      </c>
      <c r="H275" s="69"/>
      <c r="I275" s="17" t="s">
        <v>2559</v>
      </c>
      <c r="J275" s="17" t="s">
        <v>2559</v>
      </c>
      <c r="K275" s="17" t="s">
        <v>2559</v>
      </c>
      <c r="L275" s="65"/>
      <c r="M275" s="17" t="s">
        <v>2559</v>
      </c>
      <c r="N275" s="17" t="s">
        <v>2559</v>
      </c>
      <c r="O275" s="17" t="s">
        <v>2559</v>
      </c>
      <c r="P275" s="69"/>
      <c r="Q275" s="17" t="s">
        <v>2559</v>
      </c>
      <c r="R275" s="17" t="s">
        <v>2559</v>
      </c>
      <c r="S275" s="17" t="s">
        <v>2559</v>
      </c>
      <c r="T275" s="65"/>
      <c r="U275" s="17" t="s">
        <v>2559</v>
      </c>
      <c r="V275" s="17" t="s">
        <v>2559</v>
      </c>
      <c r="W275" s="17" t="s">
        <v>2559</v>
      </c>
      <c r="X275" s="69"/>
      <c r="Y275" s="17" t="s">
        <v>2559</v>
      </c>
      <c r="Z275" s="17" t="s">
        <v>2559</v>
      </c>
      <c r="AA275" s="17" t="s">
        <v>2559</v>
      </c>
    </row>
    <row r="276" spans="3:27" x14ac:dyDescent="0.25">
      <c r="C276" s="2" t="s">
        <v>799</v>
      </c>
      <c r="D276" s="2" t="s">
        <v>322</v>
      </c>
      <c r="E276" s="17" t="s">
        <v>2559</v>
      </c>
      <c r="F276" s="17" t="s">
        <v>2559</v>
      </c>
      <c r="G276" s="17" t="s">
        <v>2559</v>
      </c>
      <c r="H276" s="69"/>
      <c r="I276" s="17" t="s">
        <v>2559</v>
      </c>
      <c r="J276" s="17" t="s">
        <v>2559</v>
      </c>
      <c r="K276" s="17" t="s">
        <v>2559</v>
      </c>
      <c r="L276" s="65"/>
      <c r="M276" s="17" t="s">
        <v>2559</v>
      </c>
      <c r="N276" s="17" t="s">
        <v>2559</v>
      </c>
      <c r="O276" s="17" t="s">
        <v>2559</v>
      </c>
      <c r="P276" s="69"/>
      <c r="Q276" s="17" t="s">
        <v>2559</v>
      </c>
      <c r="R276" s="17" t="s">
        <v>2559</v>
      </c>
      <c r="S276" s="17" t="s">
        <v>2559</v>
      </c>
      <c r="T276" s="65"/>
      <c r="U276" s="17" t="s">
        <v>2559</v>
      </c>
      <c r="V276" s="17" t="s">
        <v>2559</v>
      </c>
      <c r="W276" s="17" t="s">
        <v>2559</v>
      </c>
      <c r="X276" s="69"/>
      <c r="Y276" s="17" t="s">
        <v>2559</v>
      </c>
      <c r="Z276" s="17" t="s">
        <v>2559</v>
      </c>
      <c r="AA276" s="17" t="s">
        <v>2559</v>
      </c>
    </row>
    <row r="277" spans="3:27" x14ac:dyDescent="0.25">
      <c r="D277" s="43" t="s">
        <v>2584</v>
      </c>
      <c r="E277" s="17">
        <f>AVERAGE(E49,E52,E53,E56,E59,E60,E62,E66,E69,E73,E75,E82,E84,E86,E88,E89,E92,E96,E97,E98,E100,E102,E104,E105,E111,E112,E114,E117,E119,E120,E123,E124,E129,E133,E134,E135,E139,E140,E143,E146,E147,E148,E149,E150,E151,E153,E154,E157,E159,E162,E163,E164,E166,E167,E170,E171,E173,E175,E177,E178,E180,E182,E183,E185:E187,E189,E191:E194,E199:E201,E203,E205:E208,E211:E212,E217:E218,E220:E221,E223:E224,E228:E229,E231,E233:E235,E239,E242,E247,E250,E254:E255,E257,E260,E263)</f>
        <v>35.615196078431374</v>
      </c>
      <c r="F277" s="17">
        <f>AVERAGE(F49,F52,F53,F56,F59,F60,F62,F66,F69,F73,F75,F82,F84,F86,F88,F89,F92,F96,F97,F98,F100,F102,F104,F105,F111,F112,F114,F117,F119,F120,F123,F124,F129,F133,F134,F135,F139,F140,F143,F146,F147,F148,F149,F150,F151,F153,F154,F157,F159,F162,F163,F164,F166,F167,F170,F171,F173,F175,F177,F178,F180,F182,F183,F185:F187,F189,F191:F194,F199:F201,F203,F205:F208,F211:F212,F217:F218,F220:F221,F223:F224,F228:F229,F231,F233:F235,F239,F242,F247,F250,F254:F255,F257,F260,F263)</f>
        <v>34.477941176470587</v>
      </c>
      <c r="G277" s="17">
        <f>AVERAGE(G49,G52,G53,G56,G59,G60,G62,G66,G69,G73,G75,G82,G84,G86,G88,G89,G92,G96,G97,G98,G100,G102,G104,G105,G111,G112,G114,G117,G119,G120,G123,G124,G129,G133,G134,G135,G139,G140,G143,G146,G147,G148,G149,G150,G151,G153,G154,G157,G159,G162,G163,G164,G166,G167,G170,G171,G173,G175,G177,G178,G180,G182,G183,G185:G187,G189,G191:G194,G199:G201,G203,G205:G208,G211:G212,G217:G218,G220:G221,G223:G224,G228:G229,G231,G233:G235,G239,G242,G247,G250,G254:G255,G257,G260,G263)</f>
        <v>33.772058823529413</v>
      </c>
      <c r="H277" s="69"/>
      <c r="I277" s="17">
        <f>AVERAGE(I49,I52,I53,I56,I59,I60,I62,I66,I69,I73,I75,I82,I84,I86,I88,I89,I92,I96,I97,I98,I100,I102,I104,I105,I111,I112,I114,I117,I119,I120,I123,I124,I129,I133,I134,I135,I139,I140,I143,I146,I147,I148,I149,I150,I151,I153,I154,I157,I159,I162,I163,I164,I166,I167,I170,I171,I173,I175,I177,I178,I180,I182,I183,I185:I187,I189,I191:I194,I199:I201,I203,I205:I208,I211:I212,I217:I218,I220:I221,I223:I224,I228:I229,I231,I233:I235,I239,I242,I247,I250,I254:I255,I257,I260,I263)</f>
        <v>34.977941176470587</v>
      </c>
      <c r="J277" s="17">
        <f>AVERAGE(J49,J52,J53,J56,J59,J60,J62,J66,J69,J73,J75,J82,J84,J86,J88,J89,J92,J96,J97,J98,J100,J102,J104,J105,J111,J112,J114,J117,J119,J120,J123,J124,J129,J133,J134,J135,J139,J140,J143,J146,J147,J148,J149,J150,J151,J153,J154,J157,J159,J162,J163,J164,J166,J167,J170,J171,J173,J175,J177,J178,J180,J182,J183,J185:J187,J189,J191:J194,J199:J201,J203,J205:J208,J211:J212,J217:J218,J220:J221,J223:J224,J228:J229,J231,J233:J235,J239,J242,J247,J250,J254:J255,J257,J260,J263)</f>
        <v>33.919117647058826</v>
      </c>
      <c r="K277" s="17">
        <f>AVERAGE(K49,K52,K53,K56,K59,K60,K62,K66,K69,K73,K75,K82,K84,K86,K88,K89,K92,K96,K97,K98,K100,K102,K104,K105,K111,K112,K114,K117,K119,K120,K123,K124,K129,K133,K134,K135,K139,K140,K143,K146,K147,K148,K149,K150,K151,K153,K154,K157,K159,K162,K163,K164,K166,K167,K170,K171,K173,K175,K177,K178,K180,K182,K183,K185:K187,K189,K191:K194,K199:K201,K203,K205:K208,K211:K212,K217:K218,K220:K221,K223:K224,K228:K229,K231,K233:K235,K239,K242,K247,K250,K254:K255,K257,K260,K263)</f>
        <v>33.213235294117645</v>
      </c>
      <c r="L277" s="65"/>
      <c r="M277" s="17">
        <f>AVERAGE(M49,M52,M53,M56,M59,M60,M62,M66,M69,M73,M75,M82,M84,M86,M88,M89,M92,M96,M97,M98,M100,M102,M104,M105,M111,M112,M114,M117,M119,M120,M123,M124,M129,M133,M134,M135,M139,M140,M143,M146,M147,M148,M149,M150,M151,M153,M154,M157,M159,M162,M163,M164,M166,M167,M170,M171,M173,M175,M177,M178,M180,M182,M183,M185:M187,M189,M191:M194,M199:M201,M203,M205:M208,M211:M212,M217:M218,M220:M221,M223:M224,M228:M229,M231,M233:M235,M239,M242,M247,M250,M254:M255,M257,M260,M263)</f>
        <v>35.615196078431374</v>
      </c>
      <c r="N277" s="17">
        <f>AVERAGE(N49,N52,N53,N56,N59,N60,N62,N66,N69,N73,N75,N82,N84,N86,N88,N89,N92,N96,N97,N98,N100,N102,N104,N105,N111,N112,N114,N117,N119,N120,N123,N124,N129,N133,N134,N135,N139,N140,N143,N146,N147,N148,N149,N150,N151,N153,N154,N157,N159,N162,N163,N164,N166,N167,N170,N171,N173,N175,N177,N178,N180,N182,N183,N185:N187,N189,N191:N194,N199:N201,N203,N205:N208,N211:N212,N217:N218,N220:N221,N223:N224,N228:N229,N231,N233:N235,N239,N242,N247,N250,N254:N255,N257,N260,N263)</f>
        <v>34.477941176470587</v>
      </c>
      <c r="O277" s="17">
        <f>AVERAGE(O49,O52,O53,O56,O59,O60,O62,O66,O69,O73,O75,O82,O84,O86,O88,O89,O92,O96,O97,O98,O100,O102,O104,O105,O111,O112,O114,O117,O119,O120,O123,O124,O129,O133,O134,O135,O139,O140,O143,O146,O147,O148,O149,O150,O151,O153,O154,O157,O159,O162,O163,O164,O166,O167,O170,O171,O173,O175,O177,O178,O180,O182,O183,O185:O187,O189,O191:O194,O199:O201,O203,O205:O208,O211:O212,O217:O218,O220:O221,O223:O224,O228:O229,O231,O233:O235,O239,O242,O247,O250,O254:O255,O257,O260,O263)</f>
        <v>33.772058823529413</v>
      </c>
      <c r="P277" s="69"/>
      <c r="Q277" s="17">
        <f>AVERAGE(Q49,Q52,Q53,Q56,Q59,Q60,Q62,Q66,Q69,Q73,Q75,Q82,Q84,Q86,Q88,Q89,Q92,Q96,Q97,Q98,Q100,Q102,Q104,Q105,Q111,Q112,Q114,Q117,Q119,Q120,Q123,Q124,Q129,Q133,Q134,Q135,Q139,Q140,Q143,Q146,Q147,Q148,Q149,Q150,Q151,Q153,Q154,Q157,Q159,Q162,Q163,Q164,Q166,Q167,Q170,Q171,Q173,Q175,Q177,Q178,Q180,Q182,Q183,Q185:Q187,Q189,Q191:Q194,Q199:Q201,Q203,Q205:Q208,Q211:Q212,Q217:Q218,Q220:Q221,Q223:Q224,Q228:Q229,Q231,Q233:Q235,Q239,Q242,Q247,Q250,Q254:Q255,Q257,Q260,Q263)</f>
        <v>34.977941176470587</v>
      </c>
      <c r="R277" s="17">
        <f>AVERAGE(R49,R52,R53,R56,R59,R60,R62,R66,R69,R73,R75,R82,R84,R86,R88,R89,R92,R96,R97,R98,R100,R102,R104,R105,R111,R112,R114,R117,R119,R120,R123,R124,R129,R133,R134,R135,R139,R140,R143,R146,R147,R148,R149,R150,R151,R153,R154,R157,R159,R162,R163,R164,R166,R167,R170,R171,R173,R175,R177,R178,R180,R182,R183,R185:R187,R189,R191:R194,R199:R201,R203,R205:R208,R211:R212,R217:R218,R220:R221,R223:R224,R228:R229,R231,R233:R235,R239,R242,R247,R250,R254:R255,R257,R260,R263)</f>
        <v>33.919117647058826</v>
      </c>
      <c r="S277" s="17">
        <f>AVERAGE(S49,S52,S53,S56,S59,S60,S62,S66,S69,S73,S75,S82,S84,S86,S88,S89,S92,S96,S97,S98,S100,S102,S104,S105,S111,S112,S114,S117,S119,S120,S123,S124,S129,S133,S134,S135,S139,S140,S143,S146,S147,S148,S149,S150,S151,S153,S154,S157,S159,S162,S163,S164,S166,S167,S170,S171,S173,S175,S177,S178,S180,S182,S183,S185:S187,S189,S191:S194,S199:S201,S203,S205:S208,S211:S212,S217:S218,S220:S221,S223:S224,S228:S229,S231,S233:S235,S239,S242,S247,S250,S254:S255,S257,S260,S263)</f>
        <v>33.213235294117645</v>
      </c>
      <c r="T277" s="65"/>
      <c r="U277" s="17">
        <f>AVERAGE(U49,U52,U53,U56,U59,U60,U62,U66,U69,U73,U75,U82,U84,U86,U88,U89,U92,U96,U97,U98,U100,U102,U104,U105,U111,U112,U114,U117,U119,U120,U123,U124,U129,U133,U134,U135,U139,U140,U143,U146,U147,U148,U149,U150,U151,U153,U154,U157,U159,U162,U163,U164,U166,U167,U170,U171,U173,U175,U177,U178,U180,U182,U183,U185:U187,U189,U191:U194,U199:U201,U203,U205:U208,U211:U212,U217:U218,U220:U221,U223:U224,U228:U229,U231,U233:U235,U239,U242,U247,U250,U254:U255,U257,U260,U263)</f>
        <v>35.517156862745097</v>
      </c>
      <c r="V277" s="17">
        <f>AVERAGE(V49,V52,V53,V56,V59,V60,V62,V66,V69,V73,V75,V82,V84,V86,V88,V89,V92,V96,V97,V98,V100,V102,V104,V105,V111,V112,V114,V117,V119,V120,V123,V124,V129,V133,V134,V135,V139,V140,V143,V146,V147,V148,V149,V150,V151,V153,V154,V157,V159,V162,V163,V164,V166,V167,V170,V171,V173,V175,V177,V178,V180,V182,V183,V185:V187,V189,V191:V194,V199:V201,V203,V205:V208,V211:V212,V217:V218,V220:V221,V223:V224,V228:V229,V231,V233:V235,V239,V242,V247,V250,V254:V255,V257,V260,V263)</f>
        <v>34.379901960784316</v>
      </c>
      <c r="W277" s="17">
        <f>AVERAGE(W49,W52,W53,W56,W59,W60,W62,W66,W69,W73,W75,W82,W84,W86,W88,W89,W92,W96,W97,W98,W100,W102,W104,W105,W111,W112,W114,W117,W119,W120,W123,W124,W129,W133,W134,W135,W139,W140,W143,W146,W147,W148,W149,W150,W151,W153,W154,W157,W159,W162,W163,W164,W166,W167,W170,W171,W173,W175,W177,W178,W180,W182,W183,W185:W187,W189,W191:W194,W199:W201,W203,W205:W208,W211:W212,W217:W218,W220:W221,W223:W224,W228:W229,W231,W233:W235,W239,W242,W247,W250,W254:W255,W257,W260,W263)</f>
        <v>33.674019607843135</v>
      </c>
      <c r="X277" s="69"/>
      <c r="Y277" s="17">
        <f>AVERAGE(Y49,Y52,Y53,Y56,Y59,Y60,Y62,Y66,Y69,Y73,Y75,Y82,Y84,Y86,Y88,Y89,Y92,Y96,Y97,Y98,Y100,Y102,Y104,Y105,Y111,Y112,Y114,Y117,Y119,Y120,Y123,Y124,Y129,Y133,Y134,Y135,Y139,Y140,Y143,Y146,Y147,Y148,Y149,Y150,Y151,Y153,Y154,Y157,Y159,Y162,Y163,Y164,Y166,Y167,Y170,Y171,Y173,Y175,Y177,Y178,Y180,Y182,Y183,Y185:Y187,Y189,Y191:Y194,Y199:Y201,Y203,Y205:Y208,Y211:Y212,Y217:Y218,Y220:Y221,Y223:Y224,Y228:Y229,Y231,Y233:Y235,Y239,Y242,Y247,Y250,Y254:Y255,Y257,Y260,Y263)</f>
        <v>34.879901960784316</v>
      </c>
      <c r="Z277" s="17">
        <f>AVERAGE(Z49,Z52,Z53,Z56,Z59,Z60,Z62,Z66,Z69,Z73,Z75,Z82,Z84,Z86,Z88,Z89,Z92,Z96,Z97,Z98,Z100,Z102,Z104,Z105,Z111,Z112,Z114,Z117,Z119,Z120,Z123,Z124,Z129,Z133,Z134,Z135,Z139,Z140,Z143,Z146,Z147,Z148,Z149,Z150,Z151,Z153,Z154,Z157,Z159,Z162,Z163,Z164,Z166,Z167,Z170,Z171,Z173,Z175,Z177,Z178,Z180,Z182,Z183,Z185:Z187,Z189,Z191:Z194,Z199:Z201,Z203,Z205:Z208,Z211:Z212,Z217:Z218,Z220:Z221,Z223:Z224,Z228:Z229,Z231,Z233:Z235,Z239,Z242,Z247,Z250,Z254:Z255,Z257,Z260,Z263)</f>
        <v>33.821078431372548</v>
      </c>
      <c r="AA277" s="17">
        <f>AVERAGE(AA49,AA52,AA53,AA56,AA59,AA60,AA62,AA66,AA69,AA73,AA75,AA82,AA84,AA86,AA88,AA89,AA92,AA96,AA97,AA98,AA100,AA102,AA104,AA105,AA111,AA112,AA114,AA117,AA119,AA120,AA123,AA124,AA129,AA133,AA134,AA135,AA139,AA140,AA143,AA146,AA147,AA148,AA149,AA150,AA151,AA153,AA154,AA157,AA159,AA162,AA163,AA164,AA166,AA167,AA170,AA171,AA173,AA175,AA177,AA178,AA180,AA182,AA183,AA185:AA187,AA189,AA191:AA194,AA199:AA201,AA203,AA205:AA208,AA211:AA212,AA217:AA218,AA220:AA221,AA223:AA224,AA228:AA229,AA231,AA233:AA235,AA239,AA242,AA247,AA250,AA254:AA255,AA257,AA260,AA263)</f>
        <v>33.115196078431374</v>
      </c>
    </row>
    <row r="278" spans="3:27" x14ac:dyDescent="0.25">
      <c r="D278" s="46"/>
      <c r="E278" s="42"/>
      <c r="F278" s="42"/>
      <c r="G278" s="42"/>
      <c r="H278" s="69"/>
      <c r="I278" s="42"/>
      <c r="J278" s="42"/>
      <c r="K278" s="42"/>
      <c r="L278" s="65"/>
      <c r="M278" s="42"/>
      <c r="N278" s="42"/>
      <c r="O278" s="42"/>
      <c r="P278" s="69"/>
      <c r="Q278" s="42"/>
      <c r="R278" s="42"/>
      <c r="S278" s="42"/>
      <c r="T278" s="65"/>
      <c r="U278" s="42"/>
      <c r="V278" s="42"/>
      <c r="W278" s="42"/>
      <c r="X278" s="69"/>
      <c r="Y278" s="42"/>
      <c r="Z278" s="42"/>
      <c r="AA278" s="42"/>
    </row>
    <row r="279" spans="3:27" x14ac:dyDescent="0.25">
      <c r="D279" s="46"/>
      <c r="E279" s="42"/>
      <c r="F279" s="42"/>
      <c r="G279" s="42"/>
      <c r="H279" s="69"/>
      <c r="I279" s="42"/>
      <c r="J279" s="42"/>
      <c r="K279" s="42"/>
      <c r="L279" s="65"/>
      <c r="M279" s="42"/>
      <c r="N279" s="42"/>
      <c r="O279" s="42"/>
      <c r="P279" s="69"/>
      <c r="Q279" s="42"/>
      <c r="R279" s="42"/>
      <c r="S279" s="42"/>
      <c r="T279" s="65"/>
      <c r="U279" s="42"/>
      <c r="V279" s="42"/>
      <c r="W279" s="42"/>
      <c r="X279" s="69"/>
      <c r="Y279" s="42"/>
      <c r="Z279" s="42"/>
      <c r="AA279" s="42"/>
    </row>
    <row r="280" spans="3:27" x14ac:dyDescent="0.25">
      <c r="C280" s="18" t="s">
        <v>608</v>
      </c>
      <c r="D280" s="18" t="s">
        <v>472</v>
      </c>
      <c r="E280" s="61"/>
      <c r="F280" s="62"/>
      <c r="G280" s="63"/>
      <c r="H280" s="69"/>
      <c r="I280" s="61"/>
      <c r="J280" s="62"/>
      <c r="K280" s="63"/>
      <c r="L280" s="65"/>
      <c r="M280" s="61"/>
      <c r="N280" s="62"/>
      <c r="O280" s="63"/>
      <c r="P280" s="69"/>
      <c r="Q280" s="61"/>
      <c r="R280" s="62"/>
      <c r="S280" s="63"/>
      <c r="T280" s="65"/>
      <c r="U280" s="61"/>
      <c r="V280" s="62"/>
      <c r="W280" s="63"/>
      <c r="X280" s="69"/>
      <c r="Y280" s="61"/>
      <c r="Z280" s="62"/>
      <c r="AA280" s="63"/>
    </row>
    <row r="281" spans="3:27" x14ac:dyDescent="0.25">
      <c r="C281" s="18"/>
      <c r="D281" s="18"/>
      <c r="E281" s="17" t="s">
        <v>2559</v>
      </c>
      <c r="F281" s="17" t="s">
        <v>2559</v>
      </c>
      <c r="G281" s="17" t="s">
        <v>2559</v>
      </c>
      <c r="H281" s="69"/>
      <c r="I281" s="17" t="s">
        <v>2559</v>
      </c>
      <c r="J281" s="17" t="s">
        <v>2559</v>
      </c>
      <c r="K281" s="17" t="s">
        <v>2559</v>
      </c>
      <c r="L281" s="65"/>
      <c r="M281" s="17" t="s">
        <v>2559</v>
      </c>
      <c r="N281" s="17" t="s">
        <v>2559</v>
      </c>
      <c r="O281" s="17" t="s">
        <v>2559</v>
      </c>
      <c r="P281" s="69"/>
      <c r="Q281" s="17" t="s">
        <v>2559</v>
      </c>
      <c r="R281" s="17" t="s">
        <v>2559</v>
      </c>
      <c r="S281" s="17" t="s">
        <v>2559</v>
      </c>
      <c r="T281" s="65"/>
      <c r="U281" s="17" t="s">
        <v>2559</v>
      </c>
      <c r="V281" s="17" t="s">
        <v>2559</v>
      </c>
      <c r="W281" s="17" t="s">
        <v>2559</v>
      </c>
      <c r="X281" s="69"/>
      <c r="Y281" s="17" t="s">
        <v>2559</v>
      </c>
      <c r="Z281" s="17" t="s">
        <v>2559</v>
      </c>
      <c r="AA281" s="17" t="s">
        <v>2559</v>
      </c>
    </row>
    <row r="282" spans="3:27" x14ac:dyDescent="0.25">
      <c r="C282" s="2" t="s">
        <v>608</v>
      </c>
      <c r="D282" s="2" t="s">
        <v>318</v>
      </c>
      <c r="E282" s="17" t="s">
        <v>2559</v>
      </c>
      <c r="F282" s="17" t="s">
        <v>2559</v>
      </c>
      <c r="G282" s="17" t="s">
        <v>2559</v>
      </c>
      <c r="H282" s="69"/>
      <c r="I282" s="17" t="s">
        <v>2559</v>
      </c>
      <c r="J282" s="17" t="s">
        <v>2559</v>
      </c>
      <c r="K282" s="17" t="s">
        <v>2559</v>
      </c>
      <c r="L282" s="65"/>
      <c r="M282" s="17" t="s">
        <v>2559</v>
      </c>
      <c r="N282" s="17" t="s">
        <v>2559</v>
      </c>
      <c r="O282" s="17" t="s">
        <v>2559</v>
      </c>
      <c r="P282" s="69"/>
      <c r="Q282" s="17" t="s">
        <v>2559</v>
      </c>
      <c r="R282" s="17" t="s">
        <v>2559</v>
      </c>
      <c r="S282" s="17" t="s">
        <v>2559</v>
      </c>
      <c r="T282" s="65"/>
      <c r="U282" s="17" t="s">
        <v>2559</v>
      </c>
      <c r="V282" s="17" t="s">
        <v>2559</v>
      </c>
      <c r="W282" s="17" t="s">
        <v>2559</v>
      </c>
      <c r="X282" s="69"/>
      <c r="Y282" s="17" t="s">
        <v>2559</v>
      </c>
      <c r="Z282" s="17" t="s">
        <v>2559</v>
      </c>
      <c r="AA282" s="17" t="s">
        <v>2559</v>
      </c>
    </row>
    <row r="283" spans="3:27" x14ac:dyDescent="0.25">
      <c r="C283" s="18" t="s">
        <v>638</v>
      </c>
      <c r="D283" s="18" t="s">
        <v>472</v>
      </c>
      <c r="E283" s="61"/>
      <c r="F283" s="62"/>
      <c r="G283" s="63"/>
      <c r="H283" s="69"/>
      <c r="I283" s="61"/>
      <c r="J283" s="62"/>
      <c r="K283" s="63"/>
      <c r="L283" s="65"/>
      <c r="M283" s="61"/>
      <c r="N283" s="62"/>
      <c r="O283" s="63"/>
      <c r="P283" s="69"/>
      <c r="Q283" s="61"/>
      <c r="R283" s="62"/>
      <c r="S283" s="63"/>
      <c r="T283" s="65"/>
      <c r="U283" s="61"/>
      <c r="V283" s="62"/>
      <c r="W283" s="63"/>
      <c r="X283" s="69"/>
      <c r="Y283" s="61"/>
      <c r="Z283" s="62"/>
      <c r="AA283" s="63"/>
    </row>
    <row r="284" spans="3:27" x14ac:dyDescent="0.25">
      <c r="C284" s="18"/>
      <c r="D284" s="18"/>
      <c r="E284" s="17" t="s">
        <v>2559</v>
      </c>
      <c r="F284" s="17" t="s">
        <v>2559</v>
      </c>
      <c r="G284" s="17" t="s">
        <v>2559</v>
      </c>
      <c r="H284" s="69"/>
      <c r="I284" s="17" t="s">
        <v>2559</v>
      </c>
      <c r="J284" s="17" t="s">
        <v>2559</v>
      </c>
      <c r="K284" s="17" t="s">
        <v>2559</v>
      </c>
      <c r="L284" s="65"/>
      <c r="M284" s="17" t="s">
        <v>2559</v>
      </c>
      <c r="N284" s="17" t="s">
        <v>2559</v>
      </c>
      <c r="O284" s="17" t="s">
        <v>2559</v>
      </c>
      <c r="P284" s="69"/>
      <c r="Q284" s="17" t="s">
        <v>2559</v>
      </c>
      <c r="R284" s="17" t="s">
        <v>2559</v>
      </c>
      <c r="S284" s="17" t="s">
        <v>2559</v>
      </c>
      <c r="T284" s="65"/>
      <c r="U284" s="17" t="s">
        <v>2559</v>
      </c>
      <c r="V284" s="17" t="s">
        <v>2559</v>
      </c>
      <c r="W284" s="17" t="s">
        <v>2559</v>
      </c>
      <c r="X284" s="69"/>
      <c r="Y284" s="17" t="s">
        <v>2559</v>
      </c>
      <c r="Z284" s="17" t="s">
        <v>2559</v>
      </c>
      <c r="AA284" s="17" t="s">
        <v>2559</v>
      </c>
    </row>
    <row r="285" spans="3:27" x14ac:dyDescent="0.25">
      <c r="C285" s="2" t="s">
        <v>638</v>
      </c>
      <c r="D285" s="2" t="s">
        <v>318</v>
      </c>
      <c r="E285" s="17" t="s">
        <v>2559</v>
      </c>
      <c r="F285" s="17" t="s">
        <v>2559</v>
      </c>
      <c r="G285" s="17" t="s">
        <v>2559</v>
      </c>
      <c r="H285" s="69"/>
      <c r="I285" s="17" t="s">
        <v>2559</v>
      </c>
      <c r="J285" s="17" t="s">
        <v>2559</v>
      </c>
      <c r="K285" s="17" t="s">
        <v>2559</v>
      </c>
      <c r="L285" s="65"/>
      <c r="M285" s="17" t="s">
        <v>2559</v>
      </c>
      <c r="N285" s="17" t="s">
        <v>2559</v>
      </c>
      <c r="O285" s="17" t="s">
        <v>2559</v>
      </c>
      <c r="P285" s="69"/>
      <c r="Q285" s="17" t="s">
        <v>2559</v>
      </c>
      <c r="R285" s="17" t="s">
        <v>2559</v>
      </c>
      <c r="S285" s="17" t="s">
        <v>2559</v>
      </c>
      <c r="T285" s="65"/>
      <c r="U285" s="17" t="s">
        <v>2559</v>
      </c>
      <c r="V285" s="17" t="s">
        <v>2559</v>
      </c>
      <c r="W285" s="17" t="s">
        <v>2559</v>
      </c>
      <c r="X285" s="69"/>
      <c r="Y285" s="17" t="s">
        <v>2559</v>
      </c>
      <c r="Z285" s="17" t="s">
        <v>2559</v>
      </c>
      <c r="AA285" s="17" t="s">
        <v>2559</v>
      </c>
    </row>
    <row r="286" spans="3:27" x14ac:dyDescent="0.25">
      <c r="C286" s="18" t="s">
        <v>800</v>
      </c>
      <c r="D286" s="18" t="s">
        <v>472</v>
      </c>
      <c r="E286" s="61"/>
      <c r="F286" s="62"/>
      <c r="G286" s="63"/>
      <c r="H286" s="69"/>
      <c r="I286" s="61"/>
      <c r="J286" s="62"/>
      <c r="K286" s="63"/>
      <c r="L286" s="65"/>
      <c r="M286" s="61"/>
      <c r="N286" s="62"/>
      <c r="O286" s="63"/>
      <c r="P286" s="69"/>
      <c r="Q286" s="61"/>
      <c r="R286" s="62"/>
      <c r="S286" s="63"/>
      <c r="T286" s="65"/>
      <c r="U286" s="61"/>
      <c r="V286" s="62"/>
      <c r="W286" s="63"/>
      <c r="X286" s="69"/>
      <c r="Y286" s="61"/>
      <c r="Z286" s="62"/>
      <c r="AA286" s="63"/>
    </row>
    <row r="287" spans="3:27" x14ac:dyDescent="0.25">
      <c r="C287" s="18"/>
      <c r="D287" s="18" t="s">
        <v>2562</v>
      </c>
      <c r="E287" s="32">
        <v>20</v>
      </c>
      <c r="F287" s="32">
        <v>15</v>
      </c>
      <c r="G287" s="32">
        <v>15</v>
      </c>
      <c r="H287" s="69"/>
      <c r="I287" s="32">
        <v>20</v>
      </c>
      <c r="J287" s="32">
        <v>15</v>
      </c>
      <c r="K287" s="32">
        <v>15</v>
      </c>
      <c r="L287" s="65"/>
      <c r="M287" s="32">
        <v>20</v>
      </c>
      <c r="N287" s="32">
        <v>15</v>
      </c>
      <c r="O287" s="32">
        <v>15</v>
      </c>
      <c r="P287" s="69"/>
      <c r="Q287" s="32">
        <v>20</v>
      </c>
      <c r="R287" s="32">
        <v>15</v>
      </c>
      <c r="S287" s="32">
        <v>15</v>
      </c>
      <c r="T287" s="65"/>
      <c r="U287" s="32">
        <v>20</v>
      </c>
      <c r="V287" s="32">
        <v>15</v>
      </c>
      <c r="W287" s="32">
        <v>15</v>
      </c>
      <c r="X287" s="69"/>
      <c r="Y287" s="32">
        <v>20</v>
      </c>
      <c r="Z287" s="32">
        <v>15</v>
      </c>
      <c r="AA287" s="32">
        <v>15</v>
      </c>
    </row>
    <row r="288" spans="3:27" x14ac:dyDescent="0.25">
      <c r="C288" s="18"/>
      <c r="D288" s="18" t="s">
        <v>2563</v>
      </c>
      <c r="E288" s="32">
        <v>20</v>
      </c>
      <c r="F288" s="32">
        <v>15</v>
      </c>
      <c r="G288" s="32">
        <v>15</v>
      </c>
      <c r="H288" s="69"/>
      <c r="I288" s="32">
        <v>20</v>
      </c>
      <c r="J288" s="32">
        <v>15</v>
      </c>
      <c r="K288" s="32">
        <v>15</v>
      </c>
      <c r="L288" s="65"/>
      <c r="M288" s="32">
        <v>20</v>
      </c>
      <c r="N288" s="32">
        <v>15</v>
      </c>
      <c r="O288" s="32">
        <v>15</v>
      </c>
      <c r="P288" s="69"/>
      <c r="Q288" s="32">
        <v>20</v>
      </c>
      <c r="R288" s="32">
        <v>15</v>
      </c>
      <c r="S288" s="32">
        <v>15</v>
      </c>
      <c r="T288" s="65"/>
      <c r="U288" s="32">
        <v>20</v>
      </c>
      <c r="V288" s="32">
        <v>15</v>
      </c>
      <c r="W288" s="32">
        <v>15</v>
      </c>
      <c r="X288" s="69"/>
      <c r="Y288" s="32">
        <v>20</v>
      </c>
      <c r="Z288" s="32">
        <v>15</v>
      </c>
      <c r="AA288" s="32">
        <v>15</v>
      </c>
    </row>
    <row r="289" spans="3:27" x14ac:dyDescent="0.25">
      <c r="C289" s="18"/>
      <c r="D289" s="18" t="s">
        <v>2566</v>
      </c>
      <c r="E289" s="32">
        <v>15</v>
      </c>
      <c r="F289" s="32">
        <v>10</v>
      </c>
      <c r="G289" s="32">
        <v>10</v>
      </c>
      <c r="H289" s="69"/>
      <c r="I289" s="32">
        <v>15</v>
      </c>
      <c r="J289" s="32">
        <v>10</v>
      </c>
      <c r="K289" s="32">
        <v>10</v>
      </c>
      <c r="L289" s="65"/>
      <c r="M289" s="32">
        <v>15</v>
      </c>
      <c r="N289" s="32">
        <v>10</v>
      </c>
      <c r="O289" s="32">
        <v>10</v>
      </c>
      <c r="P289" s="69"/>
      <c r="Q289" s="32">
        <v>15</v>
      </c>
      <c r="R289" s="32">
        <v>10</v>
      </c>
      <c r="S289" s="32">
        <v>10</v>
      </c>
      <c r="T289" s="65"/>
      <c r="U289" s="32">
        <v>15</v>
      </c>
      <c r="V289" s="32">
        <v>10</v>
      </c>
      <c r="W289" s="32">
        <v>10</v>
      </c>
      <c r="X289" s="69"/>
      <c r="Y289" s="32">
        <v>15</v>
      </c>
      <c r="Z289" s="32">
        <v>10</v>
      </c>
      <c r="AA289" s="32">
        <v>10</v>
      </c>
    </row>
    <row r="290" spans="3:27" x14ac:dyDescent="0.25">
      <c r="C290" s="18"/>
      <c r="D290" s="18" t="s">
        <v>2565</v>
      </c>
      <c r="E290" s="32">
        <v>15</v>
      </c>
      <c r="F290" s="32">
        <v>10</v>
      </c>
      <c r="G290" s="32">
        <v>10</v>
      </c>
      <c r="H290" s="69"/>
      <c r="I290" s="32">
        <v>15</v>
      </c>
      <c r="J290" s="32">
        <v>10</v>
      </c>
      <c r="K290" s="32">
        <v>10</v>
      </c>
      <c r="L290" s="65"/>
      <c r="M290" s="32">
        <v>15</v>
      </c>
      <c r="N290" s="32">
        <v>10</v>
      </c>
      <c r="O290" s="32">
        <v>10</v>
      </c>
      <c r="P290" s="69"/>
      <c r="Q290" s="32">
        <v>15</v>
      </c>
      <c r="R290" s="32">
        <v>10</v>
      </c>
      <c r="S290" s="32">
        <v>10</v>
      </c>
      <c r="T290" s="65"/>
      <c r="U290" s="32">
        <v>15</v>
      </c>
      <c r="V290" s="32">
        <v>10</v>
      </c>
      <c r="W290" s="32">
        <v>10</v>
      </c>
      <c r="X290" s="69"/>
      <c r="Y290" s="32">
        <v>15</v>
      </c>
      <c r="Z290" s="32">
        <v>10</v>
      </c>
      <c r="AA290" s="32">
        <v>10</v>
      </c>
    </row>
    <row r="291" spans="3:27" x14ac:dyDescent="0.25">
      <c r="C291" s="2" t="s">
        <v>800</v>
      </c>
      <c r="D291" s="2" t="s">
        <v>318</v>
      </c>
      <c r="E291" s="17" t="s">
        <v>2559</v>
      </c>
      <c r="F291" s="17" t="s">
        <v>2559</v>
      </c>
      <c r="G291" s="17" t="s">
        <v>2559</v>
      </c>
      <c r="H291" s="69"/>
      <c r="I291" s="17" t="s">
        <v>2559</v>
      </c>
      <c r="J291" s="17" t="s">
        <v>2559</v>
      </c>
      <c r="K291" s="17" t="s">
        <v>2559</v>
      </c>
      <c r="L291" s="65"/>
      <c r="M291" s="17" t="s">
        <v>2559</v>
      </c>
      <c r="N291" s="17" t="s">
        <v>2559</v>
      </c>
      <c r="O291" s="17" t="s">
        <v>2559</v>
      </c>
      <c r="P291" s="69"/>
      <c r="Q291" s="17" t="s">
        <v>2559</v>
      </c>
      <c r="R291" s="17" t="s">
        <v>2559</v>
      </c>
      <c r="S291" s="17" t="s">
        <v>2559</v>
      </c>
      <c r="T291" s="65"/>
      <c r="U291" s="17" t="s">
        <v>2559</v>
      </c>
      <c r="V291" s="17" t="s">
        <v>2559</v>
      </c>
      <c r="W291" s="17" t="s">
        <v>2559</v>
      </c>
      <c r="X291" s="69"/>
      <c r="Y291" s="17" t="s">
        <v>2559</v>
      </c>
      <c r="Z291" s="17" t="s">
        <v>2559</v>
      </c>
      <c r="AA291" s="17" t="s">
        <v>2559</v>
      </c>
    </row>
    <row r="292" spans="3:27" x14ac:dyDescent="0.25">
      <c r="C292" s="18" t="s">
        <v>798</v>
      </c>
      <c r="D292" s="18" t="s">
        <v>472</v>
      </c>
      <c r="E292" s="61"/>
      <c r="F292" s="62"/>
      <c r="G292" s="63"/>
      <c r="H292" s="69"/>
      <c r="I292" s="61"/>
      <c r="J292" s="62"/>
      <c r="K292" s="63"/>
      <c r="L292" s="65"/>
      <c r="M292" s="61"/>
      <c r="N292" s="62"/>
      <c r="O292" s="63"/>
      <c r="P292" s="69"/>
      <c r="Q292" s="61"/>
      <c r="R292" s="62"/>
      <c r="S292" s="63"/>
      <c r="T292" s="65"/>
      <c r="U292" s="61"/>
      <c r="V292" s="62"/>
      <c r="W292" s="63"/>
      <c r="X292" s="69"/>
      <c r="Y292" s="61"/>
      <c r="Z292" s="62"/>
      <c r="AA292" s="63"/>
    </row>
    <row r="293" spans="3:27" x14ac:dyDescent="0.25">
      <c r="C293" s="18"/>
      <c r="D293" s="18"/>
      <c r="E293" s="17" t="s">
        <v>2559</v>
      </c>
      <c r="F293" s="17" t="s">
        <v>2559</v>
      </c>
      <c r="G293" s="17" t="s">
        <v>2559</v>
      </c>
      <c r="H293" s="69"/>
      <c r="I293" s="17" t="s">
        <v>2559</v>
      </c>
      <c r="J293" s="17" t="s">
        <v>2559</v>
      </c>
      <c r="K293" s="17" t="s">
        <v>2559</v>
      </c>
      <c r="L293" s="65"/>
      <c r="M293" s="17" t="s">
        <v>2559</v>
      </c>
      <c r="N293" s="17" t="s">
        <v>2559</v>
      </c>
      <c r="O293" s="17" t="s">
        <v>2559</v>
      </c>
      <c r="P293" s="69"/>
      <c r="Q293" s="17" t="s">
        <v>2559</v>
      </c>
      <c r="R293" s="17" t="s">
        <v>2559</v>
      </c>
      <c r="S293" s="17" t="s">
        <v>2559</v>
      </c>
      <c r="T293" s="65"/>
      <c r="U293" s="17" t="s">
        <v>2559</v>
      </c>
      <c r="V293" s="17" t="s">
        <v>2559</v>
      </c>
      <c r="W293" s="17" t="s">
        <v>2559</v>
      </c>
      <c r="X293" s="69"/>
      <c r="Y293" s="17" t="s">
        <v>2559</v>
      </c>
      <c r="Z293" s="17" t="s">
        <v>2559</v>
      </c>
      <c r="AA293" s="17" t="s">
        <v>2559</v>
      </c>
    </row>
    <row r="294" spans="3:27" x14ac:dyDescent="0.25">
      <c r="C294" s="2" t="s">
        <v>798</v>
      </c>
      <c r="D294" s="2" t="s">
        <v>318</v>
      </c>
      <c r="E294" s="17" t="s">
        <v>2559</v>
      </c>
      <c r="F294" s="17" t="s">
        <v>2559</v>
      </c>
      <c r="G294" s="17" t="s">
        <v>2559</v>
      </c>
      <c r="H294" s="70"/>
      <c r="I294" s="17" t="s">
        <v>2559</v>
      </c>
      <c r="J294" s="17" t="s">
        <v>2559</v>
      </c>
      <c r="K294" s="17" t="s">
        <v>2559</v>
      </c>
      <c r="L294" s="66"/>
      <c r="M294" s="17" t="s">
        <v>2559</v>
      </c>
      <c r="N294" s="17" t="s">
        <v>2559</v>
      </c>
      <c r="O294" s="17" t="s">
        <v>2559</v>
      </c>
      <c r="P294" s="70"/>
      <c r="Q294" s="17" t="s">
        <v>2559</v>
      </c>
      <c r="R294" s="17" t="s">
        <v>2559</v>
      </c>
      <c r="S294" s="17" t="s">
        <v>2559</v>
      </c>
      <c r="T294" s="66"/>
      <c r="U294" s="17" t="s">
        <v>2559</v>
      </c>
      <c r="V294" s="17" t="s">
        <v>2559</v>
      </c>
      <c r="W294" s="17" t="s">
        <v>2559</v>
      </c>
      <c r="X294" s="70"/>
      <c r="Y294" s="17" t="s">
        <v>2559</v>
      </c>
      <c r="Z294" s="17" t="s">
        <v>2559</v>
      </c>
      <c r="AA294" s="17" t="s">
        <v>2559</v>
      </c>
    </row>
    <row r="295" spans="3:27" x14ac:dyDescent="0.25">
      <c r="D295" s="43" t="s">
        <v>2584</v>
      </c>
      <c r="E295" s="17">
        <f>AVERAGE(E287:E290)</f>
        <v>17.5</v>
      </c>
      <c r="F295" s="17">
        <f t="shared" ref="F295:G295" si="0">AVERAGE(F287:F290)</f>
        <v>12.5</v>
      </c>
      <c r="G295" s="17">
        <f t="shared" si="0"/>
        <v>12.5</v>
      </c>
      <c r="H295" s="47"/>
      <c r="I295" s="17">
        <f t="shared" ref="I295:K295" si="1">AVERAGE(I287:I290)</f>
        <v>17.5</v>
      </c>
      <c r="J295" s="17">
        <f t="shared" si="1"/>
        <v>12.5</v>
      </c>
      <c r="K295" s="17">
        <f t="shared" si="1"/>
        <v>12.5</v>
      </c>
      <c r="L295" s="48"/>
      <c r="M295" s="17">
        <f t="shared" ref="M295:O295" si="2">AVERAGE(M287:M290)</f>
        <v>17.5</v>
      </c>
      <c r="N295" s="17">
        <f t="shared" si="2"/>
        <v>12.5</v>
      </c>
      <c r="O295" s="17">
        <f t="shared" si="2"/>
        <v>12.5</v>
      </c>
      <c r="P295" s="47"/>
      <c r="Q295" s="17">
        <f t="shared" ref="Q295:S295" si="3">AVERAGE(Q287:Q290)</f>
        <v>17.5</v>
      </c>
      <c r="R295" s="17">
        <f t="shared" si="3"/>
        <v>12.5</v>
      </c>
      <c r="S295" s="17">
        <f t="shared" si="3"/>
        <v>12.5</v>
      </c>
      <c r="T295" s="48"/>
      <c r="U295" s="17">
        <f t="shared" ref="U295:W295" si="4">AVERAGE(U287:U290)</f>
        <v>17.5</v>
      </c>
      <c r="V295" s="17">
        <f t="shared" si="4"/>
        <v>12.5</v>
      </c>
      <c r="W295" s="17">
        <f t="shared" si="4"/>
        <v>12.5</v>
      </c>
      <c r="X295" s="47"/>
      <c r="Y295" s="17">
        <f t="shared" ref="Y295:AA295" si="5">AVERAGE(Y287:Y290)</f>
        <v>17.5</v>
      </c>
      <c r="Z295" s="17">
        <f t="shared" si="5"/>
        <v>12.5</v>
      </c>
      <c r="AA295" s="17">
        <f t="shared" si="5"/>
        <v>12.5</v>
      </c>
    </row>
    <row r="296" spans="3:27" x14ac:dyDescent="0.25">
      <c r="D296" s="46"/>
      <c r="E296" s="42"/>
      <c r="F296" s="42"/>
      <c r="G296" s="42"/>
      <c r="H296" s="49"/>
      <c r="I296" s="42"/>
      <c r="J296" s="42"/>
      <c r="K296" s="42"/>
      <c r="L296" s="49"/>
      <c r="M296" s="42"/>
      <c r="N296" s="42"/>
      <c r="O296" s="42"/>
      <c r="P296" s="49"/>
      <c r="Q296" s="42"/>
      <c r="R296" s="42"/>
      <c r="S296" s="42"/>
      <c r="T296" s="49"/>
      <c r="U296" s="42"/>
      <c r="V296" s="42"/>
      <c r="W296" s="42"/>
      <c r="X296" s="49"/>
      <c r="Y296" s="42"/>
      <c r="Z296" s="42"/>
      <c r="AA296" s="42"/>
    </row>
    <row r="297" spans="3:27" x14ac:dyDescent="0.25">
      <c r="D297" s="46"/>
      <c r="E297" s="42"/>
      <c r="F297" s="42"/>
      <c r="G297" s="42"/>
      <c r="H297" s="49"/>
      <c r="I297" s="42"/>
      <c r="J297" s="42"/>
      <c r="K297" s="42"/>
      <c r="L297" s="49"/>
      <c r="M297" s="42"/>
      <c r="N297" s="42"/>
      <c r="O297" s="42"/>
      <c r="P297" s="49"/>
      <c r="Q297" s="42"/>
      <c r="R297" s="42"/>
      <c r="S297" s="42"/>
      <c r="T297" s="49"/>
      <c r="U297" s="42"/>
      <c r="V297" s="42"/>
      <c r="W297" s="42"/>
      <c r="X297" s="49"/>
      <c r="Y297" s="42"/>
      <c r="Z297" s="42"/>
      <c r="AA297" s="42"/>
    </row>
  </sheetData>
  <mergeCells count="189">
    <mergeCell ref="E8:K8"/>
    <mergeCell ref="L8:L11"/>
    <mergeCell ref="M8:S8"/>
    <mergeCell ref="T8:T11"/>
    <mergeCell ref="U8:AA8"/>
    <mergeCell ref="E9:G9"/>
    <mergeCell ref="H9:H11"/>
    <mergeCell ref="I9:K9"/>
    <mergeCell ref="M9:O9"/>
    <mergeCell ref="P9:P11"/>
    <mergeCell ref="Q9:S9"/>
    <mergeCell ref="U9:W9"/>
    <mergeCell ref="X9:X11"/>
    <mergeCell ref="Y9:AA9"/>
    <mergeCell ref="A15:C17"/>
    <mergeCell ref="E15:K15"/>
    <mergeCell ref="L15:L37"/>
    <mergeCell ref="M15:S15"/>
    <mergeCell ref="T15:T37"/>
    <mergeCell ref="U15:AA15"/>
    <mergeCell ref="U16:W16"/>
    <mergeCell ref="X16:X37"/>
    <mergeCell ref="Y16:AA16"/>
    <mergeCell ref="A45:C47"/>
    <mergeCell ref="E45:K45"/>
    <mergeCell ref="M45:S45"/>
    <mergeCell ref="U45:AA45"/>
    <mergeCell ref="E46:G46"/>
    <mergeCell ref="E16:G16"/>
    <mergeCell ref="H16:H37"/>
    <mergeCell ref="I16:K16"/>
    <mergeCell ref="M16:O16"/>
    <mergeCell ref="P16:P37"/>
    <mergeCell ref="Q16:S16"/>
    <mergeCell ref="Y46:AA46"/>
    <mergeCell ref="H46:H294"/>
    <mergeCell ref="L45:L294"/>
    <mergeCell ref="P46:P294"/>
    <mergeCell ref="T45:T294"/>
    <mergeCell ref="X46:X294"/>
    <mergeCell ref="I46:K46"/>
    <mergeCell ref="M46:O46"/>
    <mergeCell ref="Q46:S46"/>
    <mergeCell ref="U46:W46"/>
    <mergeCell ref="E68:G68"/>
    <mergeCell ref="I68:K68"/>
    <mergeCell ref="M68:O68"/>
    <mergeCell ref="Q68:S68"/>
    <mergeCell ref="U68:W68"/>
    <mergeCell ref="Y68:AA68"/>
    <mergeCell ref="E48:G48"/>
    <mergeCell ref="I48:K48"/>
    <mergeCell ref="M48:O48"/>
    <mergeCell ref="Q48:S48"/>
    <mergeCell ref="U48:W48"/>
    <mergeCell ref="Y48:AA48"/>
    <mergeCell ref="E99:G99"/>
    <mergeCell ref="I99:K99"/>
    <mergeCell ref="M99:O99"/>
    <mergeCell ref="Q99:S99"/>
    <mergeCell ref="U99:W99"/>
    <mergeCell ref="Y99:AA99"/>
    <mergeCell ref="E83:G83"/>
    <mergeCell ref="I83:K83"/>
    <mergeCell ref="M83:O83"/>
    <mergeCell ref="Q83:S83"/>
    <mergeCell ref="U83:W83"/>
    <mergeCell ref="Y83:AA83"/>
    <mergeCell ref="E116:G116"/>
    <mergeCell ref="I116:K116"/>
    <mergeCell ref="M116:O116"/>
    <mergeCell ref="Q116:S116"/>
    <mergeCell ref="U116:W116"/>
    <mergeCell ref="Y116:AA116"/>
    <mergeCell ref="E108:G108"/>
    <mergeCell ref="I108:K108"/>
    <mergeCell ref="M108:O108"/>
    <mergeCell ref="Q108:S108"/>
    <mergeCell ref="U108:W108"/>
    <mergeCell ref="Y108:AA108"/>
    <mergeCell ref="E138:G138"/>
    <mergeCell ref="I138:K138"/>
    <mergeCell ref="M138:O138"/>
    <mergeCell ref="Q138:S138"/>
    <mergeCell ref="U138:W138"/>
    <mergeCell ref="Y138:AA138"/>
    <mergeCell ref="E127:G127"/>
    <mergeCell ref="I127:K127"/>
    <mergeCell ref="M127:O127"/>
    <mergeCell ref="Q127:S127"/>
    <mergeCell ref="U127:W127"/>
    <mergeCell ref="Y127:AA127"/>
    <mergeCell ref="E169:G169"/>
    <mergeCell ref="I169:K169"/>
    <mergeCell ref="M169:O169"/>
    <mergeCell ref="Q169:S169"/>
    <mergeCell ref="U169:W169"/>
    <mergeCell ref="Y169:AA169"/>
    <mergeCell ref="E152:G152"/>
    <mergeCell ref="I152:K152"/>
    <mergeCell ref="M152:O152"/>
    <mergeCell ref="Q152:S152"/>
    <mergeCell ref="U152:W152"/>
    <mergeCell ref="Y152:AA152"/>
    <mergeCell ref="E188:G188"/>
    <mergeCell ref="I188:K188"/>
    <mergeCell ref="M188:O188"/>
    <mergeCell ref="Q188:S188"/>
    <mergeCell ref="U188:W188"/>
    <mergeCell ref="Y188:AA188"/>
    <mergeCell ref="E176:G176"/>
    <mergeCell ref="I176:K176"/>
    <mergeCell ref="M176:O176"/>
    <mergeCell ref="Q176:S176"/>
    <mergeCell ref="U176:W176"/>
    <mergeCell ref="Y176:AA176"/>
    <mergeCell ref="E204:G204"/>
    <mergeCell ref="I204:K204"/>
    <mergeCell ref="M204:O204"/>
    <mergeCell ref="Q204:S204"/>
    <mergeCell ref="U204:W204"/>
    <mergeCell ref="Y204:AA204"/>
    <mergeCell ref="E196:G196"/>
    <mergeCell ref="I196:K196"/>
    <mergeCell ref="M196:O196"/>
    <mergeCell ref="Q196:S196"/>
    <mergeCell ref="U196:W196"/>
    <mergeCell ref="Y196:AA196"/>
    <mergeCell ref="E225:G225"/>
    <mergeCell ref="I225:K225"/>
    <mergeCell ref="M225:O225"/>
    <mergeCell ref="Q225:S225"/>
    <mergeCell ref="U225:W225"/>
    <mergeCell ref="Y225:AA225"/>
    <mergeCell ref="E216:G216"/>
    <mergeCell ref="I216:K216"/>
    <mergeCell ref="M216:O216"/>
    <mergeCell ref="Q216:S216"/>
    <mergeCell ref="U216:W216"/>
    <mergeCell ref="Y216:AA216"/>
    <mergeCell ref="Y252:AA252"/>
    <mergeCell ref="E238:G238"/>
    <mergeCell ref="I238:K238"/>
    <mergeCell ref="M238:O238"/>
    <mergeCell ref="Q238:S238"/>
    <mergeCell ref="U238:W238"/>
    <mergeCell ref="Y238:AA238"/>
    <mergeCell ref="E232:G232"/>
    <mergeCell ref="I232:K232"/>
    <mergeCell ref="M232:O232"/>
    <mergeCell ref="Q232:S232"/>
    <mergeCell ref="U232:W232"/>
    <mergeCell ref="Y232:AA232"/>
    <mergeCell ref="Y292:AA292"/>
    <mergeCell ref="U292:W292"/>
    <mergeCell ref="Q292:S292"/>
    <mergeCell ref="M292:O292"/>
    <mergeCell ref="I292:K292"/>
    <mergeCell ref="E292:G292"/>
    <mergeCell ref="Y286:AA286"/>
    <mergeCell ref="U286:W286"/>
    <mergeCell ref="Q286:S286"/>
    <mergeCell ref="M286:O286"/>
    <mergeCell ref="I286:K286"/>
    <mergeCell ref="E286:G286"/>
    <mergeCell ref="E3:V3"/>
    <mergeCell ref="Y283:AA283"/>
    <mergeCell ref="U283:W283"/>
    <mergeCell ref="Q283:S283"/>
    <mergeCell ref="M283:O283"/>
    <mergeCell ref="I283:K283"/>
    <mergeCell ref="E283:G283"/>
    <mergeCell ref="Y280:AA280"/>
    <mergeCell ref="U280:W280"/>
    <mergeCell ref="Q280:S280"/>
    <mergeCell ref="M280:O280"/>
    <mergeCell ref="I280:K280"/>
    <mergeCell ref="E280:G280"/>
    <mergeCell ref="E261:G261"/>
    <mergeCell ref="I261:K261"/>
    <mergeCell ref="M261:O261"/>
    <mergeCell ref="Q261:S261"/>
    <mergeCell ref="U261:W261"/>
    <mergeCell ref="Y261:AA261"/>
    <mergeCell ref="E252:G252"/>
    <mergeCell ref="I252:K252"/>
    <mergeCell ref="M252:O252"/>
    <mergeCell ref="Q252:S252"/>
    <mergeCell ref="U252:W25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146"/>
  <sheetViews>
    <sheetView zoomScale="90" zoomScaleNormal="90" workbookViewId="0">
      <selection activeCell="J29" sqref="J29:K29"/>
    </sheetView>
  </sheetViews>
  <sheetFormatPr defaultRowHeight="15" x14ac:dyDescent="0.25"/>
  <cols>
    <col min="1" max="1" width="3.140625" customWidth="1"/>
    <col min="2" max="2" width="5.140625" customWidth="1"/>
    <col min="3" max="4" width="18.140625" customWidth="1"/>
  </cols>
  <sheetData>
    <row r="3" spans="1:22" x14ac:dyDescent="0.25">
      <c r="E3" s="60" t="s">
        <v>2570</v>
      </c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</row>
    <row r="5" spans="1:22" x14ac:dyDescent="0.25">
      <c r="B5" s="1"/>
      <c r="C5" t="s">
        <v>0</v>
      </c>
    </row>
    <row r="7" spans="1:22" x14ac:dyDescent="0.25">
      <c r="E7" s="67" t="s">
        <v>6</v>
      </c>
      <c r="F7" s="67"/>
      <c r="G7" s="67"/>
      <c r="H7" s="67"/>
      <c r="I7" s="67"/>
      <c r="J7" s="67"/>
      <c r="K7" s="67"/>
      <c r="L7" s="64"/>
      <c r="M7" s="67" t="s">
        <v>8</v>
      </c>
      <c r="N7" s="67"/>
      <c r="O7" s="67"/>
      <c r="P7" s="67"/>
      <c r="Q7" s="67"/>
      <c r="R7" s="67"/>
      <c r="S7" s="67"/>
    </row>
    <row r="8" spans="1:22" x14ac:dyDescent="0.25">
      <c r="E8" s="67" t="s">
        <v>4</v>
      </c>
      <c r="F8" s="67"/>
      <c r="G8" s="67"/>
      <c r="H8" s="68"/>
      <c r="I8" s="67" t="s">
        <v>5</v>
      </c>
      <c r="J8" s="67"/>
      <c r="K8" s="67"/>
      <c r="L8" s="65"/>
      <c r="M8" s="67" t="s">
        <v>4</v>
      </c>
      <c r="N8" s="67"/>
      <c r="O8" s="67"/>
      <c r="P8" s="68"/>
      <c r="Q8" s="67" t="s">
        <v>5</v>
      </c>
      <c r="R8" s="67"/>
      <c r="S8" s="67"/>
    </row>
    <row r="9" spans="1:22" ht="60" x14ac:dyDescent="0.25">
      <c r="E9" s="23" t="s">
        <v>1</v>
      </c>
      <c r="F9" s="23" t="s">
        <v>2</v>
      </c>
      <c r="G9" s="23" t="s">
        <v>3</v>
      </c>
      <c r="H9" s="69"/>
      <c r="I9" s="23" t="s">
        <v>1</v>
      </c>
      <c r="J9" s="17" t="s">
        <v>2</v>
      </c>
      <c r="K9" s="23" t="s">
        <v>3</v>
      </c>
      <c r="L9" s="65"/>
      <c r="M9" s="23" t="s">
        <v>1</v>
      </c>
      <c r="N9" s="23" t="s">
        <v>2</v>
      </c>
      <c r="O9" s="23" t="s">
        <v>3</v>
      </c>
      <c r="P9" s="69"/>
      <c r="Q9" s="23" t="s">
        <v>1</v>
      </c>
      <c r="R9" s="17" t="s">
        <v>2</v>
      </c>
      <c r="S9" s="23" t="s">
        <v>3</v>
      </c>
    </row>
    <row r="10" spans="1:22" x14ac:dyDescent="0.25">
      <c r="E10" s="32">
        <v>10</v>
      </c>
      <c r="F10" s="32">
        <v>10</v>
      </c>
      <c r="G10" s="32">
        <v>10</v>
      </c>
      <c r="H10" s="70"/>
      <c r="I10" s="32">
        <v>16</v>
      </c>
      <c r="J10" s="32">
        <v>16</v>
      </c>
      <c r="K10" s="32">
        <v>16</v>
      </c>
      <c r="L10" s="66"/>
      <c r="M10" s="32">
        <v>10</v>
      </c>
      <c r="N10" s="32">
        <v>10</v>
      </c>
      <c r="O10" s="32">
        <v>10</v>
      </c>
      <c r="P10" s="70"/>
      <c r="Q10" s="32">
        <v>16</v>
      </c>
      <c r="R10" s="32">
        <v>16</v>
      </c>
      <c r="S10" s="32">
        <v>16</v>
      </c>
    </row>
    <row r="12" spans="1:22" x14ac:dyDescent="0.25">
      <c r="B12" s="1"/>
      <c r="C12" t="s">
        <v>9</v>
      </c>
    </row>
    <row r="14" spans="1:22" x14ac:dyDescent="0.25">
      <c r="A14" s="71"/>
      <c r="B14" s="72"/>
      <c r="C14" s="73"/>
      <c r="D14" s="6"/>
      <c r="E14" s="89" t="s">
        <v>6</v>
      </c>
      <c r="F14" s="89"/>
      <c r="G14" s="89"/>
      <c r="H14" s="89"/>
      <c r="I14" s="89"/>
      <c r="J14" s="89"/>
      <c r="K14" s="89"/>
      <c r="L14" s="86"/>
      <c r="M14" s="89" t="s">
        <v>8</v>
      </c>
      <c r="N14" s="89"/>
      <c r="O14" s="89"/>
      <c r="P14" s="89"/>
      <c r="Q14" s="89"/>
      <c r="R14" s="89"/>
      <c r="S14" s="89"/>
    </row>
    <row r="15" spans="1:22" x14ac:dyDescent="0.25">
      <c r="A15" s="74"/>
      <c r="B15" s="75"/>
      <c r="C15" s="76"/>
      <c r="D15" s="8"/>
      <c r="E15" s="89" t="s">
        <v>4</v>
      </c>
      <c r="F15" s="89"/>
      <c r="G15" s="89"/>
      <c r="H15" s="83"/>
      <c r="I15" s="89" t="s">
        <v>5</v>
      </c>
      <c r="J15" s="89"/>
      <c r="K15" s="89"/>
      <c r="L15" s="87"/>
      <c r="M15" s="89" t="s">
        <v>4</v>
      </c>
      <c r="N15" s="89"/>
      <c r="O15" s="89"/>
      <c r="P15" s="83"/>
      <c r="Q15" s="89" t="s">
        <v>5</v>
      </c>
      <c r="R15" s="89"/>
      <c r="S15" s="89"/>
    </row>
    <row r="16" spans="1:22" ht="60" x14ac:dyDescent="0.25">
      <c r="A16" s="77"/>
      <c r="B16" s="78"/>
      <c r="C16" s="82"/>
      <c r="D16" s="9"/>
      <c r="E16" s="3" t="s">
        <v>1</v>
      </c>
      <c r="F16" s="3" t="s">
        <v>2</v>
      </c>
      <c r="G16" s="3" t="s">
        <v>3</v>
      </c>
      <c r="H16" s="84"/>
      <c r="I16" s="3" t="s">
        <v>1</v>
      </c>
      <c r="J16" s="2" t="s">
        <v>2</v>
      </c>
      <c r="K16" s="3" t="s">
        <v>3</v>
      </c>
      <c r="L16" s="87"/>
      <c r="M16" s="3" t="s">
        <v>1</v>
      </c>
      <c r="N16" s="3" t="s">
        <v>2</v>
      </c>
      <c r="O16" s="3" t="s">
        <v>3</v>
      </c>
      <c r="P16" s="84"/>
      <c r="Q16" s="3" t="s">
        <v>1</v>
      </c>
      <c r="R16" s="2" t="s">
        <v>2</v>
      </c>
      <c r="S16" s="3" t="s">
        <v>3</v>
      </c>
    </row>
    <row r="17" spans="1:27" x14ac:dyDescent="0.25">
      <c r="A17" s="18">
        <v>8</v>
      </c>
      <c r="B17" s="18">
        <v>1</v>
      </c>
      <c r="C17" s="18" t="s">
        <v>75</v>
      </c>
      <c r="D17" s="18"/>
      <c r="E17" s="30">
        <v>24</v>
      </c>
      <c r="F17" s="30">
        <v>24</v>
      </c>
      <c r="G17" s="30">
        <v>24</v>
      </c>
      <c r="H17" s="84"/>
      <c r="I17" s="32">
        <v>12</v>
      </c>
      <c r="J17" s="32">
        <v>12</v>
      </c>
      <c r="K17" s="32">
        <v>12</v>
      </c>
      <c r="L17" s="87"/>
      <c r="M17" s="30">
        <v>24</v>
      </c>
      <c r="N17" s="30">
        <v>24</v>
      </c>
      <c r="O17" s="30">
        <v>24</v>
      </c>
      <c r="P17" s="84"/>
      <c r="Q17" s="32">
        <v>12</v>
      </c>
      <c r="R17" s="32">
        <v>12</v>
      </c>
      <c r="S17" s="32">
        <v>12</v>
      </c>
    </row>
    <row r="18" spans="1:27" x14ac:dyDescent="0.25">
      <c r="A18" s="18">
        <v>8</v>
      </c>
      <c r="B18" s="18">
        <v>2</v>
      </c>
      <c r="C18" s="18" t="s">
        <v>76</v>
      </c>
      <c r="D18" s="18"/>
      <c r="E18" s="30">
        <v>60</v>
      </c>
      <c r="F18" s="30">
        <v>60</v>
      </c>
      <c r="G18" s="30">
        <v>60</v>
      </c>
      <c r="H18" s="84"/>
      <c r="I18" s="30">
        <v>40</v>
      </c>
      <c r="J18" s="30">
        <v>40</v>
      </c>
      <c r="K18" s="30">
        <v>40</v>
      </c>
      <c r="L18" s="87"/>
      <c r="M18" s="30">
        <v>60</v>
      </c>
      <c r="N18" s="30">
        <v>60</v>
      </c>
      <c r="O18" s="30">
        <v>60</v>
      </c>
      <c r="P18" s="84"/>
      <c r="Q18" s="30">
        <v>40</v>
      </c>
      <c r="R18" s="30">
        <v>40</v>
      </c>
      <c r="S18" s="30">
        <v>40</v>
      </c>
    </row>
    <row r="19" spans="1:27" x14ac:dyDescent="0.25">
      <c r="A19" s="18">
        <v>8</v>
      </c>
      <c r="B19" s="18">
        <v>3</v>
      </c>
      <c r="C19" s="18" t="s">
        <v>77</v>
      </c>
      <c r="D19" s="18"/>
      <c r="E19" s="32">
        <v>8</v>
      </c>
      <c r="F19" s="32">
        <v>8</v>
      </c>
      <c r="G19" s="32">
        <v>8</v>
      </c>
      <c r="H19" s="84"/>
      <c r="I19" s="32">
        <v>14</v>
      </c>
      <c r="J19" s="32">
        <v>14</v>
      </c>
      <c r="K19" s="32">
        <v>14</v>
      </c>
      <c r="L19" s="87"/>
      <c r="M19" s="32">
        <v>8</v>
      </c>
      <c r="N19" s="32">
        <v>8</v>
      </c>
      <c r="O19" s="32">
        <v>8</v>
      </c>
      <c r="P19" s="84"/>
      <c r="Q19" s="32">
        <v>14</v>
      </c>
      <c r="R19" s="32">
        <v>14</v>
      </c>
      <c r="S19" s="32">
        <v>14</v>
      </c>
    </row>
    <row r="20" spans="1:27" x14ac:dyDescent="0.25">
      <c r="A20" s="18">
        <v>8</v>
      </c>
      <c r="B20" s="18">
        <v>4</v>
      </c>
      <c r="C20" s="18" t="s">
        <v>78</v>
      </c>
      <c r="D20" s="18"/>
      <c r="E20" s="30">
        <v>46.5</v>
      </c>
      <c r="F20" s="30">
        <v>46.5</v>
      </c>
      <c r="G20" s="30">
        <v>46.5</v>
      </c>
      <c r="H20" s="84"/>
      <c r="I20" s="30">
        <v>23.3</v>
      </c>
      <c r="J20" s="30">
        <v>23.3</v>
      </c>
      <c r="K20" s="30">
        <v>23.3</v>
      </c>
      <c r="L20" s="87"/>
      <c r="M20" s="30">
        <v>46.5</v>
      </c>
      <c r="N20" s="30">
        <v>46.5</v>
      </c>
      <c r="O20" s="30">
        <v>46.5</v>
      </c>
      <c r="P20" s="84"/>
      <c r="Q20" s="30">
        <v>23.3</v>
      </c>
      <c r="R20" s="30">
        <v>23.3</v>
      </c>
      <c r="S20" s="30">
        <v>23.3</v>
      </c>
    </row>
    <row r="21" spans="1:27" x14ac:dyDescent="0.25">
      <c r="A21" s="18">
        <v>8</v>
      </c>
      <c r="B21" s="18">
        <v>5</v>
      </c>
      <c r="C21" s="18" t="s">
        <v>79</v>
      </c>
      <c r="D21" s="18"/>
      <c r="E21" s="30">
        <v>40</v>
      </c>
      <c r="F21" s="30">
        <v>40</v>
      </c>
      <c r="G21" s="30">
        <v>40</v>
      </c>
      <c r="H21" s="84"/>
      <c r="I21" s="32">
        <v>20</v>
      </c>
      <c r="J21" s="32">
        <v>20</v>
      </c>
      <c r="K21" s="32">
        <v>20</v>
      </c>
      <c r="L21" s="87"/>
      <c r="M21" s="30">
        <v>40</v>
      </c>
      <c r="N21" s="30">
        <v>40</v>
      </c>
      <c r="O21" s="30">
        <v>40</v>
      </c>
      <c r="P21" s="84"/>
      <c r="Q21" s="32">
        <v>20</v>
      </c>
      <c r="R21" s="32">
        <v>20</v>
      </c>
      <c r="S21" s="32">
        <v>20</v>
      </c>
    </row>
    <row r="22" spans="1:27" x14ac:dyDescent="0.25">
      <c r="A22" s="18">
        <v>8</v>
      </c>
      <c r="B22" s="18">
        <v>6</v>
      </c>
      <c r="C22" s="18" t="s">
        <v>80</v>
      </c>
      <c r="D22" s="18"/>
      <c r="E22" s="17" t="s">
        <v>2559</v>
      </c>
      <c r="F22" s="17" t="s">
        <v>2559</v>
      </c>
      <c r="G22" s="17" t="s">
        <v>2559</v>
      </c>
      <c r="H22" s="84"/>
      <c r="I22" s="17" t="s">
        <v>2559</v>
      </c>
      <c r="J22" s="17" t="s">
        <v>2559</v>
      </c>
      <c r="K22" s="17" t="s">
        <v>2559</v>
      </c>
      <c r="L22" s="87"/>
      <c r="M22" s="17" t="s">
        <v>2559</v>
      </c>
      <c r="N22" s="17" t="s">
        <v>2559</v>
      </c>
      <c r="O22" s="17" t="s">
        <v>2559</v>
      </c>
      <c r="P22" s="84"/>
      <c r="Q22" s="17" t="s">
        <v>2559</v>
      </c>
      <c r="R22" s="17" t="s">
        <v>2559</v>
      </c>
      <c r="S22" s="17" t="s">
        <v>2559</v>
      </c>
    </row>
    <row r="23" spans="1:27" x14ac:dyDescent="0.25">
      <c r="A23" s="18">
        <v>8</v>
      </c>
      <c r="B23" s="18">
        <v>7</v>
      </c>
      <c r="C23" s="18" t="s">
        <v>81</v>
      </c>
      <c r="D23" s="18"/>
      <c r="E23" s="32">
        <v>4</v>
      </c>
      <c r="F23" s="32">
        <v>4</v>
      </c>
      <c r="G23" s="32">
        <v>4</v>
      </c>
      <c r="H23" s="84"/>
      <c r="I23" s="32">
        <v>1</v>
      </c>
      <c r="J23" s="32">
        <v>1</v>
      </c>
      <c r="K23" s="32">
        <v>1</v>
      </c>
      <c r="L23" s="87"/>
      <c r="M23" s="32">
        <v>4</v>
      </c>
      <c r="N23" s="32">
        <v>4</v>
      </c>
      <c r="O23" s="32">
        <v>4</v>
      </c>
      <c r="P23" s="84"/>
      <c r="Q23" s="32">
        <v>1</v>
      </c>
      <c r="R23" s="32">
        <v>1</v>
      </c>
      <c r="S23" s="32">
        <v>1</v>
      </c>
    </row>
    <row r="24" spans="1:27" x14ac:dyDescent="0.25">
      <c r="A24" s="18">
        <v>8</v>
      </c>
      <c r="B24" s="18">
        <v>8</v>
      </c>
      <c r="C24" s="18" t="s">
        <v>82</v>
      </c>
      <c r="D24" s="18"/>
      <c r="E24" s="32">
        <v>20</v>
      </c>
      <c r="F24" s="32">
        <v>20</v>
      </c>
      <c r="G24" s="32">
        <v>20</v>
      </c>
      <c r="H24" s="84"/>
      <c r="I24" s="32">
        <v>20</v>
      </c>
      <c r="J24" s="32">
        <v>20</v>
      </c>
      <c r="K24" s="32">
        <v>20</v>
      </c>
      <c r="L24" s="87"/>
      <c r="M24" s="32">
        <v>20</v>
      </c>
      <c r="N24" s="32">
        <v>20</v>
      </c>
      <c r="O24" s="32">
        <v>20</v>
      </c>
      <c r="P24" s="84"/>
      <c r="Q24" s="32">
        <v>20</v>
      </c>
      <c r="R24" s="32">
        <v>20</v>
      </c>
      <c r="S24" s="32">
        <v>20</v>
      </c>
    </row>
    <row r="25" spans="1:27" x14ac:dyDescent="0.25">
      <c r="A25" s="18">
        <v>8</v>
      </c>
      <c r="B25" s="18">
        <v>9</v>
      </c>
      <c r="C25" s="18" t="s">
        <v>83</v>
      </c>
      <c r="D25" s="18"/>
      <c r="E25" s="32">
        <v>17</v>
      </c>
      <c r="F25" s="32">
        <v>17</v>
      </c>
      <c r="G25" s="32">
        <v>17</v>
      </c>
      <c r="H25" s="84"/>
      <c r="I25" s="32">
        <v>7.5</v>
      </c>
      <c r="J25" s="32">
        <v>7.5</v>
      </c>
      <c r="K25" s="32">
        <v>7.5</v>
      </c>
      <c r="L25" s="87"/>
      <c r="M25" s="32">
        <v>17</v>
      </c>
      <c r="N25" s="32">
        <v>17</v>
      </c>
      <c r="O25" s="32">
        <v>17</v>
      </c>
      <c r="P25" s="84"/>
      <c r="Q25" s="32">
        <v>7.5</v>
      </c>
      <c r="R25" s="32">
        <v>7.5</v>
      </c>
      <c r="S25" s="32">
        <v>7.5</v>
      </c>
    </row>
    <row r="26" spans="1:27" x14ac:dyDescent="0.25">
      <c r="A26" s="18">
        <v>8</v>
      </c>
      <c r="B26" s="18">
        <v>10</v>
      </c>
      <c r="C26" s="18" t="s">
        <v>84</v>
      </c>
      <c r="D26" s="18"/>
      <c r="E26" s="30">
        <v>100</v>
      </c>
      <c r="F26" s="30">
        <v>80</v>
      </c>
      <c r="G26" s="30">
        <v>60</v>
      </c>
      <c r="H26" s="84"/>
      <c r="I26" s="30">
        <v>120</v>
      </c>
      <c r="J26" s="30">
        <v>100</v>
      </c>
      <c r="K26" s="30">
        <v>80</v>
      </c>
      <c r="L26" s="87"/>
      <c r="M26" s="30">
        <v>100</v>
      </c>
      <c r="N26" s="30">
        <v>80</v>
      </c>
      <c r="O26" s="30">
        <v>60</v>
      </c>
      <c r="P26" s="84"/>
      <c r="Q26" s="30">
        <v>120</v>
      </c>
      <c r="R26" s="30">
        <v>100</v>
      </c>
      <c r="S26" s="30">
        <v>80</v>
      </c>
    </row>
    <row r="27" spans="1:27" x14ac:dyDescent="0.25">
      <c r="A27" s="18">
        <v>8</v>
      </c>
      <c r="B27" s="18">
        <v>11</v>
      </c>
      <c r="C27" s="18" t="s">
        <v>85</v>
      </c>
      <c r="D27" s="18"/>
      <c r="E27" s="32">
        <v>16</v>
      </c>
      <c r="F27" s="32">
        <v>16</v>
      </c>
      <c r="G27" s="32">
        <v>16</v>
      </c>
      <c r="H27" s="84"/>
      <c r="I27" s="32">
        <v>16</v>
      </c>
      <c r="J27" s="32">
        <v>16</v>
      </c>
      <c r="K27" s="32">
        <v>16</v>
      </c>
      <c r="L27" s="87"/>
      <c r="M27" s="32">
        <v>16</v>
      </c>
      <c r="N27" s="32">
        <v>16</v>
      </c>
      <c r="O27" s="32">
        <v>16</v>
      </c>
      <c r="P27" s="84"/>
      <c r="Q27" s="32">
        <v>16</v>
      </c>
      <c r="R27" s="32">
        <v>16</v>
      </c>
      <c r="S27" s="32">
        <v>16</v>
      </c>
    </row>
    <row r="28" spans="1:27" x14ac:dyDescent="0.25">
      <c r="A28" s="18">
        <v>8</v>
      </c>
      <c r="B28" s="18">
        <v>12</v>
      </c>
      <c r="C28" s="18" t="s">
        <v>86</v>
      </c>
      <c r="D28" s="18"/>
      <c r="E28" s="32">
        <v>16</v>
      </c>
      <c r="F28" s="32">
        <v>16</v>
      </c>
      <c r="G28" s="32">
        <v>16</v>
      </c>
      <c r="H28" s="84"/>
      <c r="I28" s="32">
        <v>8</v>
      </c>
      <c r="J28" s="32">
        <v>8</v>
      </c>
      <c r="K28" s="32">
        <v>8</v>
      </c>
      <c r="L28" s="87"/>
      <c r="M28" s="32">
        <v>16</v>
      </c>
      <c r="N28" s="32">
        <v>16</v>
      </c>
      <c r="O28" s="32">
        <v>16</v>
      </c>
      <c r="P28" s="84"/>
      <c r="Q28" s="32">
        <v>8</v>
      </c>
      <c r="R28" s="32">
        <v>8</v>
      </c>
      <c r="S28" s="32">
        <v>8</v>
      </c>
    </row>
    <row r="29" spans="1:27" x14ac:dyDescent="0.25">
      <c r="D29" s="43" t="s">
        <v>2584</v>
      </c>
      <c r="E29" s="17">
        <f>AVERAGE(E17:E21,E23:E28)</f>
        <v>31.954545454545453</v>
      </c>
      <c r="F29" s="17">
        <f>AVERAGE(F17:F21,F23:F28)</f>
        <v>30.136363636363637</v>
      </c>
      <c r="G29" s="17">
        <f>AVERAGE(G17:G21,G23:G28)</f>
        <v>28.318181818181817</v>
      </c>
      <c r="H29" s="47"/>
      <c r="I29" s="17">
        <f>AVERAGE(I17:I21,I23:I28)</f>
        <v>25.618181818181821</v>
      </c>
      <c r="J29" s="17">
        <f>AVERAGE(J17:J21,J23:J28)</f>
        <v>23.8</v>
      </c>
      <c r="K29" s="17">
        <f>AVERAGE(K17:K21,K23:K28)</f>
        <v>21.981818181818184</v>
      </c>
      <c r="L29" s="48"/>
      <c r="M29" s="17">
        <f>AVERAGE(M17:M21,M23:M28)</f>
        <v>31.954545454545453</v>
      </c>
      <c r="N29" s="17">
        <f>AVERAGE(N17:N21,N23:N28)</f>
        <v>30.136363636363637</v>
      </c>
      <c r="O29" s="17">
        <f>AVERAGE(O17:O21,O23:O28)</f>
        <v>28.318181818181817</v>
      </c>
      <c r="P29" s="47"/>
      <c r="Q29" s="17">
        <f>AVERAGE(Q17:Q21,Q23:Q28)</f>
        <v>25.618181818181821</v>
      </c>
      <c r="R29" s="17">
        <f>AVERAGE(R17:R21,R23:R28)</f>
        <v>23.8</v>
      </c>
      <c r="S29" s="45">
        <f>AVERAGE(S17:S21,S23:S28)</f>
        <v>21.981818181818184</v>
      </c>
      <c r="T29" s="49"/>
      <c r="U29" s="42"/>
      <c r="V29" s="42"/>
      <c r="W29" s="42"/>
      <c r="X29" s="49"/>
      <c r="Y29" s="42"/>
      <c r="Z29" s="42"/>
      <c r="AA29" s="42"/>
    </row>
    <row r="30" spans="1:27" x14ac:dyDescent="0.25">
      <c r="D30" s="46"/>
      <c r="E30" s="42"/>
      <c r="F30" s="42"/>
      <c r="G30" s="42"/>
      <c r="H30" s="49"/>
      <c r="I30" s="50"/>
      <c r="J30" s="50"/>
      <c r="K30" s="50"/>
      <c r="L30" s="49"/>
      <c r="M30" s="50"/>
      <c r="N30" s="50"/>
      <c r="O30" s="50"/>
      <c r="P30" s="49"/>
      <c r="Q30" s="42"/>
      <c r="R30" s="42"/>
      <c r="S30" s="42"/>
      <c r="T30" s="49"/>
      <c r="U30" s="42"/>
      <c r="V30" s="42"/>
      <c r="W30" s="42"/>
      <c r="X30" s="49"/>
      <c r="Y30" s="42"/>
      <c r="Z30" s="42"/>
      <c r="AA30" s="42"/>
    </row>
    <row r="31" spans="1:27" x14ac:dyDescent="0.25">
      <c r="D31" s="46"/>
      <c r="E31" s="42"/>
      <c r="F31" s="42"/>
      <c r="G31" s="42"/>
      <c r="H31" s="49"/>
      <c r="I31" s="50"/>
      <c r="J31" s="50"/>
      <c r="K31" s="50"/>
      <c r="L31" s="49"/>
      <c r="M31" s="50"/>
      <c r="N31" s="50"/>
      <c r="O31" s="50"/>
      <c r="P31" s="49"/>
      <c r="Q31" s="42"/>
      <c r="R31" s="42"/>
      <c r="S31" s="42"/>
      <c r="T31" s="49"/>
      <c r="U31" s="42"/>
      <c r="V31" s="42"/>
      <c r="W31" s="42"/>
      <c r="X31" s="49"/>
      <c r="Y31" s="42"/>
      <c r="Z31" s="42"/>
      <c r="AA31" s="42"/>
    </row>
    <row r="34" spans="1:19" x14ac:dyDescent="0.25">
      <c r="C34" s="19" t="s">
        <v>36</v>
      </c>
      <c r="D34" s="19"/>
    </row>
    <row r="36" spans="1:19" x14ac:dyDescent="0.25">
      <c r="A36" s="71"/>
      <c r="B36" s="72"/>
      <c r="C36" s="73"/>
      <c r="D36" s="6"/>
      <c r="E36" s="67" t="s">
        <v>6</v>
      </c>
      <c r="F36" s="67"/>
      <c r="G36" s="67"/>
      <c r="H36" s="67"/>
      <c r="I36" s="67"/>
      <c r="J36" s="67"/>
      <c r="K36" s="67"/>
      <c r="L36" s="64"/>
      <c r="M36" s="67" t="s">
        <v>8</v>
      </c>
      <c r="N36" s="67"/>
      <c r="O36" s="67"/>
      <c r="P36" s="67"/>
      <c r="Q36" s="67"/>
      <c r="R36" s="67"/>
      <c r="S36" s="67"/>
    </row>
    <row r="37" spans="1:19" x14ac:dyDescent="0.25">
      <c r="A37" s="74"/>
      <c r="B37" s="75"/>
      <c r="C37" s="76"/>
      <c r="D37" s="8"/>
      <c r="E37" s="67" t="s">
        <v>4</v>
      </c>
      <c r="F37" s="67"/>
      <c r="G37" s="67"/>
      <c r="H37" s="68"/>
      <c r="I37" s="67" t="s">
        <v>5</v>
      </c>
      <c r="J37" s="67"/>
      <c r="K37" s="67"/>
      <c r="L37" s="65"/>
      <c r="M37" s="67" t="s">
        <v>4</v>
      </c>
      <c r="N37" s="67"/>
      <c r="O37" s="67"/>
      <c r="P37" s="68"/>
      <c r="Q37" s="67" t="s">
        <v>5</v>
      </c>
      <c r="R37" s="67"/>
      <c r="S37" s="67"/>
    </row>
    <row r="38" spans="1:19" ht="60" x14ac:dyDescent="0.25">
      <c r="A38" s="77"/>
      <c r="B38" s="78"/>
      <c r="C38" s="76"/>
      <c r="D38" s="8"/>
      <c r="E38" s="20" t="s">
        <v>1</v>
      </c>
      <c r="F38" s="20" t="s">
        <v>2</v>
      </c>
      <c r="G38" s="20" t="s">
        <v>3</v>
      </c>
      <c r="H38" s="69"/>
      <c r="I38" s="20" t="s">
        <v>1</v>
      </c>
      <c r="J38" s="21" t="s">
        <v>2</v>
      </c>
      <c r="K38" s="20" t="s">
        <v>3</v>
      </c>
      <c r="L38" s="65"/>
      <c r="M38" s="20" t="s">
        <v>1</v>
      </c>
      <c r="N38" s="20" t="s">
        <v>2</v>
      </c>
      <c r="O38" s="20" t="s">
        <v>3</v>
      </c>
      <c r="P38" s="69"/>
      <c r="Q38" s="20" t="s">
        <v>1</v>
      </c>
      <c r="R38" s="21" t="s">
        <v>2</v>
      </c>
      <c r="S38" s="20" t="s">
        <v>3</v>
      </c>
    </row>
    <row r="39" spans="1:19" x14ac:dyDescent="0.25">
      <c r="C39" s="18" t="s">
        <v>75</v>
      </c>
      <c r="D39" s="18" t="s">
        <v>316</v>
      </c>
      <c r="E39" s="61"/>
      <c r="F39" s="62"/>
      <c r="G39" s="63"/>
      <c r="H39" s="69"/>
      <c r="I39" s="61"/>
      <c r="J39" s="62"/>
      <c r="K39" s="63"/>
      <c r="L39" s="65"/>
      <c r="M39" s="61"/>
      <c r="N39" s="62"/>
      <c r="O39" s="63"/>
      <c r="P39" s="69"/>
      <c r="Q39" s="61"/>
      <c r="R39" s="62"/>
      <c r="S39" s="63"/>
    </row>
    <row r="40" spans="1:19" x14ac:dyDescent="0.25">
      <c r="C40" s="2" t="s">
        <v>801</v>
      </c>
      <c r="D40" s="2" t="s">
        <v>318</v>
      </c>
      <c r="E40" s="17" t="s">
        <v>2559</v>
      </c>
      <c r="F40" s="17" t="s">
        <v>2559</v>
      </c>
      <c r="G40" s="17" t="s">
        <v>2559</v>
      </c>
      <c r="H40" s="69"/>
      <c r="I40" s="17" t="s">
        <v>2559</v>
      </c>
      <c r="J40" s="17" t="s">
        <v>2559</v>
      </c>
      <c r="K40" s="17" t="s">
        <v>2559</v>
      </c>
      <c r="L40" s="65"/>
      <c r="M40" s="17" t="s">
        <v>2559</v>
      </c>
      <c r="N40" s="17" t="s">
        <v>2559</v>
      </c>
      <c r="O40" s="17" t="s">
        <v>2559</v>
      </c>
      <c r="P40" s="69"/>
      <c r="Q40" s="17" t="s">
        <v>2559</v>
      </c>
      <c r="R40" s="17" t="s">
        <v>2559</v>
      </c>
      <c r="S40" s="17" t="s">
        <v>2559</v>
      </c>
    </row>
    <row r="41" spans="1:19" x14ac:dyDescent="0.25">
      <c r="C41" s="2" t="s">
        <v>802</v>
      </c>
      <c r="D41" s="2" t="s">
        <v>319</v>
      </c>
      <c r="E41" s="17" t="s">
        <v>2559</v>
      </c>
      <c r="F41" s="17" t="s">
        <v>2559</v>
      </c>
      <c r="G41" s="17" t="s">
        <v>2559</v>
      </c>
      <c r="H41" s="69"/>
      <c r="I41" s="17" t="s">
        <v>2559</v>
      </c>
      <c r="J41" s="17" t="s">
        <v>2559</v>
      </c>
      <c r="K41" s="17" t="s">
        <v>2559</v>
      </c>
      <c r="L41" s="65"/>
      <c r="M41" s="17" t="s">
        <v>2559</v>
      </c>
      <c r="N41" s="17" t="s">
        <v>2559</v>
      </c>
      <c r="O41" s="17" t="s">
        <v>2559</v>
      </c>
      <c r="P41" s="69"/>
      <c r="Q41" s="17" t="s">
        <v>2559</v>
      </c>
      <c r="R41" s="17" t="s">
        <v>2559</v>
      </c>
      <c r="S41" s="17" t="s">
        <v>2559</v>
      </c>
    </row>
    <row r="42" spans="1:19" x14ac:dyDescent="0.25">
      <c r="C42" s="2" t="s">
        <v>803</v>
      </c>
      <c r="D42" s="2" t="s">
        <v>319</v>
      </c>
      <c r="E42" s="32">
        <v>16</v>
      </c>
      <c r="F42" s="32">
        <v>16</v>
      </c>
      <c r="G42" s="32">
        <v>16</v>
      </c>
      <c r="H42" s="69"/>
      <c r="I42" s="32">
        <v>8</v>
      </c>
      <c r="J42" s="32">
        <v>8</v>
      </c>
      <c r="K42" s="32">
        <v>8</v>
      </c>
      <c r="L42" s="65"/>
      <c r="M42" s="32">
        <v>16</v>
      </c>
      <c r="N42" s="32">
        <v>16</v>
      </c>
      <c r="O42" s="32">
        <v>16</v>
      </c>
      <c r="P42" s="69"/>
      <c r="Q42" s="32">
        <v>8</v>
      </c>
      <c r="R42" s="32">
        <v>8</v>
      </c>
      <c r="S42" s="32">
        <v>8</v>
      </c>
    </row>
    <row r="43" spans="1:19" x14ac:dyDescent="0.25">
      <c r="C43" s="2" t="s">
        <v>804</v>
      </c>
      <c r="D43" s="2" t="s">
        <v>319</v>
      </c>
      <c r="E43" s="32">
        <v>15</v>
      </c>
      <c r="F43" s="32">
        <v>15</v>
      </c>
      <c r="G43" s="32">
        <v>15</v>
      </c>
      <c r="H43" s="69"/>
      <c r="I43" s="32">
        <v>10</v>
      </c>
      <c r="J43" s="32">
        <v>10</v>
      </c>
      <c r="K43" s="32">
        <v>10</v>
      </c>
      <c r="L43" s="65"/>
      <c r="M43" s="32">
        <v>15</v>
      </c>
      <c r="N43" s="32">
        <v>15</v>
      </c>
      <c r="O43" s="32">
        <v>15</v>
      </c>
      <c r="P43" s="69"/>
      <c r="Q43" s="32">
        <v>10</v>
      </c>
      <c r="R43" s="32">
        <v>10</v>
      </c>
      <c r="S43" s="32">
        <v>10</v>
      </c>
    </row>
    <row r="44" spans="1:19" x14ac:dyDescent="0.25">
      <c r="C44" s="2" t="s">
        <v>805</v>
      </c>
      <c r="D44" s="2" t="s">
        <v>319</v>
      </c>
      <c r="E44" s="32">
        <v>16</v>
      </c>
      <c r="F44" s="32">
        <v>16</v>
      </c>
      <c r="G44" s="32">
        <v>16</v>
      </c>
      <c r="H44" s="69"/>
      <c r="I44" s="32">
        <v>8</v>
      </c>
      <c r="J44" s="32">
        <v>8</v>
      </c>
      <c r="K44" s="32">
        <v>8</v>
      </c>
      <c r="L44" s="65"/>
      <c r="M44" s="32">
        <v>16</v>
      </c>
      <c r="N44" s="32">
        <v>16</v>
      </c>
      <c r="O44" s="32">
        <v>16</v>
      </c>
      <c r="P44" s="69"/>
      <c r="Q44" s="32">
        <v>8</v>
      </c>
      <c r="R44" s="32">
        <v>8</v>
      </c>
      <c r="S44" s="32">
        <v>8</v>
      </c>
    </row>
    <row r="45" spans="1:19" x14ac:dyDescent="0.25">
      <c r="C45" s="2" t="s">
        <v>806</v>
      </c>
      <c r="D45" s="2" t="s">
        <v>319</v>
      </c>
      <c r="E45" s="32">
        <v>15</v>
      </c>
      <c r="F45" s="32">
        <v>15</v>
      </c>
      <c r="G45" s="32">
        <v>15</v>
      </c>
      <c r="H45" s="69"/>
      <c r="I45" s="32">
        <v>8</v>
      </c>
      <c r="J45" s="32">
        <v>8</v>
      </c>
      <c r="K45" s="32">
        <v>8</v>
      </c>
      <c r="L45" s="65"/>
      <c r="M45" s="32">
        <v>15</v>
      </c>
      <c r="N45" s="32">
        <v>15</v>
      </c>
      <c r="O45" s="32">
        <v>15</v>
      </c>
      <c r="P45" s="69"/>
      <c r="Q45" s="32">
        <v>8</v>
      </c>
      <c r="R45" s="32">
        <v>8</v>
      </c>
      <c r="S45" s="32">
        <v>8</v>
      </c>
    </row>
    <row r="46" spans="1:19" x14ac:dyDescent="0.25">
      <c r="C46" s="2" t="s">
        <v>807</v>
      </c>
      <c r="D46" s="2" t="s">
        <v>322</v>
      </c>
      <c r="E46" s="32">
        <v>20</v>
      </c>
      <c r="F46" s="32">
        <v>20</v>
      </c>
      <c r="G46" s="32">
        <v>20</v>
      </c>
      <c r="H46" s="69"/>
      <c r="I46" s="32">
        <v>10</v>
      </c>
      <c r="J46" s="32">
        <v>10</v>
      </c>
      <c r="K46" s="32">
        <v>10</v>
      </c>
      <c r="L46" s="65"/>
      <c r="M46" s="32">
        <v>20</v>
      </c>
      <c r="N46" s="32">
        <v>20</v>
      </c>
      <c r="O46" s="32">
        <v>20</v>
      </c>
      <c r="P46" s="69"/>
      <c r="Q46" s="32">
        <v>10</v>
      </c>
      <c r="R46" s="32">
        <v>10</v>
      </c>
      <c r="S46" s="32">
        <v>10</v>
      </c>
    </row>
    <row r="47" spans="1:19" x14ac:dyDescent="0.25">
      <c r="C47" s="18" t="s">
        <v>76</v>
      </c>
      <c r="D47" s="18" t="s">
        <v>316</v>
      </c>
      <c r="E47" s="61"/>
      <c r="F47" s="62"/>
      <c r="G47" s="63"/>
      <c r="H47" s="69"/>
      <c r="I47" s="61"/>
      <c r="J47" s="62"/>
      <c r="K47" s="63"/>
      <c r="L47" s="65"/>
      <c r="M47" s="61"/>
      <c r="N47" s="62"/>
      <c r="O47" s="63"/>
      <c r="P47" s="69"/>
      <c r="Q47" s="61"/>
      <c r="R47" s="62"/>
      <c r="S47" s="63"/>
    </row>
    <row r="48" spans="1:19" x14ac:dyDescent="0.25">
      <c r="C48" s="2" t="s">
        <v>808</v>
      </c>
      <c r="D48" s="2" t="s">
        <v>318</v>
      </c>
      <c r="E48" s="17" t="s">
        <v>2559</v>
      </c>
      <c r="F48" s="17" t="s">
        <v>2559</v>
      </c>
      <c r="G48" s="17" t="s">
        <v>2559</v>
      </c>
      <c r="H48" s="69"/>
      <c r="I48" s="17" t="s">
        <v>2559</v>
      </c>
      <c r="J48" s="17" t="s">
        <v>2559</v>
      </c>
      <c r="K48" s="17" t="s">
        <v>2559</v>
      </c>
      <c r="L48" s="65"/>
      <c r="M48" s="17" t="s">
        <v>2559</v>
      </c>
      <c r="N48" s="17" t="s">
        <v>2559</v>
      </c>
      <c r="O48" s="17" t="s">
        <v>2559</v>
      </c>
      <c r="P48" s="69"/>
      <c r="Q48" s="17" t="s">
        <v>2559</v>
      </c>
      <c r="R48" s="17" t="s">
        <v>2559</v>
      </c>
      <c r="S48" s="17" t="s">
        <v>2559</v>
      </c>
    </row>
    <row r="49" spans="3:19" x14ac:dyDescent="0.25">
      <c r="C49" s="2" t="s">
        <v>809</v>
      </c>
      <c r="D49" s="2" t="s">
        <v>319</v>
      </c>
      <c r="E49" s="17" t="s">
        <v>2559</v>
      </c>
      <c r="F49" s="17" t="s">
        <v>2559</v>
      </c>
      <c r="G49" s="17" t="s">
        <v>2559</v>
      </c>
      <c r="H49" s="69"/>
      <c r="I49" s="17" t="s">
        <v>2559</v>
      </c>
      <c r="J49" s="17" t="s">
        <v>2559</v>
      </c>
      <c r="K49" s="17" t="s">
        <v>2559</v>
      </c>
      <c r="L49" s="65"/>
      <c r="M49" s="17" t="s">
        <v>2559</v>
      </c>
      <c r="N49" s="17" t="s">
        <v>2559</v>
      </c>
      <c r="O49" s="17" t="s">
        <v>2559</v>
      </c>
      <c r="P49" s="69"/>
      <c r="Q49" s="17" t="s">
        <v>2559</v>
      </c>
      <c r="R49" s="17" t="s">
        <v>2559</v>
      </c>
      <c r="S49" s="17" t="s">
        <v>2559</v>
      </c>
    </row>
    <row r="50" spans="3:19" x14ac:dyDescent="0.25">
      <c r="C50" s="2" t="s">
        <v>810</v>
      </c>
      <c r="D50" s="2" t="s">
        <v>319</v>
      </c>
      <c r="E50" s="32">
        <v>12</v>
      </c>
      <c r="F50" s="32">
        <v>12</v>
      </c>
      <c r="G50" s="32">
        <v>12</v>
      </c>
      <c r="H50" s="69"/>
      <c r="I50" s="32">
        <v>8</v>
      </c>
      <c r="J50" s="32">
        <v>8</v>
      </c>
      <c r="K50" s="32">
        <v>8</v>
      </c>
      <c r="L50" s="65"/>
      <c r="M50" s="32">
        <v>12</v>
      </c>
      <c r="N50" s="32">
        <v>12</v>
      </c>
      <c r="O50" s="32">
        <v>12</v>
      </c>
      <c r="P50" s="69"/>
      <c r="Q50" s="32">
        <v>8</v>
      </c>
      <c r="R50" s="32">
        <v>8</v>
      </c>
      <c r="S50" s="32">
        <v>8</v>
      </c>
    </row>
    <row r="51" spans="3:19" x14ac:dyDescent="0.25">
      <c r="C51" s="2" t="s">
        <v>811</v>
      </c>
      <c r="D51" s="2" t="s">
        <v>319</v>
      </c>
      <c r="E51" s="32">
        <v>12</v>
      </c>
      <c r="F51" s="32">
        <v>12</v>
      </c>
      <c r="G51" s="32">
        <v>12</v>
      </c>
      <c r="H51" s="69"/>
      <c r="I51" s="32">
        <v>8</v>
      </c>
      <c r="J51" s="32">
        <v>8</v>
      </c>
      <c r="K51" s="32">
        <v>8</v>
      </c>
      <c r="L51" s="65"/>
      <c r="M51" s="32">
        <v>12</v>
      </c>
      <c r="N51" s="32">
        <v>12</v>
      </c>
      <c r="O51" s="32">
        <v>12</v>
      </c>
      <c r="P51" s="69"/>
      <c r="Q51" s="32">
        <v>8</v>
      </c>
      <c r="R51" s="32">
        <v>8</v>
      </c>
      <c r="S51" s="32">
        <v>8</v>
      </c>
    </row>
    <row r="52" spans="3:19" x14ac:dyDescent="0.25">
      <c r="C52" s="2" t="s">
        <v>808</v>
      </c>
      <c r="D52" s="2" t="s">
        <v>319</v>
      </c>
      <c r="E52" s="17" t="s">
        <v>2559</v>
      </c>
      <c r="F52" s="17" t="s">
        <v>2559</v>
      </c>
      <c r="G52" s="17" t="s">
        <v>2559</v>
      </c>
      <c r="H52" s="69"/>
      <c r="I52" s="17" t="s">
        <v>2559</v>
      </c>
      <c r="J52" s="17" t="s">
        <v>2559</v>
      </c>
      <c r="K52" s="17" t="s">
        <v>2559</v>
      </c>
      <c r="L52" s="65"/>
      <c r="M52" s="17" t="s">
        <v>2559</v>
      </c>
      <c r="N52" s="17" t="s">
        <v>2559</v>
      </c>
      <c r="O52" s="17" t="s">
        <v>2559</v>
      </c>
      <c r="P52" s="69"/>
      <c r="Q52" s="17" t="s">
        <v>2559</v>
      </c>
      <c r="R52" s="17" t="s">
        <v>2559</v>
      </c>
      <c r="S52" s="17" t="s">
        <v>2559</v>
      </c>
    </row>
    <row r="53" spans="3:19" x14ac:dyDescent="0.25">
      <c r="C53" s="2" t="s">
        <v>812</v>
      </c>
      <c r="D53" s="2" t="s">
        <v>322</v>
      </c>
      <c r="E53" s="17" t="s">
        <v>2559</v>
      </c>
      <c r="F53" s="17" t="s">
        <v>2559</v>
      </c>
      <c r="G53" s="17" t="s">
        <v>2559</v>
      </c>
      <c r="H53" s="69"/>
      <c r="I53" s="17" t="s">
        <v>2559</v>
      </c>
      <c r="J53" s="17" t="s">
        <v>2559</v>
      </c>
      <c r="K53" s="17" t="s">
        <v>2559</v>
      </c>
      <c r="L53" s="65"/>
      <c r="M53" s="17" t="s">
        <v>2559</v>
      </c>
      <c r="N53" s="17" t="s">
        <v>2559</v>
      </c>
      <c r="O53" s="17" t="s">
        <v>2559</v>
      </c>
      <c r="P53" s="69"/>
      <c r="Q53" s="17" t="s">
        <v>2559</v>
      </c>
      <c r="R53" s="17" t="s">
        <v>2559</v>
      </c>
      <c r="S53" s="17" t="s">
        <v>2559</v>
      </c>
    </row>
    <row r="54" spans="3:19" x14ac:dyDescent="0.25">
      <c r="C54" s="2" t="s">
        <v>813</v>
      </c>
      <c r="D54" s="2" t="s">
        <v>319</v>
      </c>
      <c r="E54" s="17" t="s">
        <v>2559</v>
      </c>
      <c r="F54" s="17" t="s">
        <v>2559</v>
      </c>
      <c r="G54" s="17" t="s">
        <v>2559</v>
      </c>
      <c r="H54" s="69"/>
      <c r="I54" s="17" t="s">
        <v>2559</v>
      </c>
      <c r="J54" s="17" t="s">
        <v>2559</v>
      </c>
      <c r="K54" s="17" t="s">
        <v>2559</v>
      </c>
      <c r="L54" s="65"/>
      <c r="M54" s="17" t="s">
        <v>2559</v>
      </c>
      <c r="N54" s="17" t="s">
        <v>2559</v>
      </c>
      <c r="O54" s="17" t="s">
        <v>2559</v>
      </c>
      <c r="P54" s="69"/>
      <c r="Q54" s="17" t="s">
        <v>2559</v>
      </c>
      <c r="R54" s="17" t="s">
        <v>2559</v>
      </c>
      <c r="S54" s="17" t="s">
        <v>2559</v>
      </c>
    </row>
    <row r="55" spans="3:19" x14ac:dyDescent="0.25">
      <c r="C55" s="18" t="s">
        <v>77</v>
      </c>
      <c r="D55" s="18" t="s">
        <v>316</v>
      </c>
      <c r="E55" s="61"/>
      <c r="F55" s="62"/>
      <c r="G55" s="63"/>
      <c r="H55" s="69"/>
      <c r="I55" s="61"/>
      <c r="J55" s="62"/>
      <c r="K55" s="63"/>
      <c r="L55" s="65"/>
      <c r="M55" s="61"/>
      <c r="N55" s="62"/>
      <c r="O55" s="63"/>
      <c r="P55" s="69"/>
      <c r="Q55" s="61"/>
      <c r="R55" s="62"/>
      <c r="S55" s="63"/>
    </row>
    <row r="56" spans="3:19" x14ac:dyDescent="0.25">
      <c r="C56" s="2" t="s">
        <v>814</v>
      </c>
      <c r="D56" s="2" t="s">
        <v>319</v>
      </c>
      <c r="E56" s="17" t="s">
        <v>2559</v>
      </c>
      <c r="F56" s="17" t="s">
        <v>2559</v>
      </c>
      <c r="G56" s="17" t="s">
        <v>2559</v>
      </c>
      <c r="H56" s="69"/>
      <c r="I56" s="17" t="s">
        <v>2559</v>
      </c>
      <c r="J56" s="17" t="s">
        <v>2559</v>
      </c>
      <c r="K56" s="17" t="s">
        <v>2559</v>
      </c>
      <c r="L56" s="65"/>
      <c r="M56" s="17" t="s">
        <v>2559</v>
      </c>
      <c r="N56" s="17" t="s">
        <v>2559</v>
      </c>
      <c r="O56" s="17" t="s">
        <v>2559</v>
      </c>
      <c r="P56" s="69"/>
      <c r="Q56" s="17" t="s">
        <v>2559</v>
      </c>
      <c r="R56" s="17" t="s">
        <v>2559</v>
      </c>
      <c r="S56" s="17" t="s">
        <v>2559</v>
      </c>
    </row>
    <row r="57" spans="3:19" x14ac:dyDescent="0.25">
      <c r="C57" s="2" t="s">
        <v>815</v>
      </c>
      <c r="D57" s="2" t="s">
        <v>322</v>
      </c>
      <c r="E57" s="32">
        <v>4</v>
      </c>
      <c r="F57" s="32">
        <v>4</v>
      </c>
      <c r="G57" s="32">
        <v>4</v>
      </c>
      <c r="H57" s="69"/>
      <c r="I57" s="32">
        <v>2</v>
      </c>
      <c r="J57" s="32">
        <v>2</v>
      </c>
      <c r="K57" s="32">
        <v>2</v>
      </c>
      <c r="L57" s="65"/>
      <c r="M57" s="32">
        <v>4</v>
      </c>
      <c r="N57" s="32">
        <v>4</v>
      </c>
      <c r="O57" s="32">
        <v>4</v>
      </c>
      <c r="P57" s="69"/>
      <c r="Q57" s="32">
        <v>2</v>
      </c>
      <c r="R57" s="32">
        <v>2</v>
      </c>
      <c r="S57" s="32">
        <v>2</v>
      </c>
    </row>
    <row r="58" spans="3:19" x14ac:dyDescent="0.25">
      <c r="C58" s="2" t="s">
        <v>816</v>
      </c>
      <c r="D58" s="2" t="s">
        <v>319</v>
      </c>
      <c r="E58" s="17" t="s">
        <v>2559</v>
      </c>
      <c r="F58" s="17" t="s">
        <v>2559</v>
      </c>
      <c r="G58" s="17" t="s">
        <v>2559</v>
      </c>
      <c r="H58" s="69"/>
      <c r="I58" s="17" t="s">
        <v>2559</v>
      </c>
      <c r="J58" s="17" t="s">
        <v>2559</v>
      </c>
      <c r="K58" s="17" t="s">
        <v>2559</v>
      </c>
      <c r="L58" s="65"/>
      <c r="M58" s="17" t="s">
        <v>2559</v>
      </c>
      <c r="N58" s="17" t="s">
        <v>2559</v>
      </c>
      <c r="O58" s="17" t="s">
        <v>2559</v>
      </c>
      <c r="P58" s="69"/>
      <c r="Q58" s="17" t="s">
        <v>2559</v>
      </c>
      <c r="R58" s="17" t="s">
        <v>2559</v>
      </c>
      <c r="S58" s="17" t="s">
        <v>2559</v>
      </c>
    </row>
    <row r="59" spans="3:19" x14ac:dyDescent="0.25">
      <c r="C59" s="2" t="s">
        <v>817</v>
      </c>
      <c r="D59" s="2" t="s">
        <v>319</v>
      </c>
      <c r="E59" s="17" t="s">
        <v>2559</v>
      </c>
      <c r="F59" s="17" t="s">
        <v>2559</v>
      </c>
      <c r="G59" s="17" t="s">
        <v>2559</v>
      </c>
      <c r="H59" s="69"/>
      <c r="I59" s="17" t="s">
        <v>2559</v>
      </c>
      <c r="J59" s="17" t="s">
        <v>2559</v>
      </c>
      <c r="K59" s="17" t="s">
        <v>2559</v>
      </c>
      <c r="L59" s="65"/>
      <c r="M59" s="17" t="s">
        <v>2559</v>
      </c>
      <c r="N59" s="17" t="s">
        <v>2559</v>
      </c>
      <c r="O59" s="17" t="s">
        <v>2559</v>
      </c>
      <c r="P59" s="69"/>
      <c r="Q59" s="17" t="s">
        <v>2559</v>
      </c>
      <c r="R59" s="17" t="s">
        <v>2559</v>
      </c>
      <c r="S59" s="17" t="s">
        <v>2559</v>
      </c>
    </row>
    <row r="60" spans="3:19" x14ac:dyDescent="0.25">
      <c r="C60" s="2" t="s">
        <v>818</v>
      </c>
      <c r="D60" s="2" t="s">
        <v>322</v>
      </c>
      <c r="E60" s="32">
        <v>12</v>
      </c>
      <c r="F60" s="32">
        <v>10</v>
      </c>
      <c r="G60" s="32">
        <v>8</v>
      </c>
      <c r="H60" s="69"/>
      <c r="I60" s="32">
        <v>12</v>
      </c>
      <c r="J60" s="32">
        <v>10</v>
      </c>
      <c r="K60" s="32">
        <v>8</v>
      </c>
      <c r="L60" s="65"/>
      <c r="M60" s="32">
        <v>12</v>
      </c>
      <c r="N60" s="32">
        <v>10</v>
      </c>
      <c r="O60" s="32">
        <v>8</v>
      </c>
      <c r="P60" s="69"/>
      <c r="Q60" s="32">
        <v>12</v>
      </c>
      <c r="R60" s="32">
        <v>10</v>
      </c>
      <c r="S60" s="32">
        <v>8</v>
      </c>
    </row>
    <row r="61" spans="3:19" x14ac:dyDescent="0.25">
      <c r="C61" s="2" t="s">
        <v>819</v>
      </c>
      <c r="D61" s="2" t="s">
        <v>322</v>
      </c>
      <c r="E61" s="17" t="s">
        <v>2559</v>
      </c>
      <c r="F61" s="17" t="s">
        <v>2559</v>
      </c>
      <c r="G61" s="17" t="s">
        <v>2559</v>
      </c>
      <c r="H61" s="69"/>
      <c r="I61" s="17" t="s">
        <v>2559</v>
      </c>
      <c r="J61" s="17" t="s">
        <v>2559</v>
      </c>
      <c r="K61" s="17" t="s">
        <v>2559</v>
      </c>
      <c r="L61" s="65"/>
      <c r="M61" s="17" t="s">
        <v>2559</v>
      </c>
      <c r="N61" s="17" t="s">
        <v>2559</v>
      </c>
      <c r="O61" s="17" t="s">
        <v>2559</v>
      </c>
      <c r="P61" s="69"/>
      <c r="Q61" s="17" t="s">
        <v>2559</v>
      </c>
      <c r="R61" s="17" t="s">
        <v>2559</v>
      </c>
      <c r="S61" s="17" t="s">
        <v>2559</v>
      </c>
    </row>
    <row r="62" spans="3:19" x14ac:dyDescent="0.25">
      <c r="C62" s="18" t="s">
        <v>78</v>
      </c>
      <c r="D62" s="18" t="s">
        <v>316</v>
      </c>
      <c r="E62" s="61"/>
      <c r="F62" s="62"/>
      <c r="G62" s="63"/>
      <c r="H62" s="69"/>
      <c r="I62" s="61"/>
      <c r="J62" s="62"/>
      <c r="K62" s="63"/>
      <c r="L62" s="65"/>
      <c r="M62" s="61"/>
      <c r="N62" s="62"/>
      <c r="O62" s="63"/>
      <c r="P62" s="69"/>
      <c r="Q62" s="61"/>
      <c r="R62" s="62"/>
      <c r="S62" s="63"/>
    </row>
    <row r="63" spans="3:19" x14ac:dyDescent="0.25">
      <c r="C63" s="2" t="s">
        <v>820</v>
      </c>
      <c r="D63" s="2" t="s">
        <v>318</v>
      </c>
      <c r="E63" s="30">
        <v>32</v>
      </c>
      <c r="F63" s="30">
        <v>32</v>
      </c>
      <c r="G63" s="30">
        <v>32</v>
      </c>
      <c r="H63" s="69"/>
      <c r="I63" s="30">
        <v>32</v>
      </c>
      <c r="J63" s="30">
        <v>32</v>
      </c>
      <c r="K63" s="30">
        <v>32</v>
      </c>
      <c r="L63" s="65"/>
      <c r="M63" s="30">
        <v>32</v>
      </c>
      <c r="N63" s="30">
        <v>32</v>
      </c>
      <c r="O63" s="30">
        <v>32</v>
      </c>
      <c r="P63" s="69"/>
      <c r="Q63" s="30">
        <v>32</v>
      </c>
      <c r="R63" s="30">
        <v>32</v>
      </c>
      <c r="S63" s="30">
        <v>32</v>
      </c>
    </row>
    <row r="64" spans="3:19" x14ac:dyDescent="0.25">
      <c r="C64" s="2" t="s">
        <v>821</v>
      </c>
      <c r="D64" s="2" t="s">
        <v>322</v>
      </c>
      <c r="E64" s="32">
        <v>10</v>
      </c>
      <c r="F64" s="32">
        <v>10</v>
      </c>
      <c r="G64" s="32">
        <v>10</v>
      </c>
      <c r="H64" s="69"/>
      <c r="I64" s="32">
        <v>10</v>
      </c>
      <c r="J64" s="32">
        <v>10</v>
      </c>
      <c r="K64" s="32">
        <v>10</v>
      </c>
      <c r="L64" s="65"/>
      <c r="M64" s="32">
        <v>10</v>
      </c>
      <c r="N64" s="32">
        <v>10</v>
      </c>
      <c r="O64" s="32">
        <v>10</v>
      </c>
      <c r="P64" s="69"/>
      <c r="Q64" s="32">
        <v>10</v>
      </c>
      <c r="R64" s="32">
        <v>10</v>
      </c>
      <c r="S64" s="32">
        <v>10</v>
      </c>
    </row>
    <row r="65" spans="3:19" x14ac:dyDescent="0.25">
      <c r="C65" s="2" t="s">
        <v>822</v>
      </c>
      <c r="D65" s="2" t="s">
        <v>319</v>
      </c>
      <c r="E65" s="32">
        <v>16</v>
      </c>
      <c r="F65" s="32">
        <v>16</v>
      </c>
      <c r="G65" s="32">
        <v>16</v>
      </c>
      <c r="H65" s="69"/>
      <c r="I65" s="32">
        <v>8</v>
      </c>
      <c r="J65" s="32">
        <v>8</v>
      </c>
      <c r="K65" s="32">
        <v>8</v>
      </c>
      <c r="L65" s="65"/>
      <c r="M65" s="32">
        <v>16</v>
      </c>
      <c r="N65" s="32">
        <v>16</v>
      </c>
      <c r="O65" s="32">
        <v>16</v>
      </c>
      <c r="P65" s="69"/>
      <c r="Q65" s="32">
        <v>8</v>
      </c>
      <c r="R65" s="32">
        <v>8</v>
      </c>
      <c r="S65" s="32">
        <v>8</v>
      </c>
    </row>
    <row r="66" spans="3:19" x14ac:dyDescent="0.25">
      <c r="C66" s="2" t="s">
        <v>823</v>
      </c>
      <c r="D66" s="2" t="s">
        <v>322</v>
      </c>
      <c r="E66" s="32">
        <v>12</v>
      </c>
      <c r="F66" s="32">
        <v>12</v>
      </c>
      <c r="G66" s="32">
        <v>12</v>
      </c>
      <c r="H66" s="69"/>
      <c r="I66" s="32">
        <v>12</v>
      </c>
      <c r="J66" s="32">
        <v>12</v>
      </c>
      <c r="K66" s="32">
        <v>12</v>
      </c>
      <c r="L66" s="65"/>
      <c r="M66" s="32">
        <v>12</v>
      </c>
      <c r="N66" s="32">
        <v>12</v>
      </c>
      <c r="O66" s="32">
        <v>12</v>
      </c>
      <c r="P66" s="69"/>
      <c r="Q66" s="32">
        <v>12</v>
      </c>
      <c r="R66" s="32">
        <v>12</v>
      </c>
      <c r="S66" s="32">
        <v>2</v>
      </c>
    </row>
    <row r="67" spans="3:19" x14ac:dyDescent="0.25">
      <c r="C67" s="2" t="s">
        <v>820</v>
      </c>
      <c r="D67" s="2" t="s">
        <v>319</v>
      </c>
      <c r="E67" s="17" t="s">
        <v>2559</v>
      </c>
      <c r="F67" s="17" t="s">
        <v>2559</v>
      </c>
      <c r="G67" s="17" t="s">
        <v>2559</v>
      </c>
      <c r="H67" s="69"/>
      <c r="I67" s="17" t="s">
        <v>2559</v>
      </c>
      <c r="J67" s="17" t="s">
        <v>2559</v>
      </c>
      <c r="K67" s="17" t="s">
        <v>2559</v>
      </c>
      <c r="L67" s="65"/>
      <c r="M67" s="17" t="s">
        <v>2559</v>
      </c>
      <c r="N67" s="17" t="s">
        <v>2559</v>
      </c>
      <c r="O67" s="17" t="s">
        <v>2559</v>
      </c>
      <c r="P67" s="69"/>
      <c r="Q67" s="17" t="s">
        <v>2559</v>
      </c>
      <c r="R67" s="17" t="s">
        <v>2559</v>
      </c>
      <c r="S67" s="17" t="s">
        <v>2559</v>
      </c>
    </row>
    <row r="68" spans="3:19" x14ac:dyDescent="0.25">
      <c r="C68" s="2" t="s">
        <v>824</v>
      </c>
      <c r="D68" s="2" t="s">
        <v>322</v>
      </c>
      <c r="E68" s="32">
        <v>2</v>
      </c>
      <c r="F68" s="32">
        <v>2</v>
      </c>
      <c r="G68" s="32">
        <v>2</v>
      </c>
      <c r="H68" s="69"/>
      <c r="I68" s="32">
        <v>1</v>
      </c>
      <c r="J68" s="32">
        <v>1</v>
      </c>
      <c r="K68" s="32">
        <v>1</v>
      </c>
      <c r="L68" s="65"/>
      <c r="M68" s="32">
        <v>2</v>
      </c>
      <c r="N68" s="32">
        <v>2</v>
      </c>
      <c r="O68" s="32">
        <v>2</v>
      </c>
      <c r="P68" s="69"/>
      <c r="Q68" s="32">
        <v>1</v>
      </c>
      <c r="R68" s="32">
        <v>1</v>
      </c>
      <c r="S68" s="32">
        <v>1</v>
      </c>
    </row>
    <row r="69" spans="3:19" x14ac:dyDescent="0.25">
      <c r="C69" s="2" t="s">
        <v>825</v>
      </c>
      <c r="D69" s="2" t="s">
        <v>319</v>
      </c>
      <c r="E69" s="30">
        <v>30</v>
      </c>
      <c r="F69" s="30">
        <v>30</v>
      </c>
      <c r="G69" s="30">
        <v>30</v>
      </c>
      <c r="H69" s="69"/>
      <c r="I69" s="30">
        <v>30</v>
      </c>
      <c r="J69" s="30">
        <v>30</v>
      </c>
      <c r="K69" s="30">
        <v>30</v>
      </c>
      <c r="L69" s="65"/>
      <c r="M69" s="30">
        <v>30</v>
      </c>
      <c r="N69" s="30">
        <v>30</v>
      </c>
      <c r="O69" s="30">
        <v>30</v>
      </c>
      <c r="P69" s="69"/>
      <c r="Q69" s="30">
        <v>30</v>
      </c>
      <c r="R69" s="30">
        <v>30</v>
      </c>
      <c r="S69" s="30">
        <v>30</v>
      </c>
    </row>
    <row r="70" spans="3:19" x14ac:dyDescent="0.25">
      <c r="C70" s="2" t="s">
        <v>826</v>
      </c>
      <c r="D70" s="2" t="s">
        <v>319</v>
      </c>
      <c r="E70" s="32">
        <v>15</v>
      </c>
      <c r="F70" s="32">
        <v>15</v>
      </c>
      <c r="G70" s="32">
        <v>15</v>
      </c>
      <c r="H70" s="69"/>
      <c r="I70" s="32">
        <v>10</v>
      </c>
      <c r="J70" s="32">
        <v>10</v>
      </c>
      <c r="K70" s="32">
        <v>10</v>
      </c>
      <c r="L70" s="65"/>
      <c r="M70" s="32">
        <v>15</v>
      </c>
      <c r="N70" s="32">
        <v>15</v>
      </c>
      <c r="O70" s="32">
        <v>15</v>
      </c>
      <c r="P70" s="69"/>
      <c r="Q70" s="32">
        <v>10</v>
      </c>
      <c r="R70" s="32">
        <v>10</v>
      </c>
      <c r="S70" s="32">
        <v>10</v>
      </c>
    </row>
    <row r="71" spans="3:19" x14ac:dyDescent="0.25">
      <c r="C71" s="18" t="s">
        <v>79</v>
      </c>
      <c r="D71" s="18" t="s">
        <v>316</v>
      </c>
      <c r="E71" s="61"/>
      <c r="F71" s="62"/>
      <c r="G71" s="63"/>
      <c r="H71" s="69"/>
      <c r="I71" s="61"/>
      <c r="J71" s="62"/>
      <c r="K71" s="63"/>
      <c r="L71" s="65"/>
      <c r="M71" s="61"/>
      <c r="N71" s="62"/>
      <c r="O71" s="63"/>
      <c r="P71" s="69"/>
      <c r="Q71" s="61"/>
      <c r="R71" s="62"/>
      <c r="S71" s="63"/>
    </row>
    <row r="72" spans="3:19" x14ac:dyDescent="0.25">
      <c r="C72" s="2" t="s">
        <v>827</v>
      </c>
      <c r="D72" s="2" t="s">
        <v>322</v>
      </c>
      <c r="E72" s="32">
        <v>20</v>
      </c>
      <c r="F72" s="32">
        <v>20</v>
      </c>
      <c r="G72" s="32">
        <v>20</v>
      </c>
      <c r="H72" s="69"/>
      <c r="I72" s="32">
        <v>20</v>
      </c>
      <c r="J72" s="32">
        <v>20</v>
      </c>
      <c r="K72" s="32">
        <v>20</v>
      </c>
      <c r="L72" s="65"/>
      <c r="M72" s="32">
        <v>20</v>
      </c>
      <c r="N72" s="32">
        <v>20</v>
      </c>
      <c r="O72" s="32">
        <v>20</v>
      </c>
      <c r="P72" s="69"/>
      <c r="Q72" s="32">
        <v>20</v>
      </c>
      <c r="R72" s="32">
        <v>20</v>
      </c>
      <c r="S72" s="32">
        <v>20</v>
      </c>
    </row>
    <row r="73" spans="3:19" x14ac:dyDescent="0.25">
      <c r="C73" s="2" t="s">
        <v>828</v>
      </c>
      <c r="D73" s="2" t="s">
        <v>319</v>
      </c>
      <c r="E73" s="17" t="s">
        <v>2559</v>
      </c>
      <c r="F73" s="17" t="s">
        <v>2559</v>
      </c>
      <c r="G73" s="17" t="s">
        <v>2559</v>
      </c>
      <c r="H73" s="69"/>
      <c r="I73" s="17" t="s">
        <v>2559</v>
      </c>
      <c r="J73" s="17" t="s">
        <v>2559</v>
      </c>
      <c r="K73" s="17" t="s">
        <v>2559</v>
      </c>
      <c r="L73" s="65"/>
      <c r="M73" s="17" t="s">
        <v>2559</v>
      </c>
      <c r="N73" s="17" t="s">
        <v>2559</v>
      </c>
      <c r="O73" s="17" t="s">
        <v>2559</v>
      </c>
      <c r="P73" s="69"/>
      <c r="Q73" s="17" t="s">
        <v>2559</v>
      </c>
      <c r="R73" s="17" t="s">
        <v>2559</v>
      </c>
      <c r="S73" s="17" t="s">
        <v>2559</v>
      </c>
    </row>
    <row r="74" spans="3:19" x14ac:dyDescent="0.25">
      <c r="C74" s="2" t="s">
        <v>829</v>
      </c>
      <c r="D74" s="2" t="s">
        <v>322</v>
      </c>
      <c r="E74" s="17" t="s">
        <v>2559</v>
      </c>
      <c r="F74" s="17" t="s">
        <v>2559</v>
      </c>
      <c r="G74" s="17" t="s">
        <v>2559</v>
      </c>
      <c r="H74" s="69"/>
      <c r="I74" s="17" t="s">
        <v>2559</v>
      </c>
      <c r="J74" s="17" t="s">
        <v>2559</v>
      </c>
      <c r="K74" s="17" t="s">
        <v>2559</v>
      </c>
      <c r="L74" s="65"/>
      <c r="M74" s="17" t="s">
        <v>2559</v>
      </c>
      <c r="N74" s="17" t="s">
        <v>2559</v>
      </c>
      <c r="O74" s="17" t="s">
        <v>2559</v>
      </c>
      <c r="P74" s="69"/>
      <c r="Q74" s="17" t="s">
        <v>2559</v>
      </c>
      <c r="R74" s="17" t="s">
        <v>2559</v>
      </c>
      <c r="S74" s="17" t="s">
        <v>2559</v>
      </c>
    </row>
    <row r="75" spans="3:19" x14ac:dyDescent="0.25">
      <c r="C75" s="2" t="s">
        <v>830</v>
      </c>
      <c r="D75" s="2" t="s">
        <v>322</v>
      </c>
      <c r="E75" s="32">
        <v>10</v>
      </c>
      <c r="F75" s="32">
        <v>10</v>
      </c>
      <c r="G75" s="32">
        <v>10</v>
      </c>
      <c r="H75" s="69"/>
      <c r="I75" s="32">
        <v>8</v>
      </c>
      <c r="J75" s="32">
        <v>8</v>
      </c>
      <c r="K75" s="32">
        <v>8</v>
      </c>
      <c r="L75" s="65"/>
      <c r="M75" s="32">
        <v>10</v>
      </c>
      <c r="N75" s="32">
        <v>10</v>
      </c>
      <c r="O75" s="32">
        <v>10</v>
      </c>
      <c r="P75" s="69"/>
      <c r="Q75" s="32">
        <v>8</v>
      </c>
      <c r="R75" s="32">
        <v>8</v>
      </c>
      <c r="S75" s="32">
        <v>8</v>
      </c>
    </row>
    <row r="76" spans="3:19" x14ac:dyDescent="0.25">
      <c r="C76" s="2" t="s">
        <v>831</v>
      </c>
      <c r="D76" s="2" t="s">
        <v>322</v>
      </c>
      <c r="E76" s="32">
        <v>10</v>
      </c>
      <c r="F76" s="32">
        <v>10</v>
      </c>
      <c r="G76" s="32">
        <v>10</v>
      </c>
      <c r="H76" s="69"/>
      <c r="I76" s="32">
        <v>10</v>
      </c>
      <c r="J76" s="32">
        <v>10</v>
      </c>
      <c r="K76" s="32">
        <v>10</v>
      </c>
      <c r="L76" s="65"/>
      <c r="M76" s="32">
        <v>10</v>
      </c>
      <c r="N76" s="32">
        <v>10</v>
      </c>
      <c r="O76" s="32">
        <v>10</v>
      </c>
      <c r="P76" s="69"/>
      <c r="Q76" s="32">
        <v>10</v>
      </c>
      <c r="R76" s="32">
        <v>10</v>
      </c>
      <c r="S76" s="32">
        <v>10</v>
      </c>
    </row>
    <row r="77" spans="3:19" x14ac:dyDescent="0.25">
      <c r="C77" s="18" t="s">
        <v>80</v>
      </c>
      <c r="D77" s="18" t="s">
        <v>316</v>
      </c>
      <c r="E77" s="61"/>
      <c r="F77" s="62"/>
      <c r="G77" s="63"/>
      <c r="H77" s="69"/>
      <c r="I77" s="61"/>
      <c r="J77" s="62"/>
      <c r="K77" s="63"/>
      <c r="L77" s="65"/>
      <c r="M77" s="61"/>
      <c r="N77" s="62"/>
      <c r="O77" s="63"/>
      <c r="P77" s="69"/>
      <c r="Q77" s="61"/>
      <c r="R77" s="62"/>
      <c r="S77" s="63"/>
    </row>
    <row r="78" spans="3:19" x14ac:dyDescent="0.25">
      <c r="C78" s="2" t="s">
        <v>832</v>
      </c>
      <c r="D78" s="2" t="s">
        <v>322</v>
      </c>
      <c r="E78" s="17" t="s">
        <v>2559</v>
      </c>
      <c r="F78" s="17" t="s">
        <v>2559</v>
      </c>
      <c r="G78" s="17" t="s">
        <v>2559</v>
      </c>
      <c r="H78" s="69"/>
      <c r="I78" s="17" t="s">
        <v>2559</v>
      </c>
      <c r="J78" s="17" t="s">
        <v>2559</v>
      </c>
      <c r="K78" s="17" t="s">
        <v>2559</v>
      </c>
      <c r="L78" s="65"/>
      <c r="M78" s="17" t="s">
        <v>2559</v>
      </c>
      <c r="N78" s="17" t="s">
        <v>2559</v>
      </c>
      <c r="O78" s="17" t="s">
        <v>2559</v>
      </c>
      <c r="P78" s="69"/>
      <c r="Q78" s="17" t="s">
        <v>2559</v>
      </c>
      <c r="R78" s="17" t="s">
        <v>2559</v>
      </c>
      <c r="S78" s="17" t="s">
        <v>2559</v>
      </c>
    </row>
    <row r="79" spans="3:19" x14ac:dyDescent="0.25">
      <c r="C79" s="2" t="s">
        <v>833</v>
      </c>
      <c r="D79" s="2" t="s">
        <v>322</v>
      </c>
      <c r="E79" s="32">
        <v>20</v>
      </c>
      <c r="F79" s="32">
        <v>20</v>
      </c>
      <c r="G79" s="32">
        <v>20</v>
      </c>
      <c r="H79" s="69"/>
      <c r="I79" s="32">
        <v>20</v>
      </c>
      <c r="J79" s="32">
        <v>20</v>
      </c>
      <c r="K79" s="32">
        <v>20</v>
      </c>
      <c r="L79" s="65"/>
      <c r="M79" s="32">
        <v>20</v>
      </c>
      <c r="N79" s="32">
        <v>20</v>
      </c>
      <c r="O79" s="32">
        <v>20</v>
      </c>
      <c r="P79" s="69"/>
      <c r="Q79" s="32">
        <v>20</v>
      </c>
      <c r="R79" s="32">
        <v>20</v>
      </c>
      <c r="S79" s="32">
        <v>20</v>
      </c>
    </row>
    <row r="80" spans="3:19" x14ac:dyDescent="0.25">
      <c r="C80" s="2" t="s">
        <v>834</v>
      </c>
      <c r="D80" s="2" t="s">
        <v>319</v>
      </c>
      <c r="E80" s="30">
        <v>60</v>
      </c>
      <c r="F80" s="30">
        <v>60</v>
      </c>
      <c r="G80" s="30">
        <v>60</v>
      </c>
      <c r="H80" s="69"/>
      <c r="I80" s="30">
        <v>30</v>
      </c>
      <c r="J80" s="30">
        <v>30</v>
      </c>
      <c r="K80" s="30">
        <v>30</v>
      </c>
      <c r="L80" s="65"/>
      <c r="M80" s="30">
        <v>60</v>
      </c>
      <c r="N80" s="30">
        <v>60</v>
      </c>
      <c r="O80" s="30">
        <v>60</v>
      </c>
      <c r="P80" s="69"/>
      <c r="Q80" s="30">
        <v>30</v>
      </c>
      <c r="R80" s="30">
        <v>30</v>
      </c>
      <c r="S80" s="30">
        <v>30</v>
      </c>
    </row>
    <row r="81" spans="3:19" x14ac:dyDescent="0.25">
      <c r="C81" s="2" t="s">
        <v>835</v>
      </c>
      <c r="D81" s="2" t="s">
        <v>322</v>
      </c>
      <c r="E81" s="32">
        <v>20</v>
      </c>
      <c r="F81" s="32">
        <v>20</v>
      </c>
      <c r="G81" s="32">
        <v>20</v>
      </c>
      <c r="H81" s="69"/>
      <c r="I81" s="32">
        <v>10</v>
      </c>
      <c r="J81" s="32">
        <v>10</v>
      </c>
      <c r="K81" s="32">
        <v>10</v>
      </c>
      <c r="L81" s="65"/>
      <c r="M81" s="32">
        <v>20</v>
      </c>
      <c r="N81" s="32">
        <v>20</v>
      </c>
      <c r="O81" s="32">
        <v>20</v>
      </c>
      <c r="P81" s="69"/>
      <c r="Q81" s="32">
        <v>10</v>
      </c>
      <c r="R81" s="32">
        <v>10</v>
      </c>
      <c r="S81" s="32">
        <v>10</v>
      </c>
    </row>
    <row r="82" spans="3:19" x14ac:dyDescent="0.25">
      <c r="C82" s="2" t="s">
        <v>836</v>
      </c>
      <c r="D82" s="2" t="s">
        <v>319</v>
      </c>
      <c r="E82" s="32">
        <v>16</v>
      </c>
      <c r="F82" s="32">
        <v>16</v>
      </c>
      <c r="G82" s="32">
        <v>16</v>
      </c>
      <c r="H82" s="69"/>
      <c r="I82" s="32">
        <v>8</v>
      </c>
      <c r="J82" s="32">
        <v>8</v>
      </c>
      <c r="K82" s="32">
        <v>8</v>
      </c>
      <c r="L82" s="65"/>
      <c r="M82" s="32">
        <v>16</v>
      </c>
      <c r="N82" s="32">
        <v>16</v>
      </c>
      <c r="O82" s="32">
        <v>16</v>
      </c>
      <c r="P82" s="69"/>
      <c r="Q82" s="32">
        <v>8</v>
      </c>
      <c r="R82" s="32">
        <v>8</v>
      </c>
      <c r="S82" s="32">
        <v>8</v>
      </c>
    </row>
    <row r="83" spans="3:19" x14ac:dyDescent="0.25">
      <c r="C83" s="18" t="s">
        <v>81</v>
      </c>
      <c r="D83" s="18" t="s">
        <v>316</v>
      </c>
      <c r="E83" s="61"/>
      <c r="F83" s="62"/>
      <c r="G83" s="63"/>
      <c r="H83" s="69"/>
      <c r="I83" s="61"/>
      <c r="J83" s="62"/>
      <c r="K83" s="63"/>
      <c r="L83" s="65"/>
      <c r="M83" s="61"/>
      <c r="N83" s="62"/>
      <c r="O83" s="63"/>
      <c r="P83" s="69"/>
      <c r="Q83" s="61"/>
      <c r="R83" s="62"/>
      <c r="S83" s="63"/>
    </row>
    <row r="84" spans="3:19" x14ac:dyDescent="0.25">
      <c r="C84" s="2" t="s">
        <v>837</v>
      </c>
      <c r="D84" s="2" t="s">
        <v>319</v>
      </c>
      <c r="E84" s="30">
        <v>25</v>
      </c>
      <c r="F84" s="30">
        <v>25</v>
      </c>
      <c r="G84" s="30">
        <v>25</v>
      </c>
      <c r="H84" s="69"/>
      <c r="I84" s="32">
        <v>15</v>
      </c>
      <c r="J84" s="32">
        <v>15</v>
      </c>
      <c r="K84" s="32">
        <v>15</v>
      </c>
      <c r="L84" s="65"/>
      <c r="M84" s="30">
        <v>25</v>
      </c>
      <c r="N84" s="30">
        <v>25</v>
      </c>
      <c r="O84" s="30">
        <v>25</v>
      </c>
      <c r="P84" s="69"/>
      <c r="Q84" s="32">
        <v>15</v>
      </c>
      <c r="R84" s="32">
        <v>15</v>
      </c>
      <c r="S84" s="32">
        <v>15</v>
      </c>
    </row>
    <row r="85" spans="3:19" x14ac:dyDescent="0.25">
      <c r="C85" s="2" t="s">
        <v>838</v>
      </c>
      <c r="D85" s="2" t="s">
        <v>322</v>
      </c>
      <c r="E85" s="32">
        <v>10</v>
      </c>
      <c r="F85" s="32">
        <v>10</v>
      </c>
      <c r="G85" s="32">
        <v>10</v>
      </c>
      <c r="H85" s="69"/>
      <c r="I85" s="32">
        <v>10</v>
      </c>
      <c r="J85" s="32">
        <v>10</v>
      </c>
      <c r="K85" s="32">
        <v>10</v>
      </c>
      <c r="L85" s="65"/>
      <c r="M85" s="32">
        <v>10</v>
      </c>
      <c r="N85" s="32">
        <v>10</v>
      </c>
      <c r="O85" s="32">
        <v>10</v>
      </c>
      <c r="P85" s="69"/>
      <c r="Q85" s="32">
        <v>10</v>
      </c>
      <c r="R85" s="32">
        <v>10</v>
      </c>
      <c r="S85" s="32">
        <v>10</v>
      </c>
    </row>
    <row r="86" spans="3:19" x14ac:dyDescent="0.25">
      <c r="C86" s="2" t="s">
        <v>839</v>
      </c>
      <c r="D86" s="2" t="s">
        <v>319</v>
      </c>
      <c r="E86" s="17" t="s">
        <v>2559</v>
      </c>
      <c r="F86" s="17" t="s">
        <v>2559</v>
      </c>
      <c r="G86" s="17" t="s">
        <v>2559</v>
      </c>
      <c r="H86" s="69"/>
      <c r="I86" s="17" t="s">
        <v>2559</v>
      </c>
      <c r="J86" s="17" t="s">
        <v>2559</v>
      </c>
      <c r="K86" s="17" t="s">
        <v>2559</v>
      </c>
      <c r="L86" s="65"/>
      <c r="M86" s="17" t="s">
        <v>2559</v>
      </c>
      <c r="N86" s="17" t="s">
        <v>2559</v>
      </c>
      <c r="O86" s="17" t="s">
        <v>2559</v>
      </c>
      <c r="P86" s="69"/>
      <c r="Q86" s="17" t="s">
        <v>2559</v>
      </c>
      <c r="R86" s="17" t="s">
        <v>2559</v>
      </c>
      <c r="S86" s="17" t="s">
        <v>2559</v>
      </c>
    </row>
    <row r="87" spans="3:19" x14ac:dyDescent="0.25">
      <c r="C87" s="2" t="s">
        <v>840</v>
      </c>
      <c r="D87" s="2" t="s">
        <v>322</v>
      </c>
      <c r="E87" s="32">
        <v>20</v>
      </c>
      <c r="F87" s="32">
        <v>20</v>
      </c>
      <c r="G87" s="32">
        <v>20</v>
      </c>
      <c r="H87" s="69"/>
      <c r="I87" s="32">
        <v>20</v>
      </c>
      <c r="J87" s="32">
        <v>20</v>
      </c>
      <c r="K87" s="32">
        <v>20</v>
      </c>
      <c r="L87" s="65"/>
      <c r="M87" s="32">
        <v>20</v>
      </c>
      <c r="N87" s="32">
        <v>20</v>
      </c>
      <c r="O87" s="32">
        <v>20</v>
      </c>
      <c r="P87" s="69"/>
      <c r="Q87" s="32">
        <v>20</v>
      </c>
      <c r="R87" s="32">
        <v>20</v>
      </c>
      <c r="S87" s="32">
        <v>20</v>
      </c>
    </row>
    <row r="88" spans="3:19" x14ac:dyDescent="0.25">
      <c r="C88" s="2" t="s">
        <v>841</v>
      </c>
      <c r="D88" s="2" t="s">
        <v>322</v>
      </c>
      <c r="E88" s="17" t="s">
        <v>2559</v>
      </c>
      <c r="F88" s="17" t="s">
        <v>2559</v>
      </c>
      <c r="G88" s="17" t="s">
        <v>2559</v>
      </c>
      <c r="H88" s="69"/>
      <c r="I88" s="17" t="s">
        <v>2559</v>
      </c>
      <c r="J88" s="17" t="s">
        <v>2559</v>
      </c>
      <c r="K88" s="17" t="s">
        <v>2559</v>
      </c>
      <c r="L88" s="65"/>
      <c r="M88" s="17" t="s">
        <v>2559</v>
      </c>
      <c r="N88" s="17" t="s">
        <v>2559</v>
      </c>
      <c r="O88" s="17" t="s">
        <v>2559</v>
      </c>
      <c r="P88" s="69"/>
      <c r="Q88" s="17" t="s">
        <v>2559</v>
      </c>
      <c r="R88" s="17" t="s">
        <v>2559</v>
      </c>
      <c r="S88" s="17" t="s">
        <v>2559</v>
      </c>
    </row>
    <row r="89" spans="3:19" x14ac:dyDescent="0.25">
      <c r="C89" s="18" t="s">
        <v>82</v>
      </c>
      <c r="D89" s="18" t="s">
        <v>316</v>
      </c>
      <c r="E89" s="61"/>
      <c r="F89" s="62"/>
      <c r="G89" s="63"/>
      <c r="H89" s="69"/>
      <c r="I89" s="61"/>
      <c r="J89" s="62"/>
      <c r="K89" s="63"/>
      <c r="L89" s="65"/>
      <c r="M89" s="61"/>
      <c r="N89" s="62"/>
      <c r="O89" s="63"/>
      <c r="P89" s="69"/>
      <c r="Q89" s="61"/>
      <c r="R89" s="62"/>
      <c r="S89" s="63"/>
    </row>
    <row r="90" spans="3:19" x14ac:dyDescent="0.25">
      <c r="C90" s="2" t="s">
        <v>842</v>
      </c>
      <c r="D90" s="2" t="s">
        <v>319</v>
      </c>
      <c r="E90" s="32">
        <v>20</v>
      </c>
      <c r="F90" s="32">
        <v>20</v>
      </c>
      <c r="G90" s="32">
        <v>20</v>
      </c>
      <c r="H90" s="69"/>
      <c r="I90" s="32">
        <v>20</v>
      </c>
      <c r="J90" s="32">
        <v>20</v>
      </c>
      <c r="K90" s="32">
        <v>20</v>
      </c>
      <c r="L90" s="65"/>
      <c r="M90" s="32">
        <v>20</v>
      </c>
      <c r="N90" s="32">
        <v>20</v>
      </c>
      <c r="O90" s="32">
        <v>20</v>
      </c>
      <c r="P90" s="69"/>
      <c r="Q90" s="32">
        <v>20</v>
      </c>
      <c r="R90" s="32">
        <v>20</v>
      </c>
      <c r="S90" s="32">
        <v>20</v>
      </c>
    </row>
    <row r="91" spans="3:19" x14ac:dyDescent="0.25">
      <c r="C91" s="2" t="s">
        <v>843</v>
      </c>
      <c r="D91" s="2" t="s">
        <v>319</v>
      </c>
      <c r="E91" s="17" t="s">
        <v>2559</v>
      </c>
      <c r="F91" s="17" t="s">
        <v>2559</v>
      </c>
      <c r="G91" s="17" t="s">
        <v>2559</v>
      </c>
      <c r="H91" s="69"/>
      <c r="I91" s="17" t="s">
        <v>2559</v>
      </c>
      <c r="J91" s="17" t="s">
        <v>2559</v>
      </c>
      <c r="K91" s="17" t="s">
        <v>2559</v>
      </c>
      <c r="L91" s="65"/>
      <c r="M91" s="17" t="s">
        <v>2559</v>
      </c>
      <c r="N91" s="17" t="s">
        <v>2559</v>
      </c>
      <c r="O91" s="17" t="s">
        <v>2559</v>
      </c>
      <c r="P91" s="69"/>
      <c r="Q91" s="17" t="s">
        <v>2559</v>
      </c>
      <c r="R91" s="17" t="s">
        <v>2559</v>
      </c>
      <c r="S91" s="17" t="s">
        <v>2559</v>
      </c>
    </row>
    <row r="92" spans="3:19" x14ac:dyDescent="0.25">
      <c r="C92" s="2" t="s">
        <v>844</v>
      </c>
      <c r="D92" s="2" t="s">
        <v>319</v>
      </c>
      <c r="E92" s="32">
        <v>10</v>
      </c>
      <c r="F92" s="32">
        <v>10</v>
      </c>
      <c r="G92" s="32">
        <v>10</v>
      </c>
      <c r="H92" s="69"/>
      <c r="I92" s="32">
        <v>5</v>
      </c>
      <c r="J92" s="32">
        <v>5</v>
      </c>
      <c r="K92" s="32">
        <v>5</v>
      </c>
      <c r="L92" s="65"/>
      <c r="M92" s="32">
        <v>10</v>
      </c>
      <c r="N92" s="32">
        <v>10</v>
      </c>
      <c r="O92" s="32">
        <v>10</v>
      </c>
      <c r="P92" s="69"/>
      <c r="Q92" s="32">
        <v>5</v>
      </c>
      <c r="R92" s="32">
        <v>5</v>
      </c>
      <c r="S92" s="32">
        <v>5</v>
      </c>
    </row>
    <row r="93" spans="3:19" x14ac:dyDescent="0.25">
      <c r="C93" s="2" t="s">
        <v>845</v>
      </c>
      <c r="D93" s="2" t="s">
        <v>319</v>
      </c>
      <c r="E93" s="30">
        <v>40</v>
      </c>
      <c r="F93" s="30">
        <v>40</v>
      </c>
      <c r="G93" s="30">
        <v>40</v>
      </c>
      <c r="H93" s="69"/>
      <c r="I93" s="30">
        <v>40</v>
      </c>
      <c r="J93" s="30">
        <v>40</v>
      </c>
      <c r="K93" s="30">
        <v>40</v>
      </c>
      <c r="L93" s="65"/>
      <c r="M93" s="30">
        <v>40</v>
      </c>
      <c r="N93" s="30">
        <v>40</v>
      </c>
      <c r="O93" s="30">
        <v>40</v>
      </c>
      <c r="P93" s="69"/>
      <c r="Q93" s="30">
        <v>40</v>
      </c>
      <c r="R93" s="30">
        <v>40</v>
      </c>
      <c r="S93" s="30">
        <v>40</v>
      </c>
    </row>
    <row r="94" spans="3:19" x14ac:dyDescent="0.25">
      <c r="C94" s="2" t="s">
        <v>846</v>
      </c>
      <c r="D94" s="2" t="s">
        <v>322</v>
      </c>
      <c r="E94" s="17" t="s">
        <v>2559</v>
      </c>
      <c r="F94" s="17" t="s">
        <v>2559</v>
      </c>
      <c r="G94" s="17" t="s">
        <v>2559</v>
      </c>
      <c r="H94" s="69"/>
      <c r="I94" s="17" t="s">
        <v>2559</v>
      </c>
      <c r="J94" s="17" t="s">
        <v>2559</v>
      </c>
      <c r="K94" s="17" t="s">
        <v>2559</v>
      </c>
      <c r="L94" s="65"/>
      <c r="M94" s="17" t="s">
        <v>2559</v>
      </c>
      <c r="N94" s="17" t="s">
        <v>2559</v>
      </c>
      <c r="O94" s="17" t="s">
        <v>2559</v>
      </c>
      <c r="P94" s="69"/>
      <c r="Q94" s="17" t="s">
        <v>2559</v>
      </c>
      <c r="R94" s="17" t="s">
        <v>2559</v>
      </c>
      <c r="S94" s="17" t="s">
        <v>2559</v>
      </c>
    </row>
    <row r="95" spans="3:19" x14ac:dyDescent="0.25">
      <c r="C95" s="2" t="s">
        <v>847</v>
      </c>
      <c r="D95" s="2" t="s">
        <v>322</v>
      </c>
      <c r="E95" s="32">
        <v>0</v>
      </c>
      <c r="F95" s="32">
        <v>0</v>
      </c>
      <c r="G95" s="32">
        <v>0</v>
      </c>
      <c r="H95" s="69"/>
      <c r="I95" s="32">
        <v>0</v>
      </c>
      <c r="J95" s="32">
        <v>0</v>
      </c>
      <c r="K95" s="32">
        <v>0</v>
      </c>
      <c r="L95" s="65"/>
      <c r="M95" s="32">
        <v>0</v>
      </c>
      <c r="N95" s="32">
        <v>0</v>
      </c>
      <c r="O95" s="32">
        <v>0</v>
      </c>
      <c r="P95" s="69"/>
      <c r="Q95" s="32">
        <v>0</v>
      </c>
      <c r="R95" s="32">
        <v>0</v>
      </c>
      <c r="S95" s="32">
        <v>0</v>
      </c>
    </row>
    <row r="96" spans="3:19" x14ac:dyDescent="0.25">
      <c r="C96" s="18" t="s">
        <v>83</v>
      </c>
      <c r="D96" s="18" t="s">
        <v>316</v>
      </c>
      <c r="E96" s="61"/>
      <c r="F96" s="62"/>
      <c r="G96" s="63"/>
      <c r="H96" s="69"/>
      <c r="I96" s="61"/>
      <c r="J96" s="62"/>
      <c r="K96" s="63"/>
      <c r="L96" s="65"/>
      <c r="M96" s="61"/>
      <c r="N96" s="62"/>
      <c r="O96" s="63"/>
      <c r="P96" s="69"/>
      <c r="Q96" s="61"/>
      <c r="R96" s="62"/>
      <c r="S96" s="63"/>
    </row>
    <row r="97" spans="3:19" x14ac:dyDescent="0.25">
      <c r="C97" s="2" t="s">
        <v>848</v>
      </c>
      <c r="D97" s="2" t="s">
        <v>322</v>
      </c>
      <c r="E97" s="32">
        <v>10</v>
      </c>
      <c r="F97" s="32">
        <v>10</v>
      </c>
      <c r="G97" s="32">
        <v>10</v>
      </c>
      <c r="H97" s="69"/>
      <c r="I97" s="32">
        <v>6</v>
      </c>
      <c r="J97" s="32">
        <v>6</v>
      </c>
      <c r="K97" s="32">
        <v>6</v>
      </c>
      <c r="L97" s="65"/>
      <c r="M97" s="32">
        <v>10</v>
      </c>
      <c r="N97" s="32">
        <v>10</v>
      </c>
      <c r="O97" s="32">
        <v>10</v>
      </c>
      <c r="P97" s="69"/>
      <c r="Q97" s="32">
        <v>6</v>
      </c>
      <c r="R97" s="32">
        <v>6</v>
      </c>
      <c r="S97" s="32">
        <v>6</v>
      </c>
    </row>
    <row r="98" spans="3:19" x14ac:dyDescent="0.25">
      <c r="C98" s="2" t="s">
        <v>849</v>
      </c>
      <c r="D98" s="2" t="s">
        <v>319</v>
      </c>
      <c r="E98" s="17" t="s">
        <v>2559</v>
      </c>
      <c r="F98" s="17" t="s">
        <v>2559</v>
      </c>
      <c r="G98" s="17" t="s">
        <v>2559</v>
      </c>
      <c r="H98" s="69"/>
      <c r="I98" s="17" t="s">
        <v>2559</v>
      </c>
      <c r="J98" s="17" t="s">
        <v>2559</v>
      </c>
      <c r="K98" s="17" t="s">
        <v>2559</v>
      </c>
      <c r="L98" s="65"/>
      <c r="M98" s="17" t="s">
        <v>2559</v>
      </c>
      <c r="N98" s="17" t="s">
        <v>2559</v>
      </c>
      <c r="O98" s="17" t="s">
        <v>2559</v>
      </c>
      <c r="P98" s="69"/>
      <c r="Q98" s="17" t="s">
        <v>2559</v>
      </c>
      <c r="R98" s="17" t="s">
        <v>2559</v>
      </c>
      <c r="S98" s="17" t="s">
        <v>2559</v>
      </c>
    </row>
    <row r="99" spans="3:19" x14ac:dyDescent="0.25">
      <c r="C99" s="2" t="s">
        <v>850</v>
      </c>
      <c r="D99" s="2" t="s">
        <v>322</v>
      </c>
      <c r="E99" s="32">
        <v>15</v>
      </c>
      <c r="F99" s="32">
        <v>15</v>
      </c>
      <c r="G99" s="32">
        <v>15</v>
      </c>
      <c r="H99" s="69"/>
      <c r="I99" s="32">
        <v>5</v>
      </c>
      <c r="J99" s="32">
        <v>5</v>
      </c>
      <c r="K99" s="32">
        <v>5</v>
      </c>
      <c r="L99" s="65"/>
      <c r="M99" s="32">
        <v>15</v>
      </c>
      <c r="N99" s="32">
        <v>15</v>
      </c>
      <c r="O99" s="32">
        <v>15</v>
      </c>
      <c r="P99" s="69"/>
      <c r="Q99" s="32">
        <v>5</v>
      </c>
      <c r="R99" s="32">
        <v>5</v>
      </c>
      <c r="S99" s="32">
        <v>5</v>
      </c>
    </row>
    <row r="100" spans="3:19" x14ac:dyDescent="0.25">
      <c r="C100" s="2" t="s">
        <v>851</v>
      </c>
      <c r="D100" s="2" t="s">
        <v>322</v>
      </c>
      <c r="E100" s="30">
        <v>24</v>
      </c>
      <c r="F100" s="30">
        <v>24</v>
      </c>
      <c r="G100" s="30">
        <v>24</v>
      </c>
      <c r="H100" s="69"/>
      <c r="I100" s="32">
        <v>12</v>
      </c>
      <c r="J100" s="32">
        <v>12</v>
      </c>
      <c r="K100" s="32">
        <v>12</v>
      </c>
      <c r="L100" s="65"/>
      <c r="M100" s="30">
        <v>24</v>
      </c>
      <c r="N100" s="30">
        <v>24</v>
      </c>
      <c r="O100" s="30">
        <v>24</v>
      </c>
      <c r="P100" s="69"/>
      <c r="Q100" s="32">
        <v>12</v>
      </c>
      <c r="R100" s="32">
        <v>12</v>
      </c>
      <c r="S100" s="32">
        <v>12</v>
      </c>
    </row>
    <row r="101" spans="3:19" x14ac:dyDescent="0.25">
      <c r="C101" s="2" t="s">
        <v>852</v>
      </c>
      <c r="D101" s="2" t="s">
        <v>322</v>
      </c>
      <c r="E101" s="32">
        <v>7</v>
      </c>
      <c r="F101" s="32">
        <v>7</v>
      </c>
      <c r="G101" s="32">
        <v>7</v>
      </c>
      <c r="H101" s="69"/>
      <c r="I101" s="32">
        <v>5</v>
      </c>
      <c r="J101" s="32">
        <v>5</v>
      </c>
      <c r="K101" s="32">
        <v>5</v>
      </c>
      <c r="L101" s="65"/>
      <c r="M101" s="32">
        <v>7</v>
      </c>
      <c r="N101" s="32">
        <v>7</v>
      </c>
      <c r="O101" s="32">
        <v>7</v>
      </c>
      <c r="P101" s="69"/>
      <c r="Q101" s="32">
        <v>5</v>
      </c>
      <c r="R101" s="32">
        <v>5</v>
      </c>
      <c r="S101" s="32">
        <v>5</v>
      </c>
    </row>
    <row r="102" spans="3:19" x14ac:dyDescent="0.25">
      <c r="C102" s="2" t="s">
        <v>853</v>
      </c>
      <c r="D102" s="2" t="s">
        <v>322</v>
      </c>
      <c r="E102" s="32">
        <v>16</v>
      </c>
      <c r="F102" s="32">
        <v>16</v>
      </c>
      <c r="G102" s="32">
        <v>16</v>
      </c>
      <c r="H102" s="69"/>
      <c r="I102" s="32">
        <v>8</v>
      </c>
      <c r="J102" s="32">
        <v>8</v>
      </c>
      <c r="K102" s="32">
        <v>8</v>
      </c>
      <c r="L102" s="65"/>
      <c r="M102" s="32">
        <v>16</v>
      </c>
      <c r="N102" s="32">
        <v>16</v>
      </c>
      <c r="O102" s="32">
        <v>16</v>
      </c>
      <c r="P102" s="69"/>
      <c r="Q102" s="32">
        <v>8</v>
      </c>
      <c r="R102" s="32">
        <v>8</v>
      </c>
      <c r="S102" s="32">
        <v>8</v>
      </c>
    </row>
    <row r="103" spans="3:19" x14ac:dyDescent="0.25">
      <c r="C103" s="2" t="s">
        <v>420</v>
      </c>
      <c r="D103" s="2" t="s">
        <v>319</v>
      </c>
      <c r="E103" s="30">
        <v>50</v>
      </c>
      <c r="F103" s="30">
        <v>50</v>
      </c>
      <c r="G103" s="30">
        <v>50</v>
      </c>
      <c r="H103" s="69"/>
      <c r="I103" s="30">
        <v>50</v>
      </c>
      <c r="J103" s="30">
        <v>50</v>
      </c>
      <c r="K103" s="30">
        <v>50</v>
      </c>
      <c r="L103" s="65"/>
      <c r="M103" s="30">
        <v>50</v>
      </c>
      <c r="N103" s="30">
        <v>50</v>
      </c>
      <c r="O103" s="30">
        <v>50</v>
      </c>
      <c r="P103" s="69"/>
      <c r="Q103" s="30">
        <v>50</v>
      </c>
      <c r="R103" s="30">
        <v>50</v>
      </c>
      <c r="S103" s="30">
        <v>50</v>
      </c>
    </row>
    <row r="104" spans="3:19" x14ac:dyDescent="0.25">
      <c r="C104" s="2" t="s">
        <v>854</v>
      </c>
      <c r="D104" s="2" t="s">
        <v>319</v>
      </c>
      <c r="E104" s="32">
        <v>0.1</v>
      </c>
      <c r="F104" s="32">
        <v>0.1</v>
      </c>
      <c r="G104" s="32">
        <v>0.1</v>
      </c>
      <c r="H104" s="69"/>
      <c r="I104" s="32">
        <v>0.1</v>
      </c>
      <c r="J104" s="32">
        <v>0.1</v>
      </c>
      <c r="K104" s="32">
        <v>0.1</v>
      </c>
      <c r="L104" s="65"/>
      <c r="M104" s="32">
        <v>0.1</v>
      </c>
      <c r="N104" s="32">
        <v>0.1</v>
      </c>
      <c r="O104" s="32">
        <v>0.1</v>
      </c>
      <c r="P104" s="69"/>
      <c r="Q104" s="32">
        <v>0.1</v>
      </c>
      <c r="R104" s="32">
        <v>0.1</v>
      </c>
      <c r="S104" s="32">
        <v>0.1</v>
      </c>
    </row>
    <row r="105" spans="3:19" x14ac:dyDescent="0.25">
      <c r="C105" s="2" t="s">
        <v>855</v>
      </c>
      <c r="D105" s="2" t="s">
        <v>319</v>
      </c>
      <c r="E105" s="17" t="s">
        <v>2559</v>
      </c>
      <c r="F105" s="22" t="s">
        <v>2559</v>
      </c>
      <c r="G105" s="17" t="s">
        <v>2559</v>
      </c>
      <c r="H105" s="69"/>
      <c r="I105" s="17" t="s">
        <v>2559</v>
      </c>
      <c r="J105" s="17" t="s">
        <v>2559</v>
      </c>
      <c r="K105" s="17" t="s">
        <v>2559</v>
      </c>
      <c r="L105" s="65"/>
      <c r="M105" s="17" t="s">
        <v>2559</v>
      </c>
      <c r="N105" s="17" t="s">
        <v>2559</v>
      </c>
      <c r="O105" s="17" t="s">
        <v>2559</v>
      </c>
      <c r="P105" s="69"/>
      <c r="Q105" s="17" t="s">
        <v>2559</v>
      </c>
      <c r="R105" s="17" t="s">
        <v>2559</v>
      </c>
      <c r="S105" s="17" t="s">
        <v>2559</v>
      </c>
    </row>
    <row r="106" spans="3:19" x14ac:dyDescent="0.25">
      <c r="C106" s="18" t="s">
        <v>84</v>
      </c>
      <c r="D106" s="18" t="s">
        <v>316</v>
      </c>
      <c r="E106" s="61"/>
      <c r="F106" s="62"/>
      <c r="G106" s="63"/>
      <c r="H106" s="69"/>
      <c r="I106" s="61"/>
      <c r="J106" s="62"/>
      <c r="K106" s="63"/>
      <c r="L106" s="65"/>
      <c r="M106" s="61"/>
      <c r="N106" s="62"/>
      <c r="O106" s="63"/>
      <c r="P106" s="69"/>
      <c r="Q106" s="61"/>
      <c r="R106" s="62"/>
      <c r="S106" s="63"/>
    </row>
    <row r="107" spans="3:19" x14ac:dyDescent="0.25">
      <c r="C107" s="2" t="s">
        <v>856</v>
      </c>
      <c r="D107" s="2" t="s">
        <v>318</v>
      </c>
      <c r="E107" s="17" t="s">
        <v>2559</v>
      </c>
      <c r="F107" s="17" t="s">
        <v>2559</v>
      </c>
      <c r="G107" s="17" t="s">
        <v>2559</v>
      </c>
      <c r="H107" s="69"/>
      <c r="I107" s="17" t="s">
        <v>2559</v>
      </c>
      <c r="J107" s="17" t="s">
        <v>2559</v>
      </c>
      <c r="K107" s="17" t="s">
        <v>2559</v>
      </c>
      <c r="L107" s="65"/>
      <c r="M107" s="17" t="s">
        <v>2559</v>
      </c>
      <c r="N107" s="17" t="s">
        <v>2559</v>
      </c>
      <c r="O107" s="17" t="s">
        <v>2559</v>
      </c>
      <c r="P107" s="69"/>
      <c r="Q107" s="17" t="s">
        <v>2559</v>
      </c>
      <c r="R107" s="17" t="s">
        <v>2559</v>
      </c>
      <c r="S107" s="17" t="s">
        <v>2559</v>
      </c>
    </row>
    <row r="108" spans="3:19" x14ac:dyDescent="0.25">
      <c r="C108" s="2" t="s">
        <v>857</v>
      </c>
      <c r="D108" s="2" t="s">
        <v>318</v>
      </c>
      <c r="E108" s="17" t="s">
        <v>2559</v>
      </c>
      <c r="F108" s="17" t="s">
        <v>2559</v>
      </c>
      <c r="G108" s="17" t="s">
        <v>2559</v>
      </c>
      <c r="H108" s="69"/>
      <c r="I108" s="17" t="s">
        <v>2559</v>
      </c>
      <c r="J108" s="17" t="s">
        <v>2559</v>
      </c>
      <c r="K108" s="17" t="s">
        <v>2559</v>
      </c>
      <c r="L108" s="65"/>
      <c r="M108" s="17" t="s">
        <v>2559</v>
      </c>
      <c r="N108" s="17" t="s">
        <v>2559</v>
      </c>
      <c r="O108" s="17" t="s">
        <v>2559</v>
      </c>
      <c r="P108" s="69"/>
      <c r="Q108" s="17" t="s">
        <v>2559</v>
      </c>
      <c r="R108" s="17" t="s">
        <v>2559</v>
      </c>
      <c r="S108" s="17" t="s">
        <v>2559</v>
      </c>
    </row>
    <row r="109" spans="3:19" x14ac:dyDescent="0.25">
      <c r="C109" s="2" t="s">
        <v>858</v>
      </c>
      <c r="D109" s="2" t="s">
        <v>319</v>
      </c>
      <c r="E109" s="32">
        <v>5</v>
      </c>
      <c r="F109" s="32">
        <v>5</v>
      </c>
      <c r="G109" s="32">
        <v>5</v>
      </c>
      <c r="H109" s="69"/>
      <c r="I109" s="32">
        <v>4</v>
      </c>
      <c r="J109" s="32">
        <v>4</v>
      </c>
      <c r="K109" s="32">
        <v>4</v>
      </c>
      <c r="L109" s="65"/>
      <c r="M109" s="32">
        <v>5</v>
      </c>
      <c r="N109" s="32">
        <v>5</v>
      </c>
      <c r="O109" s="32">
        <v>5</v>
      </c>
      <c r="P109" s="69"/>
      <c r="Q109" s="32">
        <v>4</v>
      </c>
      <c r="R109" s="32">
        <v>4</v>
      </c>
      <c r="S109" s="32">
        <v>4</v>
      </c>
    </row>
    <row r="110" spans="3:19" x14ac:dyDescent="0.25">
      <c r="C110" s="2" t="s">
        <v>859</v>
      </c>
      <c r="D110" s="2" t="s">
        <v>322</v>
      </c>
      <c r="E110" s="30">
        <v>20.079999999999998</v>
      </c>
      <c r="F110" s="32">
        <v>15.06</v>
      </c>
      <c r="G110" s="32">
        <v>15.06</v>
      </c>
      <c r="H110" s="69"/>
      <c r="I110" s="30">
        <v>30.12</v>
      </c>
      <c r="J110" s="30">
        <v>20.079999999999998</v>
      </c>
      <c r="K110" s="30">
        <v>20.079999999999998</v>
      </c>
      <c r="L110" s="65"/>
      <c r="M110" s="30">
        <v>20.079999999999998</v>
      </c>
      <c r="N110" s="32">
        <v>15.06</v>
      </c>
      <c r="O110" s="32">
        <v>15.06</v>
      </c>
      <c r="P110" s="69"/>
      <c r="Q110" s="30">
        <v>30.12</v>
      </c>
      <c r="R110" s="30">
        <v>20.079999999999998</v>
      </c>
      <c r="S110" s="30">
        <v>20.079999999999998</v>
      </c>
    </row>
    <row r="111" spans="3:19" x14ac:dyDescent="0.25">
      <c r="C111" s="2" t="s">
        <v>860</v>
      </c>
      <c r="D111" s="2" t="s">
        <v>322</v>
      </c>
      <c r="E111" s="30">
        <v>90</v>
      </c>
      <c r="F111" s="30">
        <v>90</v>
      </c>
      <c r="G111" s="30">
        <v>90</v>
      </c>
      <c r="H111" s="69"/>
      <c r="I111" s="30">
        <v>70</v>
      </c>
      <c r="J111" s="30">
        <v>70</v>
      </c>
      <c r="K111" s="30">
        <v>70</v>
      </c>
      <c r="L111" s="65"/>
      <c r="M111" s="30">
        <v>90</v>
      </c>
      <c r="N111" s="30">
        <v>90</v>
      </c>
      <c r="O111" s="30">
        <v>90</v>
      </c>
      <c r="P111" s="69"/>
      <c r="Q111" s="30">
        <v>70</v>
      </c>
      <c r="R111" s="30">
        <v>70</v>
      </c>
      <c r="S111" s="30">
        <v>70</v>
      </c>
    </row>
    <row r="112" spans="3:19" x14ac:dyDescent="0.25">
      <c r="C112" s="2" t="s">
        <v>861</v>
      </c>
      <c r="D112" s="2" t="s">
        <v>319</v>
      </c>
      <c r="E112" s="30">
        <v>80</v>
      </c>
      <c r="F112" s="30">
        <v>80</v>
      </c>
      <c r="G112" s="30">
        <v>80</v>
      </c>
      <c r="H112" s="69"/>
      <c r="I112" s="30">
        <v>80</v>
      </c>
      <c r="J112" s="30">
        <v>80</v>
      </c>
      <c r="K112" s="30">
        <v>80</v>
      </c>
      <c r="L112" s="65"/>
      <c r="M112" s="30">
        <v>80</v>
      </c>
      <c r="N112" s="30">
        <v>80</v>
      </c>
      <c r="O112" s="30">
        <v>80</v>
      </c>
      <c r="P112" s="69"/>
      <c r="Q112" s="30">
        <v>80</v>
      </c>
      <c r="R112" s="30">
        <v>80</v>
      </c>
      <c r="S112" s="30">
        <v>80</v>
      </c>
    </row>
    <row r="113" spans="3:19" x14ac:dyDescent="0.25">
      <c r="C113" s="2" t="s">
        <v>862</v>
      </c>
      <c r="D113" s="2" t="s">
        <v>322</v>
      </c>
      <c r="E113" s="30">
        <v>80</v>
      </c>
      <c r="F113" s="30">
        <v>80</v>
      </c>
      <c r="G113" s="30">
        <v>80</v>
      </c>
      <c r="H113" s="69"/>
      <c r="I113" s="30">
        <v>40</v>
      </c>
      <c r="J113" s="30">
        <v>40</v>
      </c>
      <c r="K113" s="30">
        <v>40</v>
      </c>
      <c r="L113" s="65"/>
      <c r="M113" s="30">
        <v>80</v>
      </c>
      <c r="N113" s="30">
        <v>80</v>
      </c>
      <c r="O113" s="30">
        <v>80</v>
      </c>
      <c r="P113" s="69"/>
      <c r="Q113" s="30">
        <v>40</v>
      </c>
      <c r="R113" s="30">
        <v>40</v>
      </c>
      <c r="S113" s="30">
        <v>40</v>
      </c>
    </row>
    <row r="114" spans="3:19" x14ac:dyDescent="0.25">
      <c r="C114" s="2" t="s">
        <v>863</v>
      </c>
      <c r="D114" s="2" t="s">
        <v>319</v>
      </c>
      <c r="E114" s="17" t="s">
        <v>2559</v>
      </c>
      <c r="F114" s="17" t="s">
        <v>2559</v>
      </c>
      <c r="G114" s="17" t="s">
        <v>2559</v>
      </c>
      <c r="H114" s="69"/>
      <c r="I114" s="17" t="s">
        <v>2559</v>
      </c>
      <c r="J114" s="17" t="s">
        <v>2559</v>
      </c>
      <c r="K114" s="17" t="s">
        <v>2559</v>
      </c>
      <c r="L114" s="65"/>
      <c r="M114" s="17" t="s">
        <v>2559</v>
      </c>
      <c r="N114" s="17" t="s">
        <v>2559</v>
      </c>
      <c r="O114" s="17" t="s">
        <v>2559</v>
      </c>
      <c r="P114" s="69"/>
      <c r="Q114" s="17" t="s">
        <v>2559</v>
      </c>
      <c r="R114" s="17" t="s">
        <v>2559</v>
      </c>
      <c r="S114" s="17" t="s">
        <v>2559</v>
      </c>
    </row>
    <row r="115" spans="3:19" x14ac:dyDescent="0.25">
      <c r="C115" s="2" t="s">
        <v>857</v>
      </c>
      <c r="D115" s="2" t="s">
        <v>319</v>
      </c>
      <c r="E115" s="17" t="s">
        <v>2559</v>
      </c>
      <c r="F115" s="17" t="s">
        <v>2559</v>
      </c>
      <c r="G115" s="17" t="s">
        <v>2559</v>
      </c>
      <c r="H115" s="69"/>
      <c r="I115" s="17" t="s">
        <v>2559</v>
      </c>
      <c r="J115" s="17" t="s">
        <v>2559</v>
      </c>
      <c r="K115" s="17" t="s">
        <v>2559</v>
      </c>
      <c r="L115" s="65"/>
      <c r="M115" s="17" t="s">
        <v>2559</v>
      </c>
      <c r="N115" s="17" t="s">
        <v>2559</v>
      </c>
      <c r="O115" s="17" t="s">
        <v>2559</v>
      </c>
      <c r="P115" s="69"/>
      <c r="Q115" s="17" t="s">
        <v>2559</v>
      </c>
      <c r="R115" s="17" t="s">
        <v>2559</v>
      </c>
      <c r="S115" s="17" t="s">
        <v>2559</v>
      </c>
    </row>
    <row r="116" spans="3:19" x14ac:dyDescent="0.25">
      <c r="C116" s="18" t="s">
        <v>85</v>
      </c>
      <c r="D116" s="18" t="s">
        <v>316</v>
      </c>
      <c r="E116" s="61"/>
      <c r="F116" s="62"/>
      <c r="G116" s="63"/>
      <c r="H116" s="69"/>
      <c r="I116" s="61"/>
      <c r="J116" s="62"/>
      <c r="K116" s="63"/>
      <c r="L116" s="65"/>
      <c r="M116" s="61"/>
      <c r="N116" s="62"/>
      <c r="O116" s="63"/>
      <c r="P116" s="69"/>
      <c r="Q116" s="61"/>
      <c r="R116" s="62"/>
      <c r="S116" s="63"/>
    </row>
    <row r="117" spans="3:19" x14ac:dyDescent="0.25">
      <c r="C117" s="2" t="s">
        <v>864</v>
      </c>
      <c r="D117" s="2" t="s">
        <v>318</v>
      </c>
      <c r="E117" s="32">
        <v>10</v>
      </c>
      <c r="F117" s="32">
        <v>10</v>
      </c>
      <c r="G117" s="32">
        <v>10</v>
      </c>
      <c r="H117" s="69"/>
      <c r="I117" s="32">
        <v>10</v>
      </c>
      <c r="J117" s="32">
        <v>10</v>
      </c>
      <c r="K117" s="32">
        <v>10</v>
      </c>
      <c r="L117" s="65"/>
      <c r="M117" s="32">
        <v>10</v>
      </c>
      <c r="N117" s="32">
        <v>10</v>
      </c>
      <c r="O117" s="32">
        <v>10</v>
      </c>
      <c r="P117" s="69"/>
      <c r="Q117" s="32">
        <v>10</v>
      </c>
      <c r="R117" s="32">
        <v>10</v>
      </c>
      <c r="S117" s="32">
        <v>10</v>
      </c>
    </row>
    <row r="118" spans="3:19" x14ac:dyDescent="0.25">
      <c r="C118" s="2" t="s">
        <v>865</v>
      </c>
      <c r="D118" s="2" t="s">
        <v>318</v>
      </c>
      <c r="E118" s="32">
        <v>16</v>
      </c>
      <c r="F118" s="32">
        <v>16</v>
      </c>
      <c r="G118" s="32">
        <v>16</v>
      </c>
      <c r="H118" s="69"/>
      <c r="I118" s="32">
        <v>6</v>
      </c>
      <c r="J118" s="32">
        <v>6</v>
      </c>
      <c r="K118" s="32">
        <v>6</v>
      </c>
      <c r="L118" s="65"/>
      <c r="M118" s="32">
        <v>16</v>
      </c>
      <c r="N118" s="32">
        <v>16</v>
      </c>
      <c r="O118" s="32">
        <v>16</v>
      </c>
      <c r="P118" s="69"/>
      <c r="Q118" s="32">
        <v>6</v>
      </c>
      <c r="R118" s="32">
        <v>6</v>
      </c>
      <c r="S118" s="32">
        <v>6</v>
      </c>
    </row>
    <row r="119" spans="3:19" x14ac:dyDescent="0.25">
      <c r="C119" s="2" t="s">
        <v>866</v>
      </c>
      <c r="D119" s="2" t="s">
        <v>319</v>
      </c>
      <c r="E119" s="17" t="s">
        <v>2559</v>
      </c>
      <c r="F119" s="17" t="s">
        <v>2559</v>
      </c>
      <c r="G119" s="17" t="s">
        <v>2559</v>
      </c>
      <c r="H119" s="69"/>
      <c r="I119" s="17" t="s">
        <v>2559</v>
      </c>
      <c r="J119" s="17" t="s">
        <v>2559</v>
      </c>
      <c r="K119" s="17" t="s">
        <v>2559</v>
      </c>
      <c r="L119" s="65"/>
      <c r="M119" s="17" t="s">
        <v>2559</v>
      </c>
      <c r="N119" s="17" t="s">
        <v>2559</v>
      </c>
      <c r="O119" s="17" t="s">
        <v>2559</v>
      </c>
      <c r="P119" s="69"/>
      <c r="Q119" s="17" t="s">
        <v>2559</v>
      </c>
      <c r="R119" s="17" t="s">
        <v>2559</v>
      </c>
      <c r="S119" s="17" t="s">
        <v>2559</v>
      </c>
    </row>
    <row r="120" spans="3:19" x14ac:dyDescent="0.25">
      <c r="C120" s="2" t="s">
        <v>867</v>
      </c>
      <c r="D120" s="2" t="s">
        <v>322</v>
      </c>
      <c r="E120" s="17" t="s">
        <v>2559</v>
      </c>
      <c r="F120" s="17" t="s">
        <v>2559</v>
      </c>
      <c r="G120" s="17" t="s">
        <v>2559</v>
      </c>
      <c r="H120" s="69"/>
      <c r="I120" s="17" t="s">
        <v>2559</v>
      </c>
      <c r="J120" s="17" t="s">
        <v>2559</v>
      </c>
      <c r="K120" s="17" t="s">
        <v>2559</v>
      </c>
      <c r="L120" s="65"/>
      <c r="M120" s="17" t="s">
        <v>2559</v>
      </c>
      <c r="N120" s="17" t="s">
        <v>2559</v>
      </c>
      <c r="O120" s="17" t="s">
        <v>2559</v>
      </c>
      <c r="P120" s="69"/>
      <c r="Q120" s="17" t="s">
        <v>2559</v>
      </c>
      <c r="R120" s="17" t="s">
        <v>2559</v>
      </c>
      <c r="S120" s="17" t="s">
        <v>2559</v>
      </c>
    </row>
    <row r="121" spans="3:19" x14ac:dyDescent="0.25">
      <c r="C121" s="2" t="s">
        <v>868</v>
      </c>
      <c r="D121" s="2" t="s">
        <v>319</v>
      </c>
      <c r="E121" s="17" t="s">
        <v>2559</v>
      </c>
      <c r="F121" s="17" t="s">
        <v>2559</v>
      </c>
      <c r="G121" s="17" t="s">
        <v>2559</v>
      </c>
      <c r="H121" s="69"/>
      <c r="I121" s="17" t="s">
        <v>2559</v>
      </c>
      <c r="J121" s="17" t="s">
        <v>2559</v>
      </c>
      <c r="K121" s="17" t="s">
        <v>2559</v>
      </c>
      <c r="L121" s="65"/>
      <c r="M121" s="17" t="s">
        <v>2559</v>
      </c>
      <c r="N121" s="17" t="s">
        <v>2559</v>
      </c>
      <c r="O121" s="17" t="s">
        <v>2559</v>
      </c>
      <c r="P121" s="69"/>
      <c r="Q121" s="17" t="s">
        <v>2559</v>
      </c>
      <c r="R121" s="17" t="s">
        <v>2559</v>
      </c>
      <c r="S121" s="17" t="s">
        <v>2559</v>
      </c>
    </row>
    <row r="122" spans="3:19" x14ac:dyDescent="0.25">
      <c r="C122" s="2" t="s">
        <v>869</v>
      </c>
      <c r="D122" s="2" t="s">
        <v>322</v>
      </c>
      <c r="E122" s="17" t="s">
        <v>2559</v>
      </c>
      <c r="F122" s="17" t="s">
        <v>2559</v>
      </c>
      <c r="G122" s="17" t="s">
        <v>2559</v>
      </c>
      <c r="H122" s="69"/>
      <c r="I122" s="17" t="s">
        <v>2559</v>
      </c>
      <c r="J122" s="17" t="s">
        <v>2559</v>
      </c>
      <c r="K122" s="17" t="s">
        <v>2559</v>
      </c>
      <c r="L122" s="65"/>
      <c r="M122" s="17" t="s">
        <v>2559</v>
      </c>
      <c r="N122" s="17" t="s">
        <v>2559</v>
      </c>
      <c r="O122" s="17" t="s">
        <v>2559</v>
      </c>
      <c r="P122" s="69"/>
      <c r="Q122" s="17" t="s">
        <v>2559</v>
      </c>
      <c r="R122" s="17" t="s">
        <v>2559</v>
      </c>
      <c r="S122" s="17" t="s">
        <v>2559</v>
      </c>
    </row>
    <row r="123" spans="3:19" x14ac:dyDescent="0.25">
      <c r="C123" s="2" t="s">
        <v>870</v>
      </c>
      <c r="D123" s="2" t="s">
        <v>319</v>
      </c>
      <c r="E123" s="32">
        <v>20</v>
      </c>
      <c r="F123" s="32">
        <v>20</v>
      </c>
      <c r="G123" s="32">
        <v>20</v>
      </c>
      <c r="H123" s="69"/>
      <c r="I123" s="32">
        <v>10</v>
      </c>
      <c r="J123" s="32">
        <v>10</v>
      </c>
      <c r="K123" s="32">
        <v>10</v>
      </c>
      <c r="L123" s="65"/>
      <c r="M123" s="32">
        <v>20</v>
      </c>
      <c r="N123" s="32">
        <v>20</v>
      </c>
      <c r="O123" s="32">
        <v>20</v>
      </c>
      <c r="P123" s="69"/>
      <c r="Q123" s="32">
        <v>10</v>
      </c>
      <c r="R123" s="32">
        <v>10</v>
      </c>
      <c r="S123" s="32">
        <v>10</v>
      </c>
    </row>
    <row r="124" spans="3:19" x14ac:dyDescent="0.25">
      <c r="C124" s="2" t="s">
        <v>871</v>
      </c>
      <c r="D124" s="2" t="s">
        <v>319</v>
      </c>
      <c r="E124" s="32">
        <v>19</v>
      </c>
      <c r="F124" s="32">
        <v>19</v>
      </c>
      <c r="G124" s="32">
        <v>19</v>
      </c>
      <c r="H124" s="69"/>
      <c r="I124" s="32">
        <v>10</v>
      </c>
      <c r="J124" s="32">
        <v>10</v>
      </c>
      <c r="K124" s="32">
        <v>10</v>
      </c>
      <c r="L124" s="65"/>
      <c r="M124" s="32">
        <v>19</v>
      </c>
      <c r="N124" s="32">
        <v>19</v>
      </c>
      <c r="O124" s="32">
        <v>19</v>
      </c>
      <c r="P124" s="69"/>
      <c r="Q124" s="32">
        <v>10</v>
      </c>
      <c r="R124" s="32">
        <v>10</v>
      </c>
      <c r="S124" s="32">
        <v>10</v>
      </c>
    </row>
    <row r="125" spans="3:19" x14ac:dyDescent="0.25">
      <c r="C125" s="2" t="s">
        <v>872</v>
      </c>
      <c r="D125" s="2" t="s">
        <v>319</v>
      </c>
      <c r="E125" s="17" t="s">
        <v>2559</v>
      </c>
      <c r="F125" s="17" t="s">
        <v>2559</v>
      </c>
      <c r="G125" s="17" t="s">
        <v>2559</v>
      </c>
      <c r="H125" s="69"/>
      <c r="I125" s="17" t="s">
        <v>2559</v>
      </c>
      <c r="J125" s="17" t="s">
        <v>2559</v>
      </c>
      <c r="K125" s="17" t="s">
        <v>2559</v>
      </c>
      <c r="L125" s="65"/>
      <c r="M125" s="17" t="s">
        <v>2559</v>
      </c>
      <c r="N125" s="17" t="s">
        <v>2559</v>
      </c>
      <c r="O125" s="17" t="s">
        <v>2559</v>
      </c>
      <c r="P125" s="69"/>
      <c r="Q125" s="17" t="s">
        <v>2559</v>
      </c>
      <c r="R125" s="17" t="s">
        <v>2559</v>
      </c>
      <c r="S125" s="17" t="s">
        <v>2559</v>
      </c>
    </row>
    <row r="126" spans="3:19" x14ac:dyDescent="0.25">
      <c r="C126" s="2" t="s">
        <v>865</v>
      </c>
      <c r="D126" s="2" t="s">
        <v>319</v>
      </c>
      <c r="E126" s="17" t="s">
        <v>2559</v>
      </c>
      <c r="F126" s="17" t="s">
        <v>2559</v>
      </c>
      <c r="G126" s="17" t="s">
        <v>2559</v>
      </c>
      <c r="H126" s="69"/>
      <c r="I126" s="17" t="s">
        <v>2559</v>
      </c>
      <c r="J126" s="17" t="s">
        <v>2559</v>
      </c>
      <c r="K126" s="17" t="s">
        <v>2559</v>
      </c>
      <c r="L126" s="65"/>
      <c r="M126" s="17" t="s">
        <v>2559</v>
      </c>
      <c r="N126" s="17" t="s">
        <v>2559</v>
      </c>
      <c r="O126" s="17" t="s">
        <v>2559</v>
      </c>
      <c r="P126" s="69"/>
      <c r="Q126" s="17" t="s">
        <v>2559</v>
      </c>
      <c r="R126" s="17" t="s">
        <v>2559</v>
      </c>
      <c r="S126" s="17" t="s">
        <v>2559</v>
      </c>
    </row>
    <row r="127" spans="3:19" x14ac:dyDescent="0.25">
      <c r="C127" s="18" t="s">
        <v>86</v>
      </c>
      <c r="D127" s="18" t="s">
        <v>316</v>
      </c>
      <c r="E127" s="61"/>
      <c r="F127" s="62"/>
      <c r="G127" s="63"/>
      <c r="H127" s="69"/>
      <c r="I127" s="61"/>
      <c r="J127" s="62"/>
      <c r="K127" s="63"/>
      <c r="L127" s="65"/>
      <c r="M127" s="61"/>
      <c r="N127" s="62"/>
      <c r="O127" s="63"/>
      <c r="P127" s="69"/>
      <c r="Q127" s="61"/>
      <c r="R127" s="62"/>
      <c r="S127" s="63"/>
    </row>
    <row r="128" spans="3:19" x14ac:dyDescent="0.25">
      <c r="C128" s="2" t="s">
        <v>873</v>
      </c>
      <c r="D128" s="2" t="s">
        <v>322</v>
      </c>
      <c r="E128" s="17" t="s">
        <v>2559</v>
      </c>
      <c r="F128" s="17" t="s">
        <v>2559</v>
      </c>
      <c r="G128" s="17" t="s">
        <v>2559</v>
      </c>
      <c r="H128" s="69"/>
      <c r="I128" s="17" t="s">
        <v>2559</v>
      </c>
      <c r="J128" s="17" t="s">
        <v>2559</v>
      </c>
      <c r="K128" s="17" t="s">
        <v>2559</v>
      </c>
      <c r="L128" s="65"/>
      <c r="M128" s="17" t="s">
        <v>2559</v>
      </c>
      <c r="N128" s="17" t="s">
        <v>2559</v>
      </c>
      <c r="O128" s="17" t="s">
        <v>2559</v>
      </c>
      <c r="P128" s="69"/>
      <c r="Q128" s="17" t="s">
        <v>2559</v>
      </c>
      <c r="R128" s="17" t="s">
        <v>2559</v>
      </c>
      <c r="S128" s="17" t="s">
        <v>2559</v>
      </c>
    </row>
    <row r="129" spans="3:27" x14ac:dyDescent="0.25">
      <c r="C129" s="2" t="s">
        <v>874</v>
      </c>
      <c r="D129" s="2" t="s">
        <v>322</v>
      </c>
      <c r="E129" s="17" t="s">
        <v>2559</v>
      </c>
      <c r="F129" s="17" t="s">
        <v>2559</v>
      </c>
      <c r="G129" s="17" t="s">
        <v>2559</v>
      </c>
      <c r="H129" s="69"/>
      <c r="I129" s="17" t="s">
        <v>2559</v>
      </c>
      <c r="J129" s="17" t="s">
        <v>2559</v>
      </c>
      <c r="K129" s="17" t="s">
        <v>2559</v>
      </c>
      <c r="L129" s="65"/>
      <c r="M129" s="17" t="s">
        <v>2559</v>
      </c>
      <c r="N129" s="17" t="s">
        <v>2559</v>
      </c>
      <c r="O129" s="17" t="s">
        <v>2559</v>
      </c>
      <c r="P129" s="69"/>
      <c r="Q129" s="17" t="s">
        <v>2559</v>
      </c>
      <c r="R129" s="17" t="s">
        <v>2559</v>
      </c>
      <c r="S129" s="17" t="s">
        <v>2559</v>
      </c>
    </row>
    <row r="130" spans="3:27" x14ac:dyDescent="0.25">
      <c r="C130" s="2" t="s">
        <v>875</v>
      </c>
      <c r="D130" s="2" t="s">
        <v>322</v>
      </c>
      <c r="E130" s="17" t="s">
        <v>2559</v>
      </c>
      <c r="F130" s="17" t="s">
        <v>2559</v>
      </c>
      <c r="G130" s="17" t="s">
        <v>2559</v>
      </c>
      <c r="H130" s="69"/>
      <c r="I130" s="17" t="s">
        <v>2559</v>
      </c>
      <c r="J130" s="17" t="s">
        <v>2559</v>
      </c>
      <c r="K130" s="17" t="s">
        <v>2559</v>
      </c>
      <c r="L130" s="65"/>
      <c r="M130" s="17" t="s">
        <v>2559</v>
      </c>
      <c r="N130" s="17" t="s">
        <v>2559</v>
      </c>
      <c r="O130" s="17" t="s">
        <v>2559</v>
      </c>
      <c r="P130" s="69"/>
      <c r="Q130" s="17" t="s">
        <v>2559</v>
      </c>
      <c r="R130" s="17" t="s">
        <v>2559</v>
      </c>
      <c r="S130" s="17" t="s">
        <v>2559</v>
      </c>
    </row>
    <row r="131" spans="3:27" x14ac:dyDescent="0.25">
      <c r="D131" s="43" t="s">
        <v>2584</v>
      </c>
      <c r="E131" s="17">
        <f>AVERAGE(E42:E46,E50:E51,E57,E60,E63:E66,E68:E70,E72,E75:E76,E79:E82,E84:E85,E87,E90,E92:E93,E95,E97,E99:E104,E109:E113,E117:E118,E123:E124)</f>
        <v>21.351739130434783</v>
      </c>
      <c r="F131" s="17">
        <f t="shared" ref="F131:G131" si="0">AVERAGE(F42:F46,F50:F51,F57,F60,F63:F66,F68:F70,F72,F75:F76,F79:F82,F84:F85,F87,F90,F92:F93,F95,F97,F99:F104,F109:F113,F117:F118,F123:F124)</f>
        <v>21.199130434782607</v>
      </c>
      <c r="G131" s="17">
        <f t="shared" si="0"/>
        <v>21.155652173913044</v>
      </c>
      <c r="H131" s="69"/>
      <c r="I131" s="17">
        <f t="shared" ref="I131:K131" si="1">AVERAGE(I42:I46,I50:I51,I57,I60,I63:I66,I68:I70,I72,I75:I76,I79:I82,I84:I85,I87,I90,I92:I93,I95,I97,I99:I104,I109:I113,I117:I118,I123:I124)</f>
        <v>16.07</v>
      </c>
      <c r="J131" s="17">
        <f t="shared" si="1"/>
        <v>15.808260869565219</v>
      </c>
      <c r="K131" s="17">
        <f t="shared" si="1"/>
        <v>15.764782608695654</v>
      </c>
      <c r="L131" s="65"/>
      <c r="M131" s="17">
        <f t="shared" ref="M131:O131" si="2">AVERAGE(M42:M46,M50:M51,M57,M60,M63:M66,M68:M70,M72,M75:M76,M79:M82,M84:M85,M87,M90,M92:M93,M95,M97,M99:M104,M109:M113,M117:M118,M123:M124)</f>
        <v>21.351739130434783</v>
      </c>
      <c r="N131" s="17">
        <f t="shared" si="2"/>
        <v>21.199130434782607</v>
      </c>
      <c r="O131" s="17">
        <f t="shared" si="2"/>
        <v>21.155652173913044</v>
      </c>
      <c r="P131" s="69"/>
      <c r="Q131" s="17">
        <f t="shared" ref="Q131:S131" si="3">AVERAGE(Q42:Q46,Q50:Q51,Q57,Q60,Q63:Q66,Q68:Q70,Q72,Q75:Q76,Q79:Q82,Q84:Q85,Q87,Q90,Q92:Q93,Q95,Q97,Q99:Q104,Q109:Q113,Q117:Q118,Q123:Q124)</f>
        <v>16.07</v>
      </c>
      <c r="R131" s="17">
        <f t="shared" si="3"/>
        <v>15.808260869565219</v>
      </c>
      <c r="S131" s="45">
        <f t="shared" si="3"/>
        <v>15.547391304347828</v>
      </c>
      <c r="T131" s="49"/>
      <c r="U131" s="42"/>
      <c r="V131" s="42"/>
      <c r="W131" s="42"/>
      <c r="X131" s="49"/>
      <c r="Y131" s="42"/>
      <c r="Z131" s="42"/>
      <c r="AA131" s="42"/>
    </row>
    <row r="132" spans="3:27" x14ac:dyDescent="0.25">
      <c r="D132" s="46"/>
      <c r="E132" s="42"/>
      <c r="F132" s="42"/>
      <c r="G132" s="42"/>
      <c r="H132" s="69"/>
      <c r="I132" s="42"/>
      <c r="J132" s="42"/>
      <c r="K132" s="42"/>
      <c r="L132" s="65"/>
      <c r="M132" s="42"/>
      <c r="N132" s="42"/>
      <c r="O132" s="42"/>
      <c r="P132" s="69"/>
      <c r="Q132" s="42"/>
      <c r="R132" s="42"/>
      <c r="S132" s="42"/>
      <c r="T132" s="49"/>
      <c r="U132" s="42"/>
      <c r="V132" s="42"/>
      <c r="W132" s="42"/>
      <c r="X132" s="49"/>
      <c r="Y132" s="42"/>
      <c r="Z132" s="42"/>
      <c r="AA132" s="42"/>
    </row>
    <row r="133" spans="3:27" x14ac:dyDescent="0.25">
      <c r="D133" s="46"/>
      <c r="E133" s="42"/>
      <c r="F133" s="42"/>
      <c r="G133" s="42"/>
      <c r="H133" s="69"/>
      <c r="I133" s="42"/>
      <c r="J133" s="42"/>
      <c r="K133" s="42"/>
      <c r="L133" s="65"/>
      <c r="M133" s="42"/>
      <c r="N133" s="42"/>
      <c r="O133" s="42"/>
      <c r="P133" s="69"/>
      <c r="Q133" s="42"/>
      <c r="R133" s="42"/>
      <c r="S133" s="42"/>
      <c r="T133" s="49"/>
      <c r="U133" s="42"/>
      <c r="V133" s="42"/>
      <c r="W133" s="42"/>
      <c r="X133" s="49"/>
      <c r="Y133" s="42"/>
      <c r="Z133" s="42"/>
      <c r="AA133" s="42"/>
    </row>
    <row r="134" spans="3:27" x14ac:dyDescent="0.25">
      <c r="C134" s="18" t="s">
        <v>876</v>
      </c>
      <c r="D134" s="18" t="s">
        <v>472</v>
      </c>
      <c r="E134" s="61"/>
      <c r="F134" s="62"/>
      <c r="G134" s="63"/>
      <c r="H134" s="69"/>
      <c r="I134" s="61"/>
      <c r="J134" s="62"/>
      <c r="K134" s="63"/>
      <c r="L134" s="65"/>
      <c r="M134" s="61"/>
      <c r="N134" s="62"/>
      <c r="O134" s="63"/>
      <c r="P134" s="69"/>
      <c r="Q134" s="61"/>
      <c r="R134" s="62"/>
      <c r="S134" s="63"/>
    </row>
    <row r="135" spans="3:27" x14ac:dyDescent="0.25">
      <c r="C135" s="18"/>
      <c r="D135" s="18" t="s">
        <v>2562</v>
      </c>
      <c r="E135" s="32">
        <v>16</v>
      </c>
      <c r="F135" s="32">
        <v>16</v>
      </c>
      <c r="G135" s="32">
        <v>16</v>
      </c>
      <c r="H135" s="69"/>
      <c r="I135" s="32">
        <v>16</v>
      </c>
      <c r="J135" s="32">
        <v>16</v>
      </c>
      <c r="K135" s="32">
        <v>16</v>
      </c>
      <c r="L135" s="65"/>
      <c r="M135" s="32">
        <v>16</v>
      </c>
      <c r="N135" s="32">
        <v>16</v>
      </c>
      <c r="O135" s="32">
        <v>16</v>
      </c>
      <c r="P135" s="69"/>
      <c r="Q135" s="32">
        <v>16</v>
      </c>
      <c r="R135" s="32">
        <v>16</v>
      </c>
      <c r="S135" s="32">
        <v>16</v>
      </c>
    </row>
    <row r="136" spans="3:27" x14ac:dyDescent="0.25">
      <c r="C136" s="18"/>
      <c r="D136" s="18" t="s">
        <v>2563</v>
      </c>
      <c r="E136" s="32">
        <v>16</v>
      </c>
      <c r="F136" s="32">
        <v>16</v>
      </c>
      <c r="G136" s="32">
        <v>16</v>
      </c>
      <c r="H136" s="69"/>
      <c r="I136" s="32">
        <v>16</v>
      </c>
      <c r="J136" s="32">
        <v>16</v>
      </c>
      <c r="K136" s="32">
        <v>16</v>
      </c>
      <c r="L136" s="65"/>
      <c r="M136" s="32">
        <v>16</v>
      </c>
      <c r="N136" s="32">
        <v>16</v>
      </c>
      <c r="O136" s="32">
        <v>16</v>
      </c>
      <c r="P136" s="69"/>
      <c r="Q136" s="32">
        <v>16</v>
      </c>
      <c r="R136" s="32">
        <v>16</v>
      </c>
      <c r="S136" s="32">
        <v>16</v>
      </c>
    </row>
    <row r="137" spans="3:27" x14ac:dyDescent="0.25">
      <c r="C137" s="18"/>
      <c r="D137" s="18" t="s">
        <v>2566</v>
      </c>
      <c r="E137" s="32">
        <v>16</v>
      </c>
      <c r="F137" s="32">
        <v>16</v>
      </c>
      <c r="G137" s="32">
        <v>16</v>
      </c>
      <c r="H137" s="69"/>
      <c r="I137" s="32">
        <v>16</v>
      </c>
      <c r="J137" s="32">
        <v>16</v>
      </c>
      <c r="K137" s="32">
        <v>16</v>
      </c>
      <c r="L137" s="65"/>
      <c r="M137" s="32">
        <v>16</v>
      </c>
      <c r="N137" s="32">
        <v>16</v>
      </c>
      <c r="O137" s="32">
        <v>16</v>
      </c>
      <c r="P137" s="69"/>
      <c r="Q137" s="32">
        <v>16</v>
      </c>
      <c r="R137" s="32">
        <v>16</v>
      </c>
      <c r="S137" s="32">
        <v>16</v>
      </c>
    </row>
    <row r="138" spans="3:27" x14ac:dyDescent="0.25">
      <c r="C138" s="18"/>
      <c r="D138" s="18" t="s">
        <v>2565</v>
      </c>
      <c r="E138" s="32">
        <v>16</v>
      </c>
      <c r="F138" s="32">
        <v>16</v>
      </c>
      <c r="G138" s="32">
        <v>16</v>
      </c>
      <c r="H138" s="69"/>
      <c r="I138" s="32">
        <v>16</v>
      </c>
      <c r="J138" s="32">
        <v>16</v>
      </c>
      <c r="K138" s="32">
        <v>16</v>
      </c>
      <c r="L138" s="65"/>
      <c r="M138" s="32">
        <v>16</v>
      </c>
      <c r="N138" s="32">
        <v>16</v>
      </c>
      <c r="O138" s="32">
        <v>16</v>
      </c>
      <c r="P138" s="69"/>
      <c r="Q138" s="32">
        <v>16</v>
      </c>
      <c r="R138" s="32">
        <v>16</v>
      </c>
      <c r="S138" s="32">
        <v>16</v>
      </c>
    </row>
    <row r="139" spans="3:27" x14ac:dyDescent="0.25">
      <c r="C139" s="2" t="s">
        <v>876</v>
      </c>
      <c r="D139" s="2" t="s">
        <v>318</v>
      </c>
      <c r="E139" s="17" t="s">
        <v>2559</v>
      </c>
      <c r="F139" s="17" t="s">
        <v>2559</v>
      </c>
      <c r="G139" s="17" t="s">
        <v>2559</v>
      </c>
      <c r="H139" s="69"/>
      <c r="I139" s="17" t="s">
        <v>2559</v>
      </c>
      <c r="J139" s="17" t="s">
        <v>2559</v>
      </c>
      <c r="K139" s="17" t="s">
        <v>2559</v>
      </c>
      <c r="L139" s="65"/>
      <c r="M139" s="17" t="s">
        <v>2559</v>
      </c>
      <c r="N139" s="17" t="s">
        <v>2559</v>
      </c>
      <c r="O139" s="17" t="s">
        <v>2559</v>
      </c>
      <c r="P139" s="69"/>
      <c r="Q139" s="17" t="s">
        <v>2559</v>
      </c>
      <c r="R139" s="17" t="s">
        <v>2559</v>
      </c>
      <c r="S139" s="17" t="s">
        <v>2559</v>
      </c>
    </row>
    <row r="140" spans="3:27" x14ac:dyDescent="0.25">
      <c r="C140" s="18" t="s">
        <v>877</v>
      </c>
      <c r="D140" s="18" t="s">
        <v>472</v>
      </c>
      <c r="E140" s="61"/>
      <c r="F140" s="62"/>
      <c r="G140" s="63"/>
      <c r="H140" s="69"/>
      <c r="I140" s="61"/>
      <c r="J140" s="62"/>
      <c r="K140" s="63"/>
      <c r="L140" s="65"/>
      <c r="M140" s="61"/>
      <c r="N140" s="62"/>
      <c r="O140" s="63"/>
      <c r="P140" s="69"/>
      <c r="Q140" s="61"/>
      <c r="R140" s="62"/>
      <c r="S140" s="63"/>
    </row>
    <row r="141" spans="3:27" x14ac:dyDescent="0.25">
      <c r="C141" s="18"/>
      <c r="D141" s="18" t="s">
        <v>2562</v>
      </c>
      <c r="E141" s="32">
        <v>18</v>
      </c>
      <c r="F141" s="32">
        <v>18</v>
      </c>
      <c r="G141" s="32">
        <v>18</v>
      </c>
      <c r="H141" s="69"/>
      <c r="I141" s="32">
        <v>8</v>
      </c>
      <c r="J141" s="32">
        <v>8</v>
      </c>
      <c r="K141" s="32">
        <v>8</v>
      </c>
      <c r="L141" s="65"/>
      <c r="M141" s="32">
        <v>18</v>
      </c>
      <c r="N141" s="32">
        <v>18</v>
      </c>
      <c r="O141" s="32">
        <v>18</v>
      </c>
      <c r="P141" s="69"/>
      <c r="Q141" s="32">
        <v>8</v>
      </c>
      <c r="R141" s="32">
        <v>8</v>
      </c>
      <c r="S141" s="32">
        <v>8</v>
      </c>
    </row>
    <row r="142" spans="3:27" x14ac:dyDescent="0.25">
      <c r="C142" s="18"/>
      <c r="D142" s="18" t="s">
        <v>2563</v>
      </c>
      <c r="E142" s="32">
        <v>16</v>
      </c>
      <c r="F142" s="32">
        <v>16</v>
      </c>
      <c r="G142" s="32">
        <v>16</v>
      </c>
      <c r="H142" s="69"/>
      <c r="I142" s="32">
        <v>8</v>
      </c>
      <c r="J142" s="32">
        <v>8</v>
      </c>
      <c r="K142" s="32">
        <v>8</v>
      </c>
      <c r="L142" s="65"/>
      <c r="M142" s="32">
        <v>16</v>
      </c>
      <c r="N142" s="32">
        <v>16</v>
      </c>
      <c r="O142" s="32">
        <v>16</v>
      </c>
      <c r="P142" s="69"/>
      <c r="Q142" s="32">
        <v>8</v>
      </c>
      <c r="R142" s="32">
        <v>8</v>
      </c>
      <c r="S142" s="32">
        <v>8</v>
      </c>
    </row>
    <row r="143" spans="3:27" x14ac:dyDescent="0.25">
      <c r="C143" s="18"/>
      <c r="D143" s="18" t="s">
        <v>2566</v>
      </c>
      <c r="E143" s="32">
        <v>17</v>
      </c>
      <c r="F143" s="32">
        <v>17</v>
      </c>
      <c r="G143" s="32">
        <v>17</v>
      </c>
      <c r="H143" s="69"/>
      <c r="I143" s="32">
        <v>8</v>
      </c>
      <c r="J143" s="32">
        <v>8</v>
      </c>
      <c r="K143" s="32">
        <v>8</v>
      </c>
      <c r="L143" s="65"/>
      <c r="M143" s="32">
        <v>17</v>
      </c>
      <c r="N143" s="32">
        <v>17</v>
      </c>
      <c r="O143" s="32">
        <v>17</v>
      </c>
      <c r="P143" s="69"/>
      <c r="Q143" s="32">
        <v>8</v>
      </c>
      <c r="R143" s="32">
        <v>8</v>
      </c>
      <c r="S143" s="32">
        <v>8</v>
      </c>
    </row>
    <row r="144" spans="3:27" x14ac:dyDescent="0.25">
      <c r="C144" s="18"/>
      <c r="D144" s="18" t="s">
        <v>2565</v>
      </c>
      <c r="E144" s="32">
        <v>18</v>
      </c>
      <c r="F144" s="32">
        <v>18</v>
      </c>
      <c r="G144" s="32">
        <v>18</v>
      </c>
      <c r="H144" s="69"/>
      <c r="I144" s="32">
        <v>8</v>
      </c>
      <c r="J144" s="32">
        <v>8</v>
      </c>
      <c r="K144" s="32">
        <v>8</v>
      </c>
      <c r="L144" s="65"/>
      <c r="M144" s="32">
        <v>18</v>
      </c>
      <c r="N144" s="32">
        <v>18</v>
      </c>
      <c r="O144" s="32">
        <v>18</v>
      </c>
      <c r="P144" s="69"/>
      <c r="Q144" s="32">
        <v>8</v>
      </c>
      <c r="R144" s="32">
        <v>8</v>
      </c>
      <c r="S144" s="32">
        <v>8</v>
      </c>
    </row>
    <row r="145" spans="3:27" x14ac:dyDescent="0.25">
      <c r="C145" s="2" t="s">
        <v>877</v>
      </c>
      <c r="D145" s="2" t="s">
        <v>318</v>
      </c>
      <c r="E145" s="17" t="s">
        <v>2559</v>
      </c>
      <c r="F145" s="17" t="s">
        <v>2559</v>
      </c>
      <c r="G145" s="17" t="s">
        <v>2559</v>
      </c>
      <c r="H145" s="70"/>
      <c r="I145" s="17" t="s">
        <v>2559</v>
      </c>
      <c r="J145" s="17" t="s">
        <v>2559</v>
      </c>
      <c r="K145" s="17" t="s">
        <v>2559</v>
      </c>
      <c r="L145" s="66"/>
      <c r="M145" s="17" t="s">
        <v>2559</v>
      </c>
      <c r="N145" s="17" t="s">
        <v>2559</v>
      </c>
      <c r="O145" s="17" t="s">
        <v>2559</v>
      </c>
      <c r="P145" s="70"/>
      <c r="Q145" s="17" t="s">
        <v>2559</v>
      </c>
      <c r="R145" s="17" t="s">
        <v>2559</v>
      </c>
      <c r="S145" s="17" t="s">
        <v>2559</v>
      </c>
    </row>
    <row r="146" spans="3:27" x14ac:dyDescent="0.25">
      <c r="D146" s="43" t="s">
        <v>2584</v>
      </c>
      <c r="E146" s="17">
        <f>AVERAGE(E135:E138,E141:E144)</f>
        <v>16.625</v>
      </c>
      <c r="F146" s="17">
        <f t="shared" ref="F146:G146" si="4">AVERAGE(F135:F138,F141:F144)</f>
        <v>16.625</v>
      </c>
      <c r="G146" s="17">
        <f t="shared" si="4"/>
        <v>16.625</v>
      </c>
      <c r="H146" s="47"/>
      <c r="I146" s="17">
        <f t="shared" ref="I146:K146" si="5">AVERAGE(I135:I138,I141:I144)</f>
        <v>12</v>
      </c>
      <c r="J146" s="17">
        <f t="shared" si="5"/>
        <v>12</v>
      </c>
      <c r="K146" s="17">
        <f t="shared" si="5"/>
        <v>12</v>
      </c>
      <c r="L146" s="48"/>
      <c r="M146" s="17">
        <f t="shared" ref="M146:O146" si="6">AVERAGE(M135:M138,M141:M144)</f>
        <v>16.625</v>
      </c>
      <c r="N146" s="17">
        <f t="shared" si="6"/>
        <v>16.625</v>
      </c>
      <c r="O146" s="17">
        <f t="shared" si="6"/>
        <v>16.625</v>
      </c>
      <c r="P146" s="47"/>
      <c r="Q146" s="17">
        <f t="shared" ref="Q146:S146" si="7">AVERAGE(Q135:Q138,Q141:Q144)</f>
        <v>12</v>
      </c>
      <c r="R146" s="17">
        <f t="shared" si="7"/>
        <v>12</v>
      </c>
      <c r="S146" s="45">
        <f t="shared" si="7"/>
        <v>12</v>
      </c>
      <c r="T146" s="49"/>
      <c r="U146" s="42"/>
      <c r="V146" s="42"/>
      <c r="W146" s="42"/>
      <c r="X146" s="49"/>
      <c r="Y146" s="42"/>
      <c r="Z146" s="42"/>
      <c r="AA146" s="42"/>
    </row>
  </sheetData>
  <mergeCells count="86">
    <mergeCell ref="E7:K7"/>
    <mergeCell ref="L7:L10"/>
    <mergeCell ref="M7:S7"/>
    <mergeCell ref="E8:G8"/>
    <mergeCell ref="H8:H10"/>
    <mergeCell ref="I8:K8"/>
    <mergeCell ref="M8:O8"/>
    <mergeCell ref="P8:P10"/>
    <mergeCell ref="Q8:S8"/>
    <mergeCell ref="M14:S14"/>
    <mergeCell ref="M15:O15"/>
    <mergeCell ref="P15:P28"/>
    <mergeCell ref="Q15:S15"/>
    <mergeCell ref="E15:G15"/>
    <mergeCell ref="H15:H28"/>
    <mergeCell ref="I15:K15"/>
    <mergeCell ref="A14:C16"/>
    <mergeCell ref="E14:K14"/>
    <mergeCell ref="L14:L28"/>
    <mergeCell ref="A36:C38"/>
    <mergeCell ref="E37:G37"/>
    <mergeCell ref="Q37:S37"/>
    <mergeCell ref="H37:H145"/>
    <mergeCell ref="L36:L145"/>
    <mergeCell ref="P37:P145"/>
    <mergeCell ref="I37:K37"/>
    <mergeCell ref="M37:O37"/>
    <mergeCell ref="Q39:S39"/>
    <mergeCell ref="Q116:S116"/>
    <mergeCell ref="Q140:S140"/>
    <mergeCell ref="M140:O140"/>
    <mergeCell ref="I140:K140"/>
    <mergeCell ref="M62:O62"/>
    <mergeCell ref="Q62:S62"/>
    <mergeCell ref="E36:K36"/>
    <mergeCell ref="M36:S36"/>
    <mergeCell ref="E62:G62"/>
    <mergeCell ref="Q47:S47"/>
    <mergeCell ref="E47:G47"/>
    <mergeCell ref="I47:K47"/>
    <mergeCell ref="M47:O47"/>
    <mergeCell ref="M39:O39"/>
    <mergeCell ref="E39:G39"/>
    <mergeCell ref="I39:K39"/>
    <mergeCell ref="E71:G71"/>
    <mergeCell ref="I71:K71"/>
    <mergeCell ref="M71:O71"/>
    <mergeCell ref="Q71:S71"/>
    <mergeCell ref="M55:O55"/>
    <mergeCell ref="Q55:S55"/>
    <mergeCell ref="I62:K62"/>
    <mergeCell ref="E55:G55"/>
    <mergeCell ref="I55:K55"/>
    <mergeCell ref="Q83:S83"/>
    <mergeCell ref="E77:G77"/>
    <mergeCell ref="I77:K77"/>
    <mergeCell ref="M77:O77"/>
    <mergeCell ref="Q77:S77"/>
    <mergeCell ref="E106:G106"/>
    <mergeCell ref="I106:K106"/>
    <mergeCell ref="M106:O106"/>
    <mergeCell ref="Q106:S106"/>
    <mergeCell ref="E3:V3"/>
    <mergeCell ref="E96:G96"/>
    <mergeCell ref="I96:K96"/>
    <mergeCell ref="M96:O96"/>
    <mergeCell ref="Q96:S96"/>
    <mergeCell ref="E89:G89"/>
    <mergeCell ref="I89:K89"/>
    <mergeCell ref="M89:O89"/>
    <mergeCell ref="Q89:S89"/>
    <mergeCell ref="E83:G83"/>
    <mergeCell ref="I83:K83"/>
    <mergeCell ref="M83:O83"/>
    <mergeCell ref="E140:G140"/>
    <mergeCell ref="Q134:S134"/>
    <mergeCell ref="M134:O134"/>
    <mergeCell ref="I134:K134"/>
    <mergeCell ref="E134:G134"/>
    <mergeCell ref="E127:G127"/>
    <mergeCell ref="I127:K127"/>
    <mergeCell ref="M127:O127"/>
    <mergeCell ref="Q127:S127"/>
    <mergeCell ref="E116:G116"/>
    <mergeCell ref="I116:K116"/>
    <mergeCell ref="M116:O11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263"/>
  <sheetViews>
    <sheetView topLeftCell="A16" zoomScale="70" zoomScaleNormal="70" workbookViewId="0">
      <selection activeCell="J40" sqref="J40:K40"/>
    </sheetView>
  </sheetViews>
  <sheetFormatPr defaultRowHeight="15" x14ac:dyDescent="0.25"/>
  <cols>
    <col min="1" max="1" width="2.85546875" customWidth="1"/>
    <col min="2" max="2" width="3.5703125" customWidth="1"/>
    <col min="3" max="4" width="17.7109375" customWidth="1"/>
  </cols>
  <sheetData>
    <row r="3" spans="1:27" x14ac:dyDescent="0.25">
      <c r="E3" s="60" t="s">
        <v>2572</v>
      </c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</row>
    <row r="7" spans="1:27" x14ac:dyDescent="0.25">
      <c r="B7" s="1"/>
      <c r="C7" t="s">
        <v>0</v>
      </c>
    </row>
    <row r="9" spans="1:27" x14ac:dyDescent="0.25">
      <c r="E9" s="67" t="s">
        <v>6</v>
      </c>
      <c r="F9" s="67"/>
      <c r="G9" s="67"/>
      <c r="H9" s="67"/>
      <c r="I9" s="67"/>
      <c r="J9" s="67"/>
      <c r="K9" s="67"/>
      <c r="L9" s="64"/>
      <c r="M9" s="67" t="s">
        <v>7</v>
      </c>
      <c r="N9" s="67"/>
      <c r="O9" s="67"/>
      <c r="P9" s="67"/>
      <c r="Q9" s="67"/>
      <c r="R9" s="67"/>
      <c r="S9" s="67"/>
      <c r="T9" s="64"/>
      <c r="U9" s="67" t="s">
        <v>8</v>
      </c>
      <c r="V9" s="67"/>
      <c r="W9" s="67"/>
      <c r="X9" s="67"/>
      <c r="Y9" s="67"/>
      <c r="Z9" s="67"/>
      <c r="AA9" s="67"/>
    </row>
    <row r="10" spans="1:27" x14ac:dyDescent="0.25">
      <c r="E10" s="67" t="s">
        <v>4</v>
      </c>
      <c r="F10" s="67"/>
      <c r="G10" s="67"/>
      <c r="H10" s="68"/>
      <c r="I10" s="67" t="s">
        <v>5</v>
      </c>
      <c r="J10" s="67"/>
      <c r="K10" s="67"/>
      <c r="L10" s="65"/>
      <c r="M10" s="67" t="s">
        <v>4</v>
      </c>
      <c r="N10" s="67"/>
      <c r="O10" s="67"/>
      <c r="P10" s="68"/>
      <c r="Q10" s="67" t="s">
        <v>5</v>
      </c>
      <c r="R10" s="67"/>
      <c r="S10" s="67"/>
      <c r="T10" s="65"/>
      <c r="U10" s="67" t="s">
        <v>4</v>
      </c>
      <c r="V10" s="67"/>
      <c r="W10" s="67"/>
      <c r="X10" s="68"/>
      <c r="Y10" s="67" t="s">
        <v>5</v>
      </c>
      <c r="Z10" s="67"/>
      <c r="AA10" s="67"/>
    </row>
    <row r="11" spans="1:27" ht="60" x14ac:dyDescent="0.25">
      <c r="E11" s="23" t="s">
        <v>1</v>
      </c>
      <c r="F11" s="23" t="s">
        <v>2</v>
      </c>
      <c r="G11" s="23" t="s">
        <v>3</v>
      </c>
      <c r="H11" s="69"/>
      <c r="I11" s="23" t="s">
        <v>1</v>
      </c>
      <c r="J11" s="17" t="s">
        <v>2</v>
      </c>
      <c r="K11" s="23" t="s">
        <v>3</v>
      </c>
      <c r="L11" s="65"/>
      <c r="M11" s="23" t="s">
        <v>1</v>
      </c>
      <c r="N11" s="23" t="s">
        <v>2</v>
      </c>
      <c r="O11" s="23" t="s">
        <v>3</v>
      </c>
      <c r="P11" s="69"/>
      <c r="Q11" s="23" t="s">
        <v>1</v>
      </c>
      <c r="R11" s="17" t="s">
        <v>2</v>
      </c>
      <c r="S11" s="23" t="s">
        <v>3</v>
      </c>
      <c r="T11" s="65"/>
      <c r="U11" s="23" t="s">
        <v>1</v>
      </c>
      <c r="V11" s="23" t="s">
        <v>2</v>
      </c>
      <c r="W11" s="23" t="s">
        <v>3</v>
      </c>
      <c r="X11" s="69"/>
      <c r="Y11" s="23" t="s">
        <v>1</v>
      </c>
      <c r="Z11" s="17" t="s">
        <v>2</v>
      </c>
      <c r="AA11" s="23" t="s">
        <v>3</v>
      </c>
    </row>
    <row r="12" spans="1:27" x14ac:dyDescent="0.25">
      <c r="E12" s="32">
        <v>20</v>
      </c>
      <c r="F12" s="32">
        <v>20</v>
      </c>
      <c r="G12" s="32">
        <v>20</v>
      </c>
      <c r="H12" s="70"/>
      <c r="I12" s="32">
        <v>10</v>
      </c>
      <c r="J12" s="32">
        <v>10</v>
      </c>
      <c r="K12" s="32">
        <v>10</v>
      </c>
      <c r="L12" s="66"/>
      <c r="M12" s="32">
        <v>20</v>
      </c>
      <c r="N12" s="32">
        <v>20</v>
      </c>
      <c r="O12" s="32">
        <v>20</v>
      </c>
      <c r="P12" s="70"/>
      <c r="Q12" s="32">
        <v>10</v>
      </c>
      <c r="R12" s="32">
        <v>10</v>
      </c>
      <c r="S12" s="32">
        <v>10</v>
      </c>
      <c r="T12" s="66"/>
      <c r="U12" s="32">
        <v>20</v>
      </c>
      <c r="V12" s="32">
        <v>20</v>
      </c>
      <c r="W12" s="32">
        <v>20</v>
      </c>
      <c r="X12" s="70"/>
      <c r="Y12" s="32">
        <v>10</v>
      </c>
      <c r="Z12" s="32">
        <v>10</v>
      </c>
      <c r="AA12" s="32">
        <v>10</v>
      </c>
    </row>
    <row r="14" spans="1:27" x14ac:dyDescent="0.25">
      <c r="B14" s="1"/>
      <c r="C14" t="s">
        <v>9</v>
      </c>
    </row>
    <row r="16" spans="1:27" x14ac:dyDescent="0.25">
      <c r="A16" s="71"/>
      <c r="B16" s="72"/>
      <c r="C16" s="73"/>
      <c r="D16" s="6"/>
      <c r="E16" s="89" t="s">
        <v>6</v>
      </c>
      <c r="F16" s="89"/>
      <c r="G16" s="89"/>
      <c r="H16" s="89"/>
      <c r="I16" s="89"/>
      <c r="J16" s="89"/>
      <c r="K16" s="89"/>
      <c r="L16" s="86"/>
      <c r="M16" s="89" t="s">
        <v>7</v>
      </c>
      <c r="N16" s="89"/>
      <c r="O16" s="89"/>
      <c r="P16" s="89"/>
      <c r="Q16" s="89"/>
      <c r="R16" s="89"/>
      <c r="S16" s="89"/>
      <c r="T16" s="86"/>
      <c r="U16" s="89" t="s">
        <v>8</v>
      </c>
      <c r="V16" s="89"/>
      <c r="W16" s="89"/>
      <c r="X16" s="89"/>
      <c r="Y16" s="89"/>
      <c r="Z16" s="89"/>
      <c r="AA16" s="89"/>
    </row>
    <row r="17" spans="1:27" x14ac:dyDescent="0.25">
      <c r="A17" s="74"/>
      <c r="B17" s="75"/>
      <c r="C17" s="76"/>
      <c r="D17" s="8"/>
      <c r="E17" s="89" t="s">
        <v>4</v>
      </c>
      <c r="F17" s="89"/>
      <c r="G17" s="89"/>
      <c r="H17" s="83"/>
      <c r="I17" s="89" t="s">
        <v>5</v>
      </c>
      <c r="J17" s="89"/>
      <c r="K17" s="89"/>
      <c r="L17" s="87"/>
      <c r="M17" s="89" t="s">
        <v>4</v>
      </c>
      <c r="N17" s="89"/>
      <c r="O17" s="89"/>
      <c r="P17" s="83"/>
      <c r="Q17" s="89" t="s">
        <v>5</v>
      </c>
      <c r="R17" s="89"/>
      <c r="S17" s="89"/>
      <c r="T17" s="87"/>
      <c r="U17" s="89" t="s">
        <v>4</v>
      </c>
      <c r="V17" s="89"/>
      <c r="W17" s="89"/>
      <c r="X17" s="83"/>
      <c r="Y17" s="89" t="s">
        <v>5</v>
      </c>
      <c r="Z17" s="89"/>
      <c r="AA17" s="89"/>
    </row>
    <row r="18" spans="1:27" ht="60" x14ac:dyDescent="0.25">
      <c r="A18" s="77"/>
      <c r="B18" s="78"/>
      <c r="C18" s="82"/>
      <c r="D18" s="9"/>
      <c r="E18" s="3" t="s">
        <v>1</v>
      </c>
      <c r="F18" s="3" t="s">
        <v>2</v>
      </c>
      <c r="G18" s="3" t="s">
        <v>3</v>
      </c>
      <c r="H18" s="84"/>
      <c r="I18" s="3" t="s">
        <v>1</v>
      </c>
      <c r="J18" s="2" t="s">
        <v>2</v>
      </c>
      <c r="K18" s="3" t="s">
        <v>3</v>
      </c>
      <c r="L18" s="87"/>
      <c r="M18" s="3" t="s">
        <v>1</v>
      </c>
      <c r="N18" s="3" t="s">
        <v>2</v>
      </c>
      <c r="O18" s="3" t="s">
        <v>3</v>
      </c>
      <c r="P18" s="84"/>
      <c r="Q18" s="3" t="s">
        <v>1</v>
      </c>
      <c r="R18" s="2" t="s">
        <v>2</v>
      </c>
      <c r="S18" s="3" t="s">
        <v>3</v>
      </c>
      <c r="T18" s="87"/>
      <c r="U18" s="3" t="s">
        <v>1</v>
      </c>
      <c r="V18" s="3" t="s">
        <v>2</v>
      </c>
      <c r="W18" s="3" t="s">
        <v>3</v>
      </c>
      <c r="X18" s="84"/>
      <c r="Y18" s="3" t="s">
        <v>1</v>
      </c>
      <c r="Z18" s="2" t="s">
        <v>2</v>
      </c>
      <c r="AA18" s="3" t="s">
        <v>3</v>
      </c>
    </row>
    <row r="19" spans="1:27" x14ac:dyDescent="0.25">
      <c r="A19" s="18">
        <v>10</v>
      </c>
      <c r="B19" s="18">
        <v>1</v>
      </c>
      <c r="C19" s="18" t="s">
        <v>87</v>
      </c>
      <c r="D19" s="18"/>
      <c r="E19" s="30">
        <v>40</v>
      </c>
      <c r="F19" s="30">
        <v>40</v>
      </c>
      <c r="G19" s="30">
        <v>40</v>
      </c>
      <c r="H19" s="84"/>
      <c r="I19" s="32">
        <v>15</v>
      </c>
      <c r="J19" s="32">
        <v>15</v>
      </c>
      <c r="K19" s="32">
        <v>15</v>
      </c>
      <c r="L19" s="87"/>
      <c r="M19" s="30">
        <v>40</v>
      </c>
      <c r="N19" s="30">
        <v>40</v>
      </c>
      <c r="O19" s="30">
        <v>40</v>
      </c>
      <c r="P19" s="84"/>
      <c r="Q19" s="32">
        <v>15</v>
      </c>
      <c r="R19" s="32">
        <v>15</v>
      </c>
      <c r="S19" s="32">
        <v>15</v>
      </c>
      <c r="T19" s="87"/>
      <c r="U19" s="30">
        <v>40</v>
      </c>
      <c r="V19" s="30">
        <v>40</v>
      </c>
      <c r="W19" s="30">
        <v>40</v>
      </c>
      <c r="X19" s="84"/>
      <c r="Y19" s="32">
        <v>15</v>
      </c>
      <c r="Z19" s="32">
        <v>15</v>
      </c>
      <c r="AA19" s="32">
        <v>15</v>
      </c>
    </row>
    <row r="20" spans="1:27" x14ac:dyDescent="0.25">
      <c r="A20" s="18">
        <v>10</v>
      </c>
      <c r="B20" s="18">
        <v>2</v>
      </c>
      <c r="C20" s="18" t="s">
        <v>88</v>
      </c>
      <c r="D20" s="18"/>
      <c r="E20" s="32">
        <v>20</v>
      </c>
      <c r="F20" s="32">
        <v>20</v>
      </c>
      <c r="G20" s="32">
        <v>20</v>
      </c>
      <c r="H20" s="84"/>
      <c r="I20" s="32">
        <v>20</v>
      </c>
      <c r="J20" s="32">
        <v>20</v>
      </c>
      <c r="K20" s="32">
        <v>20</v>
      </c>
      <c r="L20" s="87"/>
      <c r="M20" s="32">
        <v>20</v>
      </c>
      <c r="N20" s="32">
        <v>20</v>
      </c>
      <c r="O20" s="32">
        <v>20</v>
      </c>
      <c r="P20" s="84"/>
      <c r="Q20" s="32">
        <v>20</v>
      </c>
      <c r="R20" s="32">
        <v>20</v>
      </c>
      <c r="S20" s="32">
        <v>20</v>
      </c>
      <c r="T20" s="87"/>
      <c r="U20" s="32">
        <v>20</v>
      </c>
      <c r="V20" s="32">
        <v>20</v>
      </c>
      <c r="W20" s="32">
        <v>20</v>
      </c>
      <c r="X20" s="84"/>
      <c r="Y20" s="32">
        <v>20</v>
      </c>
      <c r="Z20" s="32">
        <v>20</v>
      </c>
      <c r="AA20" s="32">
        <v>20</v>
      </c>
    </row>
    <row r="21" spans="1:27" x14ac:dyDescent="0.25">
      <c r="A21" s="18">
        <v>10</v>
      </c>
      <c r="B21" s="18">
        <v>3</v>
      </c>
      <c r="C21" s="18" t="s">
        <v>89</v>
      </c>
      <c r="D21" s="18"/>
      <c r="E21" s="30">
        <v>40</v>
      </c>
      <c r="F21" s="30">
        <v>40</v>
      </c>
      <c r="G21" s="30">
        <v>40</v>
      </c>
      <c r="H21" s="84"/>
      <c r="I21" s="32">
        <v>15</v>
      </c>
      <c r="J21" s="32">
        <v>15</v>
      </c>
      <c r="K21" s="32">
        <v>15</v>
      </c>
      <c r="L21" s="87"/>
      <c r="M21" s="30">
        <v>40</v>
      </c>
      <c r="N21" s="30">
        <v>40</v>
      </c>
      <c r="O21" s="30">
        <v>40</v>
      </c>
      <c r="P21" s="84"/>
      <c r="Q21" s="32">
        <v>15</v>
      </c>
      <c r="R21" s="32">
        <v>15</v>
      </c>
      <c r="S21" s="32">
        <v>15</v>
      </c>
      <c r="T21" s="87"/>
      <c r="U21" s="30">
        <v>40</v>
      </c>
      <c r="V21" s="30">
        <v>40</v>
      </c>
      <c r="W21" s="30">
        <v>40</v>
      </c>
      <c r="X21" s="84"/>
      <c r="Y21" s="32">
        <v>15</v>
      </c>
      <c r="Z21" s="32">
        <v>15</v>
      </c>
      <c r="AA21" s="32">
        <v>15</v>
      </c>
    </row>
    <row r="22" spans="1:27" x14ac:dyDescent="0.25">
      <c r="A22" s="18">
        <v>10</v>
      </c>
      <c r="B22" s="18">
        <v>4</v>
      </c>
      <c r="C22" s="18" t="s">
        <v>90</v>
      </c>
      <c r="D22" s="18"/>
      <c r="E22" s="17" t="s">
        <v>2559</v>
      </c>
      <c r="F22" s="17" t="s">
        <v>2559</v>
      </c>
      <c r="G22" s="17" t="s">
        <v>2559</v>
      </c>
      <c r="H22" s="84"/>
      <c r="I22" s="17" t="s">
        <v>2559</v>
      </c>
      <c r="J22" s="17" t="s">
        <v>2559</v>
      </c>
      <c r="K22" s="17" t="s">
        <v>2559</v>
      </c>
      <c r="L22" s="87"/>
      <c r="M22" s="17" t="s">
        <v>2559</v>
      </c>
      <c r="N22" s="17" t="s">
        <v>2559</v>
      </c>
      <c r="O22" s="17" t="s">
        <v>2559</v>
      </c>
      <c r="P22" s="84"/>
      <c r="Q22" s="17" t="s">
        <v>2559</v>
      </c>
      <c r="R22" s="17" t="s">
        <v>2559</v>
      </c>
      <c r="S22" s="17" t="s">
        <v>2559</v>
      </c>
      <c r="T22" s="87"/>
      <c r="U22" s="17" t="s">
        <v>2559</v>
      </c>
      <c r="V22" s="17" t="s">
        <v>2559</v>
      </c>
      <c r="W22" s="17" t="s">
        <v>2559</v>
      </c>
      <c r="X22" s="84"/>
      <c r="Y22" s="17" t="s">
        <v>2559</v>
      </c>
      <c r="Z22" s="17" t="s">
        <v>2559</v>
      </c>
      <c r="AA22" s="17" t="s">
        <v>2559</v>
      </c>
    </row>
    <row r="23" spans="1:27" x14ac:dyDescent="0.25">
      <c r="A23" s="18">
        <v>10</v>
      </c>
      <c r="B23" s="18">
        <v>5</v>
      </c>
      <c r="C23" s="18" t="s">
        <v>91</v>
      </c>
      <c r="D23" s="18"/>
      <c r="E23" s="30">
        <v>35</v>
      </c>
      <c r="F23" s="30">
        <v>35</v>
      </c>
      <c r="G23" s="30">
        <v>35</v>
      </c>
      <c r="H23" s="84"/>
      <c r="I23" s="30">
        <v>35</v>
      </c>
      <c r="J23" s="30">
        <v>35</v>
      </c>
      <c r="K23" s="30">
        <v>35</v>
      </c>
      <c r="L23" s="87"/>
      <c r="M23" s="30">
        <v>35</v>
      </c>
      <c r="N23" s="30">
        <v>35</v>
      </c>
      <c r="O23" s="30">
        <v>35</v>
      </c>
      <c r="P23" s="84"/>
      <c r="Q23" s="30">
        <v>35</v>
      </c>
      <c r="R23" s="30">
        <v>35</v>
      </c>
      <c r="S23" s="30">
        <v>35</v>
      </c>
      <c r="T23" s="87"/>
      <c r="U23" s="30">
        <v>35</v>
      </c>
      <c r="V23" s="30">
        <v>35</v>
      </c>
      <c r="W23" s="30">
        <v>35</v>
      </c>
      <c r="X23" s="84"/>
      <c r="Y23" s="30">
        <v>35</v>
      </c>
      <c r="Z23" s="30">
        <v>35</v>
      </c>
      <c r="AA23" s="30">
        <v>35</v>
      </c>
    </row>
    <row r="24" spans="1:27" x14ac:dyDescent="0.25">
      <c r="A24" s="18">
        <v>10</v>
      </c>
      <c r="B24" s="18">
        <v>6</v>
      </c>
      <c r="C24" s="18" t="s">
        <v>92</v>
      </c>
      <c r="D24" s="18"/>
      <c r="E24" s="30">
        <v>100</v>
      </c>
      <c r="F24" s="30">
        <v>100</v>
      </c>
      <c r="G24" s="30">
        <v>100</v>
      </c>
      <c r="H24" s="84"/>
      <c r="I24" s="30">
        <v>100</v>
      </c>
      <c r="J24" s="30">
        <v>100</v>
      </c>
      <c r="K24" s="30">
        <v>100</v>
      </c>
      <c r="L24" s="87"/>
      <c r="M24" s="30">
        <v>100</v>
      </c>
      <c r="N24" s="30">
        <v>100</v>
      </c>
      <c r="O24" s="30">
        <v>100</v>
      </c>
      <c r="P24" s="84"/>
      <c r="Q24" s="30">
        <v>100</v>
      </c>
      <c r="R24" s="30">
        <v>100</v>
      </c>
      <c r="S24" s="30">
        <v>100</v>
      </c>
      <c r="T24" s="87"/>
      <c r="U24" s="30">
        <v>100</v>
      </c>
      <c r="V24" s="30">
        <v>100</v>
      </c>
      <c r="W24" s="30">
        <v>100</v>
      </c>
      <c r="X24" s="84"/>
      <c r="Y24" s="30">
        <v>100</v>
      </c>
      <c r="Z24" s="30">
        <v>100</v>
      </c>
      <c r="AA24" s="30">
        <v>100</v>
      </c>
    </row>
    <row r="25" spans="1:27" x14ac:dyDescent="0.25">
      <c r="A25" s="18">
        <v>10</v>
      </c>
      <c r="B25" s="18">
        <v>7</v>
      </c>
      <c r="C25" s="18" t="s">
        <v>93</v>
      </c>
      <c r="D25" s="18"/>
      <c r="E25" s="17" t="s">
        <v>2559</v>
      </c>
      <c r="F25" s="17" t="s">
        <v>2559</v>
      </c>
      <c r="G25" s="17" t="s">
        <v>2559</v>
      </c>
      <c r="H25" s="84"/>
      <c r="I25" s="17" t="s">
        <v>2559</v>
      </c>
      <c r="J25" s="17" t="s">
        <v>2559</v>
      </c>
      <c r="K25" s="17" t="s">
        <v>2559</v>
      </c>
      <c r="L25" s="87"/>
      <c r="M25" s="17" t="s">
        <v>2559</v>
      </c>
      <c r="N25" s="17" t="s">
        <v>2559</v>
      </c>
      <c r="O25" s="17" t="s">
        <v>2559</v>
      </c>
      <c r="P25" s="84"/>
      <c r="Q25" s="17" t="s">
        <v>2559</v>
      </c>
      <c r="R25" s="17" t="s">
        <v>2559</v>
      </c>
      <c r="S25" s="17" t="s">
        <v>2559</v>
      </c>
      <c r="T25" s="87"/>
      <c r="U25" s="17" t="s">
        <v>2559</v>
      </c>
      <c r="V25" s="17" t="s">
        <v>2559</v>
      </c>
      <c r="W25" s="17" t="s">
        <v>2559</v>
      </c>
      <c r="X25" s="84"/>
      <c r="Y25" s="17" t="s">
        <v>2559</v>
      </c>
      <c r="Z25" s="17" t="s">
        <v>2559</v>
      </c>
      <c r="AA25" s="17" t="s">
        <v>2559</v>
      </c>
    </row>
    <row r="26" spans="1:27" x14ac:dyDescent="0.25">
      <c r="A26" s="18">
        <v>10</v>
      </c>
      <c r="B26" s="18">
        <v>8</v>
      </c>
      <c r="C26" s="18" t="s">
        <v>94</v>
      </c>
      <c r="D26" s="18"/>
      <c r="E26" s="32">
        <v>16</v>
      </c>
      <c r="F26" s="32">
        <v>16</v>
      </c>
      <c r="G26" s="32">
        <v>16</v>
      </c>
      <c r="H26" s="84"/>
      <c r="I26" s="32">
        <v>10</v>
      </c>
      <c r="J26" s="32">
        <v>10</v>
      </c>
      <c r="K26" s="32">
        <v>10</v>
      </c>
      <c r="L26" s="87"/>
      <c r="M26" s="32">
        <v>16</v>
      </c>
      <c r="N26" s="32">
        <v>16</v>
      </c>
      <c r="O26" s="32">
        <v>16</v>
      </c>
      <c r="P26" s="84"/>
      <c r="Q26" s="32">
        <v>10</v>
      </c>
      <c r="R26" s="32">
        <v>10</v>
      </c>
      <c r="S26" s="32">
        <v>10</v>
      </c>
      <c r="T26" s="87"/>
      <c r="U26" s="32">
        <v>16</v>
      </c>
      <c r="V26" s="32">
        <v>16</v>
      </c>
      <c r="W26" s="32">
        <v>16</v>
      </c>
      <c r="X26" s="84"/>
      <c r="Y26" s="32">
        <v>10</v>
      </c>
      <c r="Z26" s="32">
        <v>10</v>
      </c>
      <c r="AA26" s="32">
        <v>10</v>
      </c>
    </row>
    <row r="27" spans="1:27" x14ac:dyDescent="0.25">
      <c r="A27" s="18">
        <v>10</v>
      </c>
      <c r="B27" s="18">
        <v>9</v>
      </c>
      <c r="C27" s="18" t="s">
        <v>95</v>
      </c>
      <c r="D27" s="18"/>
      <c r="E27" s="30">
        <v>120</v>
      </c>
      <c r="F27" s="30">
        <v>120</v>
      </c>
      <c r="G27" s="30">
        <v>120</v>
      </c>
      <c r="H27" s="84"/>
      <c r="I27" s="30">
        <v>120</v>
      </c>
      <c r="J27" s="30">
        <v>120</v>
      </c>
      <c r="K27" s="30">
        <v>120</v>
      </c>
      <c r="L27" s="87"/>
      <c r="M27" s="30">
        <v>120</v>
      </c>
      <c r="N27" s="30">
        <v>120</v>
      </c>
      <c r="O27" s="30">
        <v>120</v>
      </c>
      <c r="P27" s="84"/>
      <c r="Q27" s="30">
        <v>120</v>
      </c>
      <c r="R27" s="30">
        <v>120</v>
      </c>
      <c r="S27" s="30">
        <v>120</v>
      </c>
      <c r="T27" s="87"/>
      <c r="U27" s="30">
        <v>120</v>
      </c>
      <c r="V27" s="30">
        <v>120</v>
      </c>
      <c r="W27" s="30">
        <v>120</v>
      </c>
      <c r="X27" s="84"/>
      <c r="Y27" s="30">
        <v>120</v>
      </c>
      <c r="Z27" s="30">
        <v>120</v>
      </c>
      <c r="AA27" s="30">
        <v>120</v>
      </c>
    </row>
    <row r="28" spans="1:27" x14ac:dyDescent="0.25">
      <c r="A28" s="18">
        <v>10</v>
      </c>
      <c r="B28" s="18">
        <v>10</v>
      </c>
      <c r="C28" s="18" t="s">
        <v>96</v>
      </c>
      <c r="D28" s="18"/>
      <c r="E28" s="30">
        <v>40</v>
      </c>
      <c r="F28" s="30">
        <v>40</v>
      </c>
      <c r="G28" s="30">
        <v>40</v>
      </c>
      <c r="H28" s="84"/>
      <c r="I28" s="32">
        <v>15</v>
      </c>
      <c r="J28" s="32">
        <v>15</v>
      </c>
      <c r="K28" s="32">
        <v>15</v>
      </c>
      <c r="L28" s="87"/>
      <c r="M28" s="30">
        <v>40</v>
      </c>
      <c r="N28" s="30">
        <v>40</v>
      </c>
      <c r="O28" s="30">
        <v>40</v>
      </c>
      <c r="P28" s="84"/>
      <c r="Q28" s="32">
        <v>15</v>
      </c>
      <c r="R28" s="32">
        <v>15</v>
      </c>
      <c r="S28" s="32">
        <v>15</v>
      </c>
      <c r="T28" s="87"/>
      <c r="U28" s="30">
        <v>40</v>
      </c>
      <c r="V28" s="30">
        <v>40</v>
      </c>
      <c r="W28" s="30">
        <v>40</v>
      </c>
      <c r="X28" s="84"/>
      <c r="Y28" s="32">
        <v>15</v>
      </c>
      <c r="Z28" s="32">
        <v>15</v>
      </c>
      <c r="AA28" s="32">
        <v>15</v>
      </c>
    </row>
    <row r="29" spans="1:27" x14ac:dyDescent="0.25">
      <c r="A29" s="18">
        <v>10</v>
      </c>
      <c r="B29" s="18">
        <v>11</v>
      </c>
      <c r="C29" s="18" t="s">
        <v>97</v>
      </c>
      <c r="D29" s="18"/>
      <c r="E29" s="30">
        <v>44</v>
      </c>
      <c r="F29" s="30">
        <v>44</v>
      </c>
      <c r="G29" s="30">
        <v>44</v>
      </c>
      <c r="H29" s="84"/>
      <c r="I29" s="30">
        <v>33</v>
      </c>
      <c r="J29" s="30">
        <v>33</v>
      </c>
      <c r="K29" s="30">
        <v>33</v>
      </c>
      <c r="L29" s="87"/>
      <c r="M29" s="30">
        <v>44</v>
      </c>
      <c r="N29" s="30">
        <v>44</v>
      </c>
      <c r="O29" s="30">
        <v>44</v>
      </c>
      <c r="P29" s="84"/>
      <c r="Q29" s="30">
        <v>33</v>
      </c>
      <c r="R29" s="30">
        <v>33</v>
      </c>
      <c r="S29" s="30">
        <v>33</v>
      </c>
      <c r="T29" s="87"/>
      <c r="U29" s="30">
        <v>44</v>
      </c>
      <c r="V29" s="30">
        <v>44</v>
      </c>
      <c r="W29" s="30">
        <v>44</v>
      </c>
      <c r="X29" s="84"/>
      <c r="Y29" s="30">
        <v>33</v>
      </c>
      <c r="Z29" s="30">
        <v>33</v>
      </c>
      <c r="AA29" s="30">
        <v>33</v>
      </c>
    </row>
    <row r="30" spans="1:27" x14ac:dyDescent="0.25">
      <c r="A30" s="18">
        <v>10</v>
      </c>
      <c r="B30" s="18">
        <v>12</v>
      </c>
      <c r="C30" s="18" t="s">
        <v>98</v>
      </c>
      <c r="D30" s="18"/>
      <c r="E30" s="32">
        <v>20</v>
      </c>
      <c r="F30" s="32">
        <v>20</v>
      </c>
      <c r="G30" s="32">
        <v>20</v>
      </c>
      <c r="H30" s="84"/>
      <c r="I30" s="32">
        <v>10</v>
      </c>
      <c r="J30" s="32">
        <v>10</v>
      </c>
      <c r="K30" s="32">
        <v>10</v>
      </c>
      <c r="L30" s="87"/>
      <c r="M30" s="32">
        <v>20</v>
      </c>
      <c r="N30" s="32">
        <v>20</v>
      </c>
      <c r="O30" s="32">
        <v>20</v>
      </c>
      <c r="P30" s="84"/>
      <c r="Q30" s="32">
        <v>10</v>
      </c>
      <c r="R30" s="32">
        <v>10</v>
      </c>
      <c r="S30" s="32">
        <v>10</v>
      </c>
      <c r="T30" s="87"/>
      <c r="U30" s="32">
        <v>20</v>
      </c>
      <c r="V30" s="32">
        <v>20</v>
      </c>
      <c r="W30" s="32">
        <v>20</v>
      </c>
      <c r="X30" s="84"/>
      <c r="Y30" s="32">
        <v>10</v>
      </c>
      <c r="Z30" s="32">
        <v>10</v>
      </c>
      <c r="AA30" s="32">
        <v>10</v>
      </c>
    </row>
    <row r="31" spans="1:27" x14ac:dyDescent="0.25">
      <c r="A31" s="18">
        <v>10</v>
      </c>
      <c r="B31" s="18">
        <v>13</v>
      </c>
      <c r="C31" s="18" t="s">
        <v>99</v>
      </c>
      <c r="D31" s="18"/>
      <c r="E31" s="30">
        <v>50</v>
      </c>
      <c r="F31" s="30">
        <v>50</v>
      </c>
      <c r="G31" s="30">
        <v>50</v>
      </c>
      <c r="H31" s="84"/>
      <c r="I31" s="30">
        <v>30</v>
      </c>
      <c r="J31" s="30">
        <v>30</v>
      </c>
      <c r="K31" s="30">
        <v>30</v>
      </c>
      <c r="L31" s="87"/>
      <c r="M31" s="30">
        <v>50</v>
      </c>
      <c r="N31" s="30">
        <v>50</v>
      </c>
      <c r="O31" s="30">
        <v>50</v>
      </c>
      <c r="P31" s="84"/>
      <c r="Q31" s="30">
        <v>30</v>
      </c>
      <c r="R31" s="30">
        <v>30</v>
      </c>
      <c r="S31" s="30">
        <v>30</v>
      </c>
      <c r="T31" s="87"/>
      <c r="U31" s="30">
        <v>50</v>
      </c>
      <c r="V31" s="30">
        <v>50</v>
      </c>
      <c r="W31" s="30">
        <v>50</v>
      </c>
      <c r="X31" s="84"/>
      <c r="Y31" s="30">
        <v>30</v>
      </c>
      <c r="Z31" s="30">
        <v>30</v>
      </c>
      <c r="AA31" s="30">
        <v>30</v>
      </c>
    </row>
    <row r="32" spans="1:27" x14ac:dyDescent="0.25">
      <c r="A32" s="18">
        <v>10</v>
      </c>
      <c r="B32" s="18">
        <v>14</v>
      </c>
      <c r="C32" s="18" t="s">
        <v>100</v>
      </c>
      <c r="D32" s="18"/>
      <c r="E32" s="30">
        <v>50</v>
      </c>
      <c r="F32" s="30">
        <v>50</v>
      </c>
      <c r="G32" s="30">
        <v>50</v>
      </c>
      <c r="H32" s="84"/>
      <c r="I32" s="32">
        <v>20</v>
      </c>
      <c r="J32" s="32">
        <v>20</v>
      </c>
      <c r="K32" s="32">
        <v>20</v>
      </c>
      <c r="L32" s="87"/>
      <c r="M32" s="30">
        <v>50</v>
      </c>
      <c r="N32" s="30">
        <v>50</v>
      </c>
      <c r="O32" s="30">
        <v>50</v>
      </c>
      <c r="P32" s="84"/>
      <c r="Q32" s="32">
        <v>20</v>
      </c>
      <c r="R32" s="32">
        <v>20</v>
      </c>
      <c r="S32" s="32">
        <v>20</v>
      </c>
      <c r="T32" s="87"/>
      <c r="U32" s="30">
        <v>50</v>
      </c>
      <c r="V32" s="30">
        <v>50</v>
      </c>
      <c r="W32" s="30">
        <v>50</v>
      </c>
      <c r="X32" s="84"/>
      <c r="Y32" s="32">
        <v>20</v>
      </c>
      <c r="Z32" s="32">
        <v>20</v>
      </c>
      <c r="AA32" s="32">
        <v>20</v>
      </c>
    </row>
    <row r="33" spans="1:27" x14ac:dyDescent="0.25">
      <c r="A33" s="18">
        <v>10</v>
      </c>
      <c r="B33" s="18">
        <v>15</v>
      </c>
      <c r="C33" s="18" t="s">
        <v>101</v>
      </c>
      <c r="D33" s="18"/>
      <c r="E33" s="30">
        <v>30</v>
      </c>
      <c r="F33" s="30">
        <v>30</v>
      </c>
      <c r="G33" s="30">
        <v>30</v>
      </c>
      <c r="H33" s="84"/>
      <c r="I33" s="30">
        <v>30</v>
      </c>
      <c r="J33" s="30">
        <v>30</v>
      </c>
      <c r="K33" s="30">
        <v>30</v>
      </c>
      <c r="L33" s="87"/>
      <c r="M33" s="30">
        <v>30</v>
      </c>
      <c r="N33" s="30">
        <v>30</v>
      </c>
      <c r="O33" s="30">
        <v>30</v>
      </c>
      <c r="P33" s="84"/>
      <c r="Q33" s="30">
        <v>30</v>
      </c>
      <c r="R33" s="30">
        <v>30</v>
      </c>
      <c r="S33" s="30">
        <v>30</v>
      </c>
      <c r="T33" s="87"/>
      <c r="U33" s="30">
        <v>30</v>
      </c>
      <c r="V33" s="30">
        <v>30</v>
      </c>
      <c r="W33" s="30">
        <v>30</v>
      </c>
      <c r="X33" s="84"/>
      <c r="Y33" s="30">
        <v>30</v>
      </c>
      <c r="Z33" s="30">
        <v>30</v>
      </c>
      <c r="AA33" s="30">
        <v>30</v>
      </c>
    </row>
    <row r="34" spans="1:27" x14ac:dyDescent="0.25">
      <c r="A34" s="18">
        <v>10</v>
      </c>
      <c r="B34" s="18">
        <v>16</v>
      </c>
      <c r="C34" s="18" t="s">
        <v>72</v>
      </c>
      <c r="D34" s="18"/>
      <c r="E34" s="30">
        <v>30</v>
      </c>
      <c r="F34" s="30">
        <v>30</v>
      </c>
      <c r="G34" s="30">
        <v>30</v>
      </c>
      <c r="H34" s="84"/>
      <c r="I34" s="30">
        <v>30</v>
      </c>
      <c r="J34" s="30">
        <v>30</v>
      </c>
      <c r="K34" s="30">
        <v>30</v>
      </c>
      <c r="L34" s="87"/>
      <c r="M34" s="30">
        <v>30</v>
      </c>
      <c r="N34" s="30">
        <v>30</v>
      </c>
      <c r="O34" s="30">
        <v>30</v>
      </c>
      <c r="P34" s="84"/>
      <c r="Q34" s="30">
        <v>30</v>
      </c>
      <c r="R34" s="30">
        <v>30</v>
      </c>
      <c r="S34" s="30">
        <v>30</v>
      </c>
      <c r="T34" s="87"/>
      <c r="U34" s="30">
        <v>30</v>
      </c>
      <c r="V34" s="30">
        <v>30</v>
      </c>
      <c r="W34" s="30">
        <v>30</v>
      </c>
      <c r="X34" s="84"/>
      <c r="Y34" s="30">
        <v>30</v>
      </c>
      <c r="Z34" s="30">
        <v>30</v>
      </c>
      <c r="AA34" s="30">
        <v>30</v>
      </c>
    </row>
    <row r="35" spans="1:27" x14ac:dyDescent="0.25">
      <c r="A35" s="18">
        <v>10</v>
      </c>
      <c r="B35" s="18">
        <v>17</v>
      </c>
      <c r="C35" s="18" t="s">
        <v>102</v>
      </c>
      <c r="D35" s="18"/>
      <c r="E35" s="17" t="s">
        <v>2559</v>
      </c>
      <c r="F35" s="17" t="s">
        <v>2559</v>
      </c>
      <c r="G35" s="17" t="s">
        <v>2559</v>
      </c>
      <c r="H35" s="84"/>
      <c r="I35" s="17" t="s">
        <v>2559</v>
      </c>
      <c r="J35" s="17" t="s">
        <v>2559</v>
      </c>
      <c r="K35" s="17" t="s">
        <v>2559</v>
      </c>
      <c r="L35" s="87"/>
      <c r="M35" s="17" t="s">
        <v>2559</v>
      </c>
      <c r="N35" s="17" t="s">
        <v>2559</v>
      </c>
      <c r="O35" s="17" t="s">
        <v>2559</v>
      </c>
      <c r="P35" s="84"/>
      <c r="Q35" s="17" t="s">
        <v>2559</v>
      </c>
      <c r="R35" s="17" t="s">
        <v>2559</v>
      </c>
      <c r="S35" s="17" t="s">
        <v>2559</v>
      </c>
      <c r="T35" s="87"/>
      <c r="U35" s="17" t="s">
        <v>2559</v>
      </c>
      <c r="V35" s="17" t="s">
        <v>2559</v>
      </c>
      <c r="W35" s="17" t="s">
        <v>2559</v>
      </c>
      <c r="X35" s="84"/>
      <c r="Y35" s="17" t="s">
        <v>2559</v>
      </c>
      <c r="Z35" s="17" t="s">
        <v>2559</v>
      </c>
      <c r="AA35" s="17" t="s">
        <v>2559</v>
      </c>
    </row>
    <row r="36" spans="1:27" x14ac:dyDescent="0.25">
      <c r="A36" s="18">
        <v>10</v>
      </c>
      <c r="B36" s="18">
        <v>18</v>
      </c>
      <c r="C36" s="18" t="s">
        <v>103</v>
      </c>
      <c r="D36" s="18"/>
      <c r="E36" s="30">
        <v>40</v>
      </c>
      <c r="F36" s="30">
        <v>40</v>
      </c>
      <c r="G36" s="30">
        <v>40</v>
      </c>
      <c r="H36" s="84"/>
      <c r="I36" s="30">
        <v>24</v>
      </c>
      <c r="J36" s="30">
        <v>24</v>
      </c>
      <c r="K36" s="30">
        <v>24</v>
      </c>
      <c r="L36" s="87"/>
      <c r="M36" s="30">
        <v>40</v>
      </c>
      <c r="N36" s="30">
        <v>40</v>
      </c>
      <c r="O36" s="30">
        <v>40</v>
      </c>
      <c r="P36" s="84"/>
      <c r="Q36" s="30">
        <v>24</v>
      </c>
      <c r="R36" s="30">
        <v>24</v>
      </c>
      <c r="S36" s="30">
        <v>24</v>
      </c>
      <c r="T36" s="87"/>
      <c r="U36" s="30">
        <v>40</v>
      </c>
      <c r="V36" s="30">
        <v>40</v>
      </c>
      <c r="W36" s="30">
        <v>40</v>
      </c>
      <c r="X36" s="84"/>
      <c r="Y36" s="30">
        <v>24</v>
      </c>
      <c r="Z36" s="30">
        <v>24</v>
      </c>
      <c r="AA36" s="30">
        <v>24</v>
      </c>
    </row>
    <row r="37" spans="1:27" x14ac:dyDescent="0.25">
      <c r="A37" s="18">
        <v>10</v>
      </c>
      <c r="B37" s="18">
        <v>19</v>
      </c>
      <c r="C37" s="18" t="s">
        <v>104</v>
      </c>
      <c r="D37" s="18"/>
      <c r="E37" s="30">
        <v>50</v>
      </c>
      <c r="F37" s="30">
        <v>50</v>
      </c>
      <c r="G37" s="30">
        <v>50</v>
      </c>
      <c r="H37" s="84"/>
      <c r="I37" s="30">
        <v>50</v>
      </c>
      <c r="J37" s="30">
        <v>50</v>
      </c>
      <c r="K37" s="30">
        <v>50</v>
      </c>
      <c r="L37" s="87"/>
      <c r="M37" s="30">
        <v>50</v>
      </c>
      <c r="N37" s="30">
        <v>50</v>
      </c>
      <c r="O37" s="30">
        <v>50</v>
      </c>
      <c r="P37" s="84"/>
      <c r="Q37" s="30">
        <v>50</v>
      </c>
      <c r="R37" s="30">
        <v>50</v>
      </c>
      <c r="S37" s="30">
        <v>50</v>
      </c>
      <c r="T37" s="87"/>
      <c r="U37" s="30">
        <v>50</v>
      </c>
      <c r="V37" s="30">
        <v>50</v>
      </c>
      <c r="W37" s="30">
        <v>50</v>
      </c>
      <c r="X37" s="84"/>
      <c r="Y37" s="30">
        <v>50</v>
      </c>
      <c r="Z37" s="30">
        <v>50</v>
      </c>
      <c r="AA37" s="30">
        <v>50</v>
      </c>
    </row>
    <row r="38" spans="1:27" x14ac:dyDescent="0.25">
      <c r="A38" s="18">
        <v>10</v>
      </c>
      <c r="B38" s="18">
        <v>20</v>
      </c>
      <c r="C38" s="18" t="s">
        <v>105</v>
      </c>
      <c r="D38" s="18"/>
      <c r="E38" s="30">
        <v>30</v>
      </c>
      <c r="F38" s="30">
        <v>30</v>
      </c>
      <c r="G38" s="30">
        <v>30</v>
      </c>
      <c r="H38" s="84"/>
      <c r="I38" s="30">
        <v>30</v>
      </c>
      <c r="J38" s="30">
        <v>30</v>
      </c>
      <c r="K38" s="30">
        <v>30</v>
      </c>
      <c r="L38" s="87"/>
      <c r="M38" s="30">
        <v>30</v>
      </c>
      <c r="N38" s="30">
        <v>30</v>
      </c>
      <c r="O38" s="30">
        <v>30</v>
      </c>
      <c r="P38" s="84"/>
      <c r="Q38" s="30">
        <v>30</v>
      </c>
      <c r="R38" s="30">
        <v>30</v>
      </c>
      <c r="S38" s="30">
        <v>30</v>
      </c>
      <c r="T38" s="87"/>
      <c r="U38" s="30">
        <v>30</v>
      </c>
      <c r="V38" s="30">
        <v>30</v>
      </c>
      <c r="W38" s="30">
        <v>30</v>
      </c>
      <c r="X38" s="84"/>
      <c r="Y38" s="30">
        <v>30</v>
      </c>
      <c r="Z38" s="30">
        <v>30</v>
      </c>
      <c r="AA38" s="30">
        <v>30</v>
      </c>
    </row>
    <row r="39" spans="1:27" x14ac:dyDescent="0.25">
      <c r="A39" s="18">
        <v>10</v>
      </c>
      <c r="B39" s="18">
        <v>21</v>
      </c>
      <c r="C39" s="18" t="s">
        <v>106</v>
      </c>
      <c r="D39" s="18"/>
      <c r="E39" s="30">
        <v>75</v>
      </c>
      <c r="F39" s="30">
        <v>75</v>
      </c>
      <c r="G39" s="30">
        <v>75</v>
      </c>
      <c r="H39" s="84"/>
      <c r="I39" s="30">
        <v>60</v>
      </c>
      <c r="J39" s="30">
        <v>60</v>
      </c>
      <c r="K39" s="30">
        <v>60</v>
      </c>
      <c r="L39" s="87"/>
      <c r="M39" s="30">
        <v>75</v>
      </c>
      <c r="N39" s="30">
        <v>75</v>
      </c>
      <c r="O39" s="30">
        <v>75</v>
      </c>
      <c r="P39" s="84"/>
      <c r="Q39" s="30">
        <v>60</v>
      </c>
      <c r="R39" s="30">
        <v>60</v>
      </c>
      <c r="S39" s="30">
        <v>60</v>
      </c>
      <c r="T39" s="87"/>
      <c r="U39" s="30">
        <v>75</v>
      </c>
      <c r="V39" s="30">
        <v>75</v>
      </c>
      <c r="W39" s="30">
        <v>75</v>
      </c>
      <c r="X39" s="84"/>
      <c r="Y39" s="30">
        <v>60</v>
      </c>
      <c r="Z39" s="30">
        <v>60</v>
      </c>
      <c r="AA39" s="30">
        <v>60</v>
      </c>
    </row>
    <row r="40" spans="1:27" x14ac:dyDescent="0.25">
      <c r="D40" s="43" t="s">
        <v>2584</v>
      </c>
      <c r="E40" s="17">
        <f>AVERAGE(E19:E21,E23:E24,E26:E34,E36:E39)</f>
        <v>46.111111111111114</v>
      </c>
      <c r="F40" s="17">
        <f>AVERAGE(F19:F21,F23:F24,F26:F34,F36:F39)</f>
        <v>46.111111111111114</v>
      </c>
      <c r="G40" s="17">
        <f>AVERAGE(G19:G21,G23:G24,G26:G34,G36:G39)</f>
        <v>46.111111111111114</v>
      </c>
      <c r="H40" s="47"/>
      <c r="I40" s="17">
        <f>AVERAGE(I19:I21,I23:I24,I26:I34,I36:I39)</f>
        <v>35.944444444444443</v>
      </c>
      <c r="J40" s="17">
        <f>AVERAGE(J19:J21,J23:J24,J26:J34,J36:J39)</f>
        <v>35.944444444444443</v>
      </c>
      <c r="K40" s="17">
        <f>AVERAGE(K19:K21,K23:K24,K26:K34,K36:K39)</f>
        <v>35.944444444444443</v>
      </c>
      <c r="L40" s="87"/>
      <c r="M40" s="17">
        <f>AVERAGE(M19:M21,M23:M24,M26:M34,M36:M39)</f>
        <v>46.111111111111114</v>
      </c>
      <c r="N40" s="17">
        <f>AVERAGE(N19:N21,N23:N24,N26:N34,N36:N39)</f>
        <v>46.111111111111114</v>
      </c>
      <c r="O40" s="17">
        <f>AVERAGE(O19:O21,O23:O24,O26:O34,O36:O39)</f>
        <v>46.111111111111114</v>
      </c>
      <c r="P40" s="84"/>
      <c r="Q40" s="17">
        <f>AVERAGE(Q19:Q21,Q23:Q24,Q26:Q34,Q36:Q39)</f>
        <v>35.944444444444443</v>
      </c>
      <c r="R40" s="17">
        <f>AVERAGE(R19:R21,R23:R24,R26:R34,R36:R39)</f>
        <v>35.944444444444443</v>
      </c>
      <c r="S40" s="17">
        <f>AVERAGE(S19:S21,S23:S24,S26:S34,S36:S39)</f>
        <v>35.944444444444443</v>
      </c>
      <c r="T40" s="87"/>
      <c r="U40" s="17">
        <f>AVERAGE(U19:U21,U23:U24,U26:U34,U36:U39)</f>
        <v>46.111111111111114</v>
      </c>
      <c r="V40" s="17">
        <f>AVERAGE(V19:V21,V23:V24,V26:V34,V36:V39)</f>
        <v>46.111111111111114</v>
      </c>
      <c r="W40" s="17">
        <f>AVERAGE(W19:W21,W23:W24,W26:W34,W36:W39)</f>
        <v>46.111111111111114</v>
      </c>
      <c r="X40" s="47"/>
      <c r="Y40" s="17">
        <f t="shared" ref="Y40:AA40" si="0">AVERAGE(Y19:Y21,Y23:Y24,Y26:Y34,Y36:Y39)</f>
        <v>35.944444444444443</v>
      </c>
      <c r="Z40" s="17">
        <f t="shared" si="0"/>
        <v>35.944444444444443</v>
      </c>
      <c r="AA40" s="17">
        <f t="shared" si="0"/>
        <v>35.944444444444443</v>
      </c>
    </row>
    <row r="41" spans="1:27" x14ac:dyDescent="0.25">
      <c r="D41" s="46"/>
      <c r="E41" s="42"/>
      <c r="F41" s="42"/>
      <c r="G41" s="42"/>
      <c r="H41" s="49"/>
      <c r="I41" s="42"/>
      <c r="J41" s="42"/>
      <c r="K41" s="42"/>
      <c r="L41" s="49"/>
      <c r="M41" s="42"/>
      <c r="N41" s="42"/>
      <c r="O41" s="42"/>
      <c r="P41" s="49"/>
      <c r="Q41" s="42"/>
      <c r="R41" s="42"/>
      <c r="S41" s="42"/>
      <c r="T41" s="49"/>
      <c r="U41" s="42"/>
      <c r="V41" s="42"/>
      <c r="W41" s="42"/>
      <c r="X41" s="49"/>
      <c r="Y41" s="42"/>
      <c r="Z41" s="42"/>
      <c r="AA41" s="42"/>
    </row>
    <row r="42" spans="1:27" x14ac:dyDescent="0.25">
      <c r="D42" s="46"/>
      <c r="E42" s="42"/>
      <c r="F42" s="42"/>
      <c r="G42" s="42"/>
      <c r="H42" s="49"/>
      <c r="I42" s="42"/>
      <c r="J42" s="42"/>
      <c r="K42" s="42"/>
      <c r="L42" s="49"/>
      <c r="M42" s="42"/>
      <c r="N42" s="42"/>
      <c r="O42" s="42"/>
      <c r="P42" s="49"/>
      <c r="Q42" s="42"/>
      <c r="R42" s="42"/>
      <c r="S42" s="42"/>
      <c r="T42" s="49"/>
      <c r="U42" s="42"/>
      <c r="V42" s="42"/>
      <c r="W42" s="42"/>
      <c r="X42" s="49"/>
      <c r="Y42" s="42"/>
      <c r="Z42" s="42"/>
      <c r="AA42" s="42"/>
    </row>
    <row r="45" spans="1:27" x14ac:dyDescent="0.25">
      <c r="C45" s="19" t="s">
        <v>36</v>
      </c>
      <c r="D45" s="19"/>
    </row>
    <row r="47" spans="1:27" x14ac:dyDescent="0.25">
      <c r="A47" s="71"/>
      <c r="B47" s="72"/>
      <c r="C47" s="73"/>
      <c r="D47" s="6"/>
      <c r="E47" s="67" t="s">
        <v>6</v>
      </c>
      <c r="F47" s="67"/>
      <c r="G47" s="67"/>
      <c r="H47" s="67"/>
      <c r="I47" s="67"/>
      <c r="J47" s="67"/>
      <c r="K47" s="67"/>
      <c r="L47" s="64"/>
      <c r="M47" s="67" t="s">
        <v>7</v>
      </c>
      <c r="N47" s="67"/>
      <c r="O47" s="67"/>
      <c r="P47" s="67"/>
      <c r="Q47" s="67"/>
      <c r="R47" s="67"/>
      <c r="S47" s="67"/>
      <c r="T47" s="64"/>
      <c r="U47" s="67" t="s">
        <v>8</v>
      </c>
      <c r="V47" s="67"/>
      <c r="W47" s="67"/>
      <c r="X47" s="67"/>
      <c r="Y47" s="67"/>
      <c r="Z47" s="67"/>
      <c r="AA47" s="67"/>
    </row>
    <row r="48" spans="1:27" x14ac:dyDescent="0.25">
      <c r="A48" s="74"/>
      <c r="B48" s="75"/>
      <c r="C48" s="76"/>
      <c r="D48" s="8"/>
      <c r="E48" s="67" t="s">
        <v>4</v>
      </c>
      <c r="F48" s="67"/>
      <c r="G48" s="67"/>
      <c r="H48" s="68"/>
      <c r="I48" s="67" t="s">
        <v>5</v>
      </c>
      <c r="J48" s="67"/>
      <c r="K48" s="67"/>
      <c r="L48" s="65"/>
      <c r="M48" s="67" t="s">
        <v>4</v>
      </c>
      <c r="N48" s="67"/>
      <c r="O48" s="67"/>
      <c r="P48" s="68"/>
      <c r="Q48" s="67" t="s">
        <v>5</v>
      </c>
      <c r="R48" s="67"/>
      <c r="S48" s="67"/>
      <c r="T48" s="65"/>
      <c r="U48" s="67" t="s">
        <v>4</v>
      </c>
      <c r="V48" s="67"/>
      <c r="W48" s="67"/>
      <c r="X48" s="68"/>
      <c r="Y48" s="67" t="s">
        <v>5</v>
      </c>
      <c r="Z48" s="67"/>
      <c r="AA48" s="67"/>
    </row>
    <row r="49" spans="1:27" ht="60" x14ac:dyDescent="0.25">
      <c r="A49" s="77"/>
      <c r="B49" s="78"/>
      <c r="C49" s="76"/>
      <c r="D49" s="8"/>
      <c r="E49" s="20" t="s">
        <v>1</v>
      </c>
      <c r="F49" s="20" t="s">
        <v>2</v>
      </c>
      <c r="G49" s="20" t="s">
        <v>3</v>
      </c>
      <c r="H49" s="69"/>
      <c r="I49" s="20" t="s">
        <v>1</v>
      </c>
      <c r="J49" s="21" t="s">
        <v>2</v>
      </c>
      <c r="K49" s="20" t="s">
        <v>3</v>
      </c>
      <c r="L49" s="65"/>
      <c r="M49" s="20" t="s">
        <v>1</v>
      </c>
      <c r="N49" s="20" t="s">
        <v>2</v>
      </c>
      <c r="O49" s="20" t="s">
        <v>3</v>
      </c>
      <c r="P49" s="69"/>
      <c r="Q49" s="20" t="s">
        <v>1</v>
      </c>
      <c r="R49" s="21" t="s">
        <v>2</v>
      </c>
      <c r="S49" s="20" t="s">
        <v>3</v>
      </c>
      <c r="T49" s="65"/>
      <c r="U49" s="20" t="s">
        <v>1</v>
      </c>
      <c r="V49" s="20" t="s">
        <v>2</v>
      </c>
      <c r="W49" s="20" t="s">
        <v>3</v>
      </c>
      <c r="X49" s="69"/>
      <c r="Y49" s="20" t="s">
        <v>1</v>
      </c>
      <c r="Z49" s="21" t="s">
        <v>2</v>
      </c>
      <c r="AA49" s="20" t="s">
        <v>3</v>
      </c>
    </row>
    <row r="50" spans="1:27" x14ac:dyDescent="0.25">
      <c r="C50" s="18" t="s">
        <v>87</v>
      </c>
      <c r="D50" s="18" t="s">
        <v>316</v>
      </c>
      <c r="E50" s="61"/>
      <c r="F50" s="62"/>
      <c r="G50" s="63"/>
      <c r="H50" s="69"/>
      <c r="I50" s="61"/>
      <c r="J50" s="62"/>
      <c r="K50" s="63"/>
      <c r="L50" s="65"/>
      <c r="M50" s="61"/>
      <c r="N50" s="62"/>
      <c r="O50" s="63"/>
      <c r="P50" s="69"/>
      <c r="Q50" s="61"/>
      <c r="R50" s="62"/>
      <c r="S50" s="63"/>
      <c r="T50" s="65"/>
      <c r="U50" s="61"/>
      <c r="V50" s="62"/>
      <c r="W50" s="63"/>
      <c r="X50" s="69"/>
      <c r="Y50" s="61"/>
      <c r="Z50" s="62"/>
      <c r="AA50" s="63"/>
    </row>
    <row r="51" spans="1:27" x14ac:dyDescent="0.25">
      <c r="C51" s="2" t="s">
        <v>878</v>
      </c>
      <c r="D51" s="2" t="s">
        <v>318</v>
      </c>
      <c r="E51" s="30">
        <v>30</v>
      </c>
      <c r="F51" s="30">
        <v>30</v>
      </c>
      <c r="G51" s="30">
        <v>30</v>
      </c>
      <c r="H51" s="69"/>
      <c r="I51" s="30">
        <v>30</v>
      </c>
      <c r="J51" s="30">
        <v>30</v>
      </c>
      <c r="K51" s="30">
        <v>30</v>
      </c>
      <c r="L51" s="65"/>
      <c r="M51" s="30">
        <v>30</v>
      </c>
      <c r="N51" s="30">
        <v>30</v>
      </c>
      <c r="O51" s="30">
        <v>30</v>
      </c>
      <c r="P51" s="69"/>
      <c r="Q51" s="30">
        <v>30</v>
      </c>
      <c r="R51" s="30">
        <v>30</v>
      </c>
      <c r="S51" s="30">
        <v>30</v>
      </c>
      <c r="T51" s="65"/>
      <c r="U51" s="30">
        <v>30</v>
      </c>
      <c r="V51" s="30">
        <v>30</v>
      </c>
      <c r="W51" s="30">
        <v>30</v>
      </c>
      <c r="X51" s="69"/>
      <c r="Y51" s="30">
        <v>30</v>
      </c>
      <c r="Z51" s="30">
        <v>30</v>
      </c>
      <c r="AA51" s="30">
        <v>30</v>
      </c>
    </row>
    <row r="52" spans="1:27" x14ac:dyDescent="0.25">
      <c r="C52" s="2" t="s">
        <v>878</v>
      </c>
      <c r="D52" s="2" t="s">
        <v>319</v>
      </c>
      <c r="E52" s="17" t="s">
        <v>2559</v>
      </c>
      <c r="F52" s="17" t="s">
        <v>2559</v>
      </c>
      <c r="G52" s="17" t="s">
        <v>2559</v>
      </c>
      <c r="H52" s="69"/>
      <c r="I52" s="17" t="s">
        <v>2559</v>
      </c>
      <c r="J52" s="17" t="s">
        <v>2559</v>
      </c>
      <c r="K52" s="17" t="s">
        <v>2559</v>
      </c>
      <c r="L52" s="65"/>
      <c r="M52" s="17" t="s">
        <v>2559</v>
      </c>
      <c r="N52" s="17" t="s">
        <v>2559</v>
      </c>
      <c r="O52" s="17" t="s">
        <v>2559</v>
      </c>
      <c r="P52" s="69"/>
      <c r="Q52" s="17" t="s">
        <v>2559</v>
      </c>
      <c r="R52" s="17" t="s">
        <v>2559</v>
      </c>
      <c r="S52" s="17" t="s">
        <v>2559</v>
      </c>
      <c r="T52" s="65"/>
      <c r="U52" s="17" t="s">
        <v>2559</v>
      </c>
      <c r="V52" s="17" t="s">
        <v>2559</v>
      </c>
      <c r="W52" s="17" t="s">
        <v>2559</v>
      </c>
      <c r="X52" s="69"/>
      <c r="Y52" s="17" t="s">
        <v>2559</v>
      </c>
      <c r="Z52" s="17" t="s">
        <v>2559</v>
      </c>
      <c r="AA52" s="17" t="s">
        <v>2559</v>
      </c>
    </row>
    <row r="53" spans="1:27" x14ac:dyDescent="0.25">
      <c r="C53" s="2" t="s">
        <v>879</v>
      </c>
      <c r="D53" s="2" t="s">
        <v>319</v>
      </c>
      <c r="E53" s="17" t="s">
        <v>2559</v>
      </c>
      <c r="F53" s="17" t="s">
        <v>2559</v>
      </c>
      <c r="G53" s="17" t="s">
        <v>2559</v>
      </c>
      <c r="H53" s="69"/>
      <c r="I53" s="17" t="s">
        <v>2559</v>
      </c>
      <c r="J53" s="17" t="s">
        <v>2559</v>
      </c>
      <c r="K53" s="17" t="s">
        <v>2559</v>
      </c>
      <c r="L53" s="65"/>
      <c r="M53" s="17" t="s">
        <v>2559</v>
      </c>
      <c r="N53" s="17" t="s">
        <v>2559</v>
      </c>
      <c r="O53" s="17" t="s">
        <v>2559</v>
      </c>
      <c r="P53" s="69"/>
      <c r="Q53" s="17" t="s">
        <v>2559</v>
      </c>
      <c r="R53" s="17" t="s">
        <v>2559</v>
      </c>
      <c r="S53" s="17" t="s">
        <v>2559</v>
      </c>
      <c r="T53" s="65"/>
      <c r="U53" s="17" t="s">
        <v>2559</v>
      </c>
      <c r="V53" s="17" t="s">
        <v>2559</v>
      </c>
      <c r="W53" s="17" t="s">
        <v>2559</v>
      </c>
      <c r="X53" s="69"/>
      <c r="Y53" s="17" t="s">
        <v>2559</v>
      </c>
      <c r="Z53" s="17" t="s">
        <v>2559</v>
      </c>
      <c r="AA53" s="17" t="s">
        <v>2559</v>
      </c>
    </row>
    <row r="54" spans="1:27" x14ac:dyDescent="0.25">
      <c r="C54" s="2" t="s">
        <v>880</v>
      </c>
      <c r="D54" s="2" t="s">
        <v>319</v>
      </c>
      <c r="E54" s="17" t="s">
        <v>2559</v>
      </c>
      <c r="F54" s="17" t="s">
        <v>2559</v>
      </c>
      <c r="G54" s="17" t="s">
        <v>2559</v>
      </c>
      <c r="H54" s="69"/>
      <c r="I54" s="17" t="s">
        <v>2559</v>
      </c>
      <c r="J54" s="17" t="s">
        <v>2559</v>
      </c>
      <c r="K54" s="17" t="s">
        <v>2559</v>
      </c>
      <c r="L54" s="65"/>
      <c r="M54" s="17" t="s">
        <v>2559</v>
      </c>
      <c r="N54" s="17" t="s">
        <v>2559</v>
      </c>
      <c r="O54" s="17" t="s">
        <v>2559</v>
      </c>
      <c r="P54" s="69"/>
      <c r="Q54" s="17" t="s">
        <v>2559</v>
      </c>
      <c r="R54" s="17" t="s">
        <v>2559</v>
      </c>
      <c r="S54" s="17" t="s">
        <v>2559</v>
      </c>
      <c r="T54" s="65"/>
      <c r="U54" s="17" t="s">
        <v>2559</v>
      </c>
      <c r="V54" s="17" t="s">
        <v>2559</v>
      </c>
      <c r="W54" s="17" t="s">
        <v>2559</v>
      </c>
      <c r="X54" s="69"/>
      <c r="Y54" s="17" t="s">
        <v>2559</v>
      </c>
      <c r="Z54" s="17" t="s">
        <v>2559</v>
      </c>
      <c r="AA54" s="17" t="s">
        <v>2559</v>
      </c>
    </row>
    <row r="55" spans="1:27" x14ac:dyDescent="0.25">
      <c r="C55" s="2" t="s">
        <v>881</v>
      </c>
      <c r="D55" s="2" t="s">
        <v>319</v>
      </c>
      <c r="E55" s="17" t="s">
        <v>2559</v>
      </c>
      <c r="F55" s="17" t="s">
        <v>2559</v>
      </c>
      <c r="G55" s="17" t="s">
        <v>2559</v>
      </c>
      <c r="H55" s="69"/>
      <c r="I55" s="17" t="s">
        <v>2559</v>
      </c>
      <c r="J55" s="17" t="s">
        <v>2559</v>
      </c>
      <c r="K55" s="17" t="s">
        <v>2559</v>
      </c>
      <c r="L55" s="65"/>
      <c r="M55" s="17" t="s">
        <v>2559</v>
      </c>
      <c r="N55" s="17" t="s">
        <v>2559</v>
      </c>
      <c r="O55" s="17" t="s">
        <v>2559</v>
      </c>
      <c r="P55" s="69"/>
      <c r="Q55" s="17" t="s">
        <v>2559</v>
      </c>
      <c r="R55" s="17" t="s">
        <v>2559</v>
      </c>
      <c r="S55" s="17" t="s">
        <v>2559</v>
      </c>
      <c r="T55" s="65"/>
      <c r="U55" s="17" t="s">
        <v>2559</v>
      </c>
      <c r="V55" s="17" t="s">
        <v>2559</v>
      </c>
      <c r="W55" s="17" t="s">
        <v>2559</v>
      </c>
      <c r="X55" s="69"/>
      <c r="Y55" s="17" t="s">
        <v>2559</v>
      </c>
      <c r="Z55" s="17" t="s">
        <v>2559</v>
      </c>
      <c r="AA55" s="17" t="s">
        <v>2559</v>
      </c>
    </row>
    <row r="56" spans="1:27" x14ac:dyDescent="0.25">
      <c r="C56" s="2" t="s">
        <v>882</v>
      </c>
      <c r="D56" s="2" t="s">
        <v>319</v>
      </c>
      <c r="E56" s="17" t="s">
        <v>2559</v>
      </c>
      <c r="F56" s="17" t="s">
        <v>2559</v>
      </c>
      <c r="G56" s="17" t="s">
        <v>2559</v>
      </c>
      <c r="H56" s="69"/>
      <c r="I56" s="17" t="s">
        <v>2559</v>
      </c>
      <c r="J56" s="17" t="s">
        <v>2559</v>
      </c>
      <c r="K56" s="17" t="s">
        <v>2559</v>
      </c>
      <c r="L56" s="65"/>
      <c r="M56" s="17" t="s">
        <v>2559</v>
      </c>
      <c r="N56" s="17" t="s">
        <v>2559</v>
      </c>
      <c r="O56" s="17" t="s">
        <v>2559</v>
      </c>
      <c r="P56" s="69"/>
      <c r="Q56" s="17" t="s">
        <v>2559</v>
      </c>
      <c r="R56" s="17" t="s">
        <v>2559</v>
      </c>
      <c r="S56" s="17" t="s">
        <v>2559</v>
      </c>
      <c r="T56" s="65"/>
      <c r="U56" s="17" t="s">
        <v>2559</v>
      </c>
      <c r="V56" s="17" t="s">
        <v>2559</v>
      </c>
      <c r="W56" s="17" t="s">
        <v>2559</v>
      </c>
      <c r="X56" s="69"/>
      <c r="Y56" s="17" t="s">
        <v>2559</v>
      </c>
      <c r="Z56" s="17" t="s">
        <v>2559</v>
      </c>
      <c r="AA56" s="17" t="s">
        <v>2559</v>
      </c>
    </row>
    <row r="57" spans="1:27" x14ac:dyDescent="0.25">
      <c r="C57" s="2" t="s">
        <v>883</v>
      </c>
      <c r="D57" s="2" t="s">
        <v>319</v>
      </c>
      <c r="E57" s="32">
        <v>20</v>
      </c>
      <c r="F57" s="32">
        <v>20</v>
      </c>
      <c r="G57" s="32">
        <v>20</v>
      </c>
      <c r="H57" s="69"/>
      <c r="I57" s="32">
        <v>20</v>
      </c>
      <c r="J57" s="32">
        <v>20</v>
      </c>
      <c r="K57" s="32">
        <v>20</v>
      </c>
      <c r="L57" s="65"/>
      <c r="M57" s="32">
        <v>20</v>
      </c>
      <c r="N57" s="32">
        <v>20</v>
      </c>
      <c r="O57" s="32">
        <v>20</v>
      </c>
      <c r="P57" s="69"/>
      <c r="Q57" s="32">
        <v>20</v>
      </c>
      <c r="R57" s="32">
        <v>20</v>
      </c>
      <c r="S57" s="32">
        <v>20</v>
      </c>
      <c r="T57" s="65"/>
      <c r="U57" s="32">
        <v>20</v>
      </c>
      <c r="V57" s="32">
        <v>20</v>
      </c>
      <c r="W57" s="32">
        <v>20</v>
      </c>
      <c r="X57" s="69"/>
      <c r="Y57" s="32">
        <v>20</v>
      </c>
      <c r="Z57" s="32">
        <v>20</v>
      </c>
      <c r="AA57" s="32">
        <v>20</v>
      </c>
    </row>
    <row r="58" spans="1:27" x14ac:dyDescent="0.25">
      <c r="C58" s="2" t="s">
        <v>884</v>
      </c>
      <c r="D58" s="2" t="s">
        <v>322</v>
      </c>
      <c r="E58" s="17" t="s">
        <v>2559</v>
      </c>
      <c r="F58" s="17" t="s">
        <v>2559</v>
      </c>
      <c r="G58" s="17" t="s">
        <v>2559</v>
      </c>
      <c r="H58" s="69"/>
      <c r="I58" s="17" t="s">
        <v>2559</v>
      </c>
      <c r="J58" s="17" t="s">
        <v>2559</v>
      </c>
      <c r="K58" s="17" t="s">
        <v>2559</v>
      </c>
      <c r="L58" s="65"/>
      <c r="M58" s="17" t="s">
        <v>2559</v>
      </c>
      <c r="N58" s="17" t="s">
        <v>2559</v>
      </c>
      <c r="O58" s="17" t="s">
        <v>2559</v>
      </c>
      <c r="P58" s="69"/>
      <c r="Q58" s="17" t="s">
        <v>2559</v>
      </c>
      <c r="R58" s="17" t="s">
        <v>2559</v>
      </c>
      <c r="S58" s="17" t="s">
        <v>2559</v>
      </c>
      <c r="T58" s="65"/>
      <c r="U58" s="17" t="s">
        <v>2559</v>
      </c>
      <c r="V58" s="17" t="s">
        <v>2559</v>
      </c>
      <c r="W58" s="17" t="s">
        <v>2559</v>
      </c>
      <c r="X58" s="69"/>
      <c r="Y58" s="17" t="s">
        <v>2559</v>
      </c>
      <c r="Z58" s="17" t="s">
        <v>2559</v>
      </c>
      <c r="AA58" s="17" t="s">
        <v>2559</v>
      </c>
    </row>
    <row r="59" spans="1:27" x14ac:dyDescent="0.25">
      <c r="C59" s="18" t="s">
        <v>88</v>
      </c>
      <c r="D59" s="18" t="s">
        <v>316</v>
      </c>
      <c r="E59" s="61"/>
      <c r="F59" s="62"/>
      <c r="G59" s="63"/>
      <c r="H59" s="69"/>
      <c r="I59" s="61"/>
      <c r="J59" s="62"/>
      <c r="K59" s="63"/>
      <c r="L59" s="65"/>
      <c r="M59" s="61"/>
      <c r="N59" s="62"/>
      <c r="O59" s="63"/>
      <c r="P59" s="69"/>
      <c r="Q59" s="61"/>
      <c r="R59" s="62"/>
      <c r="S59" s="63"/>
      <c r="T59" s="65"/>
      <c r="U59" s="61"/>
      <c r="V59" s="62"/>
      <c r="W59" s="63"/>
      <c r="X59" s="69"/>
      <c r="Y59" s="61"/>
      <c r="Z59" s="62"/>
      <c r="AA59" s="63"/>
    </row>
    <row r="60" spans="1:27" x14ac:dyDescent="0.25">
      <c r="C60" s="2" t="s">
        <v>885</v>
      </c>
      <c r="D60" s="2" t="s">
        <v>318</v>
      </c>
      <c r="E60" s="30">
        <v>30</v>
      </c>
      <c r="F60" s="30">
        <v>30</v>
      </c>
      <c r="G60" s="30">
        <v>30</v>
      </c>
      <c r="H60" s="69"/>
      <c r="I60" s="30">
        <v>30</v>
      </c>
      <c r="J60" s="30">
        <v>30</v>
      </c>
      <c r="K60" s="30">
        <v>30</v>
      </c>
      <c r="L60" s="65"/>
      <c r="M60" s="30">
        <v>30</v>
      </c>
      <c r="N60" s="30">
        <v>30</v>
      </c>
      <c r="O60" s="30">
        <v>30</v>
      </c>
      <c r="P60" s="69"/>
      <c r="Q60" s="30">
        <v>30</v>
      </c>
      <c r="R60" s="30">
        <v>30</v>
      </c>
      <c r="S60" s="30">
        <v>30</v>
      </c>
      <c r="T60" s="65"/>
      <c r="U60" s="30">
        <v>30</v>
      </c>
      <c r="V60" s="30">
        <v>30</v>
      </c>
      <c r="W60" s="30">
        <v>30</v>
      </c>
      <c r="X60" s="69"/>
      <c r="Y60" s="30">
        <v>30</v>
      </c>
      <c r="Z60" s="30">
        <v>30</v>
      </c>
      <c r="AA60" s="30">
        <v>30</v>
      </c>
    </row>
    <row r="61" spans="1:27" x14ac:dyDescent="0.25">
      <c r="C61" s="2" t="s">
        <v>886</v>
      </c>
      <c r="D61" s="2" t="s">
        <v>319</v>
      </c>
      <c r="E61" s="17" t="s">
        <v>2559</v>
      </c>
      <c r="F61" s="17" t="s">
        <v>2559</v>
      </c>
      <c r="G61" s="17" t="s">
        <v>2559</v>
      </c>
      <c r="H61" s="69"/>
      <c r="I61" s="17" t="s">
        <v>2559</v>
      </c>
      <c r="J61" s="17" t="s">
        <v>2559</v>
      </c>
      <c r="K61" s="17" t="s">
        <v>2559</v>
      </c>
      <c r="L61" s="65"/>
      <c r="M61" s="17" t="s">
        <v>2559</v>
      </c>
      <c r="N61" s="17" t="s">
        <v>2559</v>
      </c>
      <c r="O61" s="17" t="s">
        <v>2559</v>
      </c>
      <c r="P61" s="69"/>
      <c r="Q61" s="17" t="s">
        <v>2559</v>
      </c>
      <c r="R61" s="17" t="s">
        <v>2559</v>
      </c>
      <c r="S61" s="17" t="s">
        <v>2559</v>
      </c>
      <c r="T61" s="65"/>
      <c r="U61" s="17" t="s">
        <v>2559</v>
      </c>
      <c r="V61" s="17" t="s">
        <v>2559</v>
      </c>
      <c r="W61" s="17" t="s">
        <v>2559</v>
      </c>
      <c r="X61" s="69"/>
      <c r="Y61" s="17" t="s">
        <v>2559</v>
      </c>
      <c r="Z61" s="17" t="s">
        <v>2559</v>
      </c>
      <c r="AA61" s="17" t="s">
        <v>2559</v>
      </c>
    </row>
    <row r="62" spans="1:27" x14ac:dyDescent="0.25">
      <c r="C62" s="2" t="s">
        <v>887</v>
      </c>
      <c r="D62" s="2" t="s">
        <v>319</v>
      </c>
      <c r="E62" s="32">
        <v>10</v>
      </c>
      <c r="F62" s="32">
        <v>8</v>
      </c>
      <c r="G62" s="32">
        <v>8</v>
      </c>
      <c r="H62" s="69"/>
      <c r="I62" s="32">
        <v>20</v>
      </c>
      <c r="J62" s="32">
        <v>16</v>
      </c>
      <c r="K62" s="32">
        <v>16</v>
      </c>
      <c r="L62" s="65"/>
      <c r="M62" s="32">
        <v>10</v>
      </c>
      <c r="N62" s="32">
        <v>8</v>
      </c>
      <c r="O62" s="32">
        <v>8</v>
      </c>
      <c r="P62" s="69"/>
      <c r="Q62" s="32">
        <v>20</v>
      </c>
      <c r="R62" s="32">
        <v>16</v>
      </c>
      <c r="S62" s="32">
        <v>16</v>
      </c>
      <c r="T62" s="65"/>
      <c r="U62" s="32">
        <v>10</v>
      </c>
      <c r="V62" s="32">
        <v>8</v>
      </c>
      <c r="W62" s="32">
        <v>8</v>
      </c>
      <c r="X62" s="69"/>
      <c r="Y62" s="32">
        <v>20</v>
      </c>
      <c r="Z62" s="32">
        <v>16</v>
      </c>
      <c r="AA62" s="32">
        <v>16</v>
      </c>
    </row>
    <row r="63" spans="1:27" x14ac:dyDescent="0.25">
      <c r="C63" s="2" t="s">
        <v>888</v>
      </c>
      <c r="D63" s="2" t="s">
        <v>322</v>
      </c>
      <c r="E63" s="32">
        <v>20</v>
      </c>
      <c r="F63" s="32">
        <v>16</v>
      </c>
      <c r="G63" s="32">
        <v>16</v>
      </c>
      <c r="H63" s="69"/>
      <c r="I63" s="32">
        <v>10</v>
      </c>
      <c r="J63" s="32">
        <v>8</v>
      </c>
      <c r="K63" s="32">
        <v>8</v>
      </c>
      <c r="L63" s="65"/>
      <c r="M63" s="32">
        <v>20</v>
      </c>
      <c r="N63" s="32">
        <v>16</v>
      </c>
      <c r="O63" s="32">
        <v>16</v>
      </c>
      <c r="P63" s="69"/>
      <c r="Q63" s="32">
        <v>10</v>
      </c>
      <c r="R63" s="32">
        <v>8</v>
      </c>
      <c r="S63" s="32">
        <v>8</v>
      </c>
      <c r="T63" s="65"/>
      <c r="U63" s="32">
        <v>20</v>
      </c>
      <c r="V63" s="32">
        <v>16</v>
      </c>
      <c r="W63" s="32">
        <v>16</v>
      </c>
      <c r="X63" s="69"/>
      <c r="Y63" s="32">
        <v>10</v>
      </c>
      <c r="Z63" s="32">
        <v>8</v>
      </c>
      <c r="AA63" s="32">
        <v>8</v>
      </c>
    </row>
    <row r="64" spans="1:27" x14ac:dyDescent="0.25">
      <c r="C64" s="2" t="s">
        <v>889</v>
      </c>
      <c r="D64" s="2" t="s">
        <v>319</v>
      </c>
      <c r="E64" s="30">
        <v>100</v>
      </c>
      <c r="F64" s="30">
        <v>100</v>
      </c>
      <c r="G64" s="30">
        <v>100</v>
      </c>
      <c r="H64" s="69"/>
      <c r="I64" s="30">
        <v>100</v>
      </c>
      <c r="J64" s="30">
        <v>100</v>
      </c>
      <c r="K64" s="30">
        <v>100</v>
      </c>
      <c r="L64" s="65"/>
      <c r="M64" s="30">
        <v>100</v>
      </c>
      <c r="N64" s="30">
        <v>100</v>
      </c>
      <c r="O64" s="30">
        <v>100</v>
      </c>
      <c r="P64" s="69"/>
      <c r="Q64" s="30">
        <v>100</v>
      </c>
      <c r="R64" s="30">
        <v>100</v>
      </c>
      <c r="S64" s="30">
        <v>100</v>
      </c>
      <c r="T64" s="65"/>
      <c r="U64" s="30">
        <v>100</v>
      </c>
      <c r="V64" s="30">
        <v>100</v>
      </c>
      <c r="W64" s="30">
        <v>100</v>
      </c>
      <c r="X64" s="69"/>
      <c r="Y64" s="30">
        <v>100</v>
      </c>
      <c r="Z64" s="30">
        <v>100</v>
      </c>
      <c r="AA64" s="30">
        <v>100</v>
      </c>
    </row>
    <row r="65" spans="3:27" x14ac:dyDescent="0.25">
      <c r="C65" s="2" t="s">
        <v>885</v>
      </c>
      <c r="D65" s="2" t="s">
        <v>319</v>
      </c>
      <c r="E65" s="17" t="s">
        <v>2559</v>
      </c>
      <c r="F65" s="17" t="s">
        <v>2559</v>
      </c>
      <c r="G65" s="17" t="s">
        <v>2559</v>
      </c>
      <c r="H65" s="69"/>
      <c r="I65" s="17" t="s">
        <v>2559</v>
      </c>
      <c r="J65" s="17" t="s">
        <v>2559</v>
      </c>
      <c r="K65" s="17" t="s">
        <v>2559</v>
      </c>
      <c r="L65" s="65"/>
      <c r="M65" s="17" t="s">
        <v>2559</v>
      </c>
      <c r="N65" s="17" t="s">
        <v>2559</v>
      </c>
      <c r="O65" s="17" t="s">
        <v>2559</v>
      </c>
      <c r="P65" s="69"/>
      <c r="Q65" s="17" t="s">
        <v>2559</v>
      </c>
      <c r="R65" s="17" t="s">
        <v>2559</v>
      </c>
      <c r="S65" s="17" t="s">
        <v>2559</v>
      </c>
      <c r="T65" s="65"/>
      <c r="U65" s="22" t="s">
        <v>2559</v>
      </c>
      <c r="V65" s="22" t="s">
        <v>2559</v>
      </c>
      <c r="W65" s="22" t="s">
        <v>2559</v>
      </c>
      <c r="X65" s="69"/>
      <c r="Y65" s="17" t="s">
        <v>2559</v>
      </c>
      <c r="Z65" s="17" t="s">
        <v>2559</v>
      </c>
      <c r="AA65" s="17" t="s">
        <v>2559</v>
      </c>
    </row>
    <row r="66" spans="3:27" x14ac:dyDescent="0.25">
      <c r="C66" s="2" t="s">
        <v>890</v>
      </c>
      <c r="D66" s="2" t="s">
        <v>319</v>
      </c>
      <c r="E66" s="17" t="s">
        <v>2559</v>
      </c>
      <c r="F66" s="17" t="s">
        <v>2559</v>
      </c>
      <c r="G66" s="17" t="s">
        <v>2559</v>
      </c>
      <c r="H66" s="69"/>
      <c r="I66" s="17" t="s">
        <v>2559</v>
      </c>
      <c r="J66" s="17" t="s">
        <v>2559</v>
      </c>
      <c r="K66" s="17" t="s">
        <v>2559</v>
      </c>
      <c r="L66" s="65"/>
      <c r="M66" s="17" t="s">
        <v>2559</v>
      </c>
      <c r="N66" s="17" t="s">
        <v>2559</v>
      </c>
      <c r="O66" s="17" t="s">
        <v>2559</v>
      </c>
      <c r="P66" s="69"/>
      <c r="Q66" s="17" t="s">
        <v>2559</v>
      </c>
      <c r="R66" s="17" t="s">
        <v>2559</v>
      </c>
      <c r="S66" s="17" t="s">
        <v>2559</v>
      </c>
      <c r="T66" s="65"/>
      <c r="U66" s="17" t="s">
        <v>2559</v>
      </c>
      <c r="V66" s="17" t="s">
        <v>2559</v>
      </c>
      <c r="W66" s="17" t="s">
        <v>2559</v>
      </c>
      <c r="X66" s="69"/>
      <c r="Y66" s="17" t="s">
        <v>2559</v>
      </c>
      <c r="Z66" s="17" t="s">
        <v>2559</v>
      </c>
      <c r="AA66" s="17" t="s">
        <v>2559</v>
      </c>
    </row>
    <row r="67" spans="3:27" x14ac:dyDescent="0.25">
      <c r="C67" s="2" t="s">
        <v>891</v>
      </c>
      <c r="D67" s="2" t="s">
        <v>319</v>
      </c>
      <c r="E67" s="32">
        <v>15</v>
      </c>
      <c r="F67" s="32">
        <v>15</v>
      </c>
      <c r="G67" s="32">
        <v>15</v>
      </c>
      <c r="H67" s="69"/>
      <c r="I67" s="32">
        <v>15</v>
      </c>
      <c r="J67" s="32">
        <v>15</v>
      </c>
      <c r="K67" s="32">
        <v>15</v>
      </c>
      <c r="L67" s="65"/>
      <c r="M67" s="32">
        <v>15</v>
      </c>
      <c r="N67" s="32">
        <v>15</v>
      </c>
      <c r="O67" s="32">
        <v>15</v>
      </c>
      <c r="P67" s="69"/>
      <c r="Q67" s="32">
        <v>15</v>
      </c>
      <c r="R67" s="32">
        <v>15</v>
      </c>
      <c r="S67" s="32">
        <v>15</v>
      </c>
      <c r="T67" s="65"/>
      <c r="U67" s="32">
        <v>15</v>
      </c>
      <c r="V67" s="32">
        <v>15</v>
      </c>
      <c r="W67" s="32">
        <v>15</v>
      </c>
      <c r="X67" s="69"/>
      <c r="Y67" s="32">
        <v>15</v>
      </c>
      <c r="Z67" s="32">
        <v>15</v>
      </c>
      <c r="AA67" s="32">
        <v>15</v>
      </c>
    </row>
    <row r="68" spans="3:27" x14ac:dyDescent="0.25">
      <c r="C68" s="2" t="s">
        <v>892</v>
      </c>
      <c r="D68" s="2" t="s">
        <v>319</v>
      </c>
      <c r="E68" s="17" t="s">
        <v>2559</v>
      </c>
      <c r="F68" s="17" t="s">
        <v>2559</v>
      </c>
      <c r="G68" s="17" t="s">
        <v>2559</v>
      </c>
      <c r="H68" s="69"/>
      <c r="I68" s="17" t="s">
        <v>2559</v>
      </c>
      <c r="J68" s="17" t="s">
        <v>2559</v>
      </c>
      <c r="K68" s="17" t="s">
        <v>2559</v>
      </c>
      <c r="L68" s="65"/>
      <c r="M68" s="17" t="s">
        <v>2559</v>
      </c>
      <c r="N68" s="17" t="s">
        <v>2559</v>
      </c>
      <c r="O68" s="17" t="s">
        <v>2559</v>
      </c>
      <c r="P68" s="69"/>
      <c r="Q68" s="17" t="s">
        <v>2559</v>
      </c>
      <c r="R68" s="17" t="s">
        <v>2559</v>
      </c>
      <c r="S68" s="17" t="s">
        <v>2559</v>
      </c>
      <c r="T68" s="65"/>
      <c r="U68" s="17" t="s">
        <v>2559</v>
      </c>
      <c r="V68" s="17" t="s">
        <v>2559</v>
      </c>
      <c r="W68" s="17" t="s">
        <v>2559</v>
      </c>
      <c r="X68" s="69"/>
      <c r="Y68" s="17" t="s">
        <v>2559</v>
      </c>
      <c r="Z68" s="17" t="s">
        <v>2559</v>
      </c>
      <c r="AA68" s="17" t="s">
        <v>2559</v>
      </c>
    </row>
    <row r="69" spans="3:27" x14ac:dyDescent="0.25">
      <c r="C69" s="2" t="s">
        <v>893</v>
      </c>
      <c r="D69" s="2" t="s">
        <v>319</v>
      </c>
      <c r="E69" s="17" t="s">
        <v>2559</v>
      </c>
      <c r="F69" s="17" t="s">
        <v>2559</v>
      </c>
      <c r="G69" s="17" t="s">
        <v>2559</v>
      </c>
      <c r="H69" s="69"/>
      <c r="I69" s="17" t="s">
        <v>2559</v>
      </c>
      <c r="J69" s="17" t="s">
        <v>2559</v>
      </c>
      <c r="K69" s="17" t="s">
        <v>2559</v>
      </c>
      <c r="L69" s="65"/>
      <c r="M69" s="17" t="s">
        <v>2559</v>
      </c>
      <c r="N69" s="17" t="s">
        <v>2559</v>
      </c>
      <c r="O69" s="17" t="s">
        <v>2559</v>
      </c>
      <c r="P69" s="69"/>
      <c r="Q69" s="17" t="s">
        <v>2559</v>
      </c>
      <c r="R69" s="17" t="s">
        <v>2559</v>
      </c>
      <c r="S69" s="17" t="s">
        <v>2559</v>
      </c>
      <c r="T69" s="65"/>
      <c r="U69" s="17" t="s">
        <v>2559</v>
      </c>
      <c r="V69" s="17" t="s">
        <v>2559</v>
      </c>
      <c r="W69" s="17" t="s">
        <v>2559</v>
      </c>
      <c r="X69" s="69"/>
      <c r="Y69" s="17" t="s">
        <v>2559</v>
      </c>
      <c r="Z69" s="17" t="s">
        <v>2559</v>
      </c>
      <c r="AA69" s="17" t="s">
        <v>2559</v>
      </c>
    </row>
    <row r="70" spans="3:27" x14ac:dyDescent="0.25">
      <c r="C70" s="2" t="s">
        <v>894</v>
      </c>
      <c r="D70" s="2" t="s">
        <v>322</v>
      </c>
      <c r="E70" s="30">
        <v>100</v>
      </c>
      <c r="F70" s="30">
        <v>100</v>
      </c>
      <c r="G70" s="30">
        <v>100</v>
      </c>
      <c r="H70" s="69"/>
      <c r="I70" s="30">
        <v>100</v>
      </c>
      <c r="J70" s="30">
        <v>100</v>
      </c>
      <c r="K70" s="30">
        <v>100</v>
      </c>
      <c r="L70" s="65"/>
      <c r="M70" s="30">
        <v>100</v>
      </c>
      <c r="N70" s="30">
        <v>100</v>
      </c>
      <c r="O70" s="30">
        <v>100</v>
      </c>
      <c r="P70" s="69"/>
      <c r="Q70" s="30">
        <v>100</v>
      </c>
      <c r="R70" s="30">
        <v>100</v>
      </c>
      <c r="S70" s="30">
        <v>100</v>
      </c>
      <c r="T70" s="65"/>
      <c r="U70" s="30">
        <v>100</v>
      </c>
      <c r="V70" s="30">
        <v>100</v>
      </c>
      <c r="W70" s="30">
        <v>100</v>
      </c>
      <c r="X70" s="69"/>
      <c r="Y70" s="30">
        <v>100</v>
      </c>
      <c r="Z70" s="30">
        <v>100</v>
      </c>
      <c r="AA70" s="30">
        <v>100</v>
      </c>
    </row>
    <row r="71" spans="3:27" x14ac:dyDescent="0.25">
      <c r="C71" s="18" t="s">
        <v>89</v>
      </c>
      <c r="D71" s="18" t="s">
        <v>316</v>
      </c>
      <c r="E71" s="61"/>
      <c r="F71" s="62"/>
      <c r="G71" s="63"/>
      <c r="H71" s="69"/>
      <c r="I71" s="61"/>
      <c r="J71" s="62"/>
      <c r="K71" s="63"/>
      <c r="L71" s="65"/>
      <c r="M71" s="61"/>
      <c r="N71" s="62"/>
      <c r="O71" s="63"/>
      <c r="P71" s="69"/>
      <c r="Q71" s="61"/>
      <c r="R71" s="62"/>
      <c r="S71" s="63"/>
      <c r="T71" s="65"/>
      <c r="U71" s="61"/>
      <c r="V71" s="62"/>
      <c r="W71" s="63"/>
      <c r="X71" s="69"/>
      <c r="Y71" s="61"/>
      <c r="Z71" s="62"/>
      <c r="AA71" s="63"/>
    </row>
    <row r="72" spans="3:27" x14ac:dyDescent="0.25">
      <c r="C72" s="2" t="s">
        <v>895</v>
      </c>
      <c r="D72" s="2" t="s">
        <v>319</v>
      </c>
      <c r="E72" s="30">
        <v>50</v>
      </c>
      <c r="F72" s="30">
        <v>50</v>
      </c>
      <c r="G72" s="30">
        <v>50</v>
      </c>
      <c r="H72" s="69"/>
      <c r="I72" s="30">
        <v>40</v>
      </c>
      <c r="J72" s="30">
        <v>40</v>
      </c>
      <c r="K72" s="30">
        <v>40</v>
      </c>
      <c r="L72" s="65"/>
      <c r="M72" s="30">
        <v>50</v>
      </c>
      <c r="N72" s="30">
        <v>50</v>
      </c>
      <c r="O72" s="30">
        <v>50</v>
      </c>
      <c r="P72" s="69"/>
      <c r="Q72" s="30">
        <v>40</v>
      </c>
      <c r="R72" s="30">
        <v>40</v>
      </c>
      <c r="S72" s="30">
        <v>40</v>
      </c>
      <c r="T72" s="65"/>
      <c r="U72" s="30">
        <v>50</v>
      </c>
      <c r="V72" s="30">
        <v>50</v>
      </c>
      <c r="W72" s="30">
        <v>50</v>
      </c>
      <c r="X72" s="69"/>
      <c r="Y72" s="30">
        <v>40</v>
      </c>
      <c r="Z72" s="30">
        <v>40</v>
      </c>
      <c r="AA72" s="30">
        <v>40</v>
      </c>
    </row>
    <row r="73" spans="3:27" x14ac:dyDescent="0.25">
      <c r="C73" s="2" t="s">
        <v>896</v>
      </c>
      <c r="D73" s="2" t="s">
        <v>322</v>
      </c>
      <c r="E73" s="17" t="s">
        <v>2559</v>
      </c>
      <c r="F73" s="17" t="s">
        <v>2559</v>
      </c>
      <c r="G73" s="17" t="s">
        <v>2559</v>
      </c>
      <c r="H73" s="69"/>
      <c r="I73" s="17" t="s">
        <v>2559</v>
      </c>
      <c r="J73" s="17" t="s">
        <v>2559</v>
      </c>
      <c r="K73" s="17" t="s">
        <v>2559</v>
      </c>
      <c r="L73" s="65"/>
      <c r="M73" s="17" t="s">
        <v>2559</v>
      </c>
      <c r="N73" s="17" t="s">
        <v>2559</v>
      </c>
      <c r="O73" s="17" t="s">
        <v>2559</v>
      </c>
      <c r="P73" s="69"/>
      <c r="Q73" s="17" t="s">
        <v>2559</v>
      </c>
      <c r="R73" s="17" t="s">
        <v>2559</v>
      </c>
      <c r="S73" s="17" t="s">
        <v>2559</v>
      </c>
      <c r="T73" s="65"/>
      <c r="U73" s="17" t="s">
        <v>2559</v>
      </c>
      <c r="V73" s="17" t="s">
        <v>2559</v>
      </c>
      <c r="W73" s="17" t="s">
        <v>2559</v>
      </c>
      <c r="X73" s="69"/>
      <c r="Y73" s="17" t="s">
        <v>2559</v>
      </c>
      <c r="Z73" s="17" t="s">
        <v>2559</v>
      </c>
      <c r="AA73" s="17" t="s">
        <v>2559</v>
      </c>
    </row>
    <row r="74" spans="3:27" x14ac:dyDescent="0.25">
      <c r="C74" s="2" t="s">
        <v>897</v>
      </c>
      <c r="D74" s="2" t="s">
        <v>319</v>
      </c>
      <c r="E74" s="17" t="s">
        <v>2559</v>
      </c>
      <c r="F74" s="17" t="s">
        <v>2559</v>
      </c>
      <c r="G74" s="17" t="s">
        <v>2559</v>
      </c>
      <c r="H74" s="69"/>
      <c r="I74" s="17" t="s">
        <v>2559</v>
      </c>
      <c r="J74" s="17" t="s">
        <v>2559</v>
      </c>
      <c r="K74" s="17" t="s">
        <v>2559</v>
      </c>
      <c r="L74" s="65"/>
      <c r="M74" s="17" t="s">
        <v>2559</v>
      </c>
      <c r="N74" s="17" t="s">
        <v>2559</v>
      </c>
      <c r="O74" s="17" t="s">
        <v>2559</v>
      </c>
      <c r="P74" s="69"/>
      <c r="Q74" s="17" t="s">
        <v>2559</v>
      </c>
      <c r="R74" s="17" t="s">
        <v>2559</v>
      </c>
      <c r="S74" s="17" t="s">
        <v>2559</v>
      </c>
      <c r="T74" s="65"/>
      <c r="U74" s="17" t="s">
        <v>2559</v>
      </c>
      <c r="V74" s="17" t="s">
        <v>2559</v>
      </c>
      <c r="W74" s="17" t="s">
        <v>2559</v>
      </c>
      <c r="X74" s="69"/>
      <c r="Y74" s="17" t="s">
        <v>2559</v>
      </c>
      <c r="Z74" s="17" t="s">
        <v>2559</v>
      </c>
      <c r="AA74" s="17" t="s">
        <v>2559</v>
      </c>
    </row>
    <row r="75" spans="3:27" x14ac:dyDescent="0.25">
      <c r="C75" s="2" t="s">
        <v>898</v>
      </c>
      <c r="D75" s="2" t="s">
        <v>319</v>
      </c>
      <c r="E75" s="32">
        <v>20</v>
      </c>
      <c r="F75" s="32">
        <v>20</v>
      </c>
      <c r="G75" s="32">
        <v>20</v>
      </c>
      <c r="H75" s="69"/>
      <c r="I75" s="32">
        <v>15</v>
      </c>
      <c r="J75" s="32">
        <v>15</v>
      </c>
      <c r="K75" s="32">
        <v>15</v>
      </c>
      <c r="L75" s="65"/>
      <c r="M75" s="32">
        <v>20</v>
      </c>
      <c r="N75" s="32">
        <v>20</v>
      </c>
      <c r="O75" s="32">
        <v>20</v>
      </c>
      <c r="P75" s="69"/>
      <c r="Q75" s="32">
        <v>15</v>
      </c>
      <c r="R75" s="32">
        <v>15</v>
      </c>
      <c r="S75" s="32">
        <v>15</v>
      </c>
      <c r="T75" s="65"/>
      <c r="U75" s="32">
        <v>20</v>
      </c>
      <c r="V75" s="32">
        <v>20</v>
      </c>
      <c r="W75" s="32">
        <v>20</v>
      </c>
      <c r="X75" s="69"/>
      <c r="Y75" s="32">
        <v>15</v>
      </c>
      <c r="Z75" s="32">
        <v>15</v>
      </c>
      <c r="AA75" s="32">
        <v>15</v>
      </c>
    </row>
    <row r="76" spans="3:27" x14ac:dyDescent="0.25">
      <c r="C76" s="2" t="s">
        <v>899</v>
      </c>
      <c r="D76" s="2" t="s">
        <v>319</v>
      </c>
      <c r="E76" s="30">
        <v>35</v>
      </c>
      <c r="F76" s="30">
        <v>35</v>
      </c>
      <c r="G76" s="30">
        <v>35</v>
      </c>
      <c r="H76" s="69"/>
      <c r="I76" s="32">
        <v>20</v>
      </c>
      <c r="J76" s="32">
        <v>20</v>
      </c>
      <c r="K76" s="32">
        <v>20</v>
      </c>
      <c r="L76" s="65"/>
      <c r="M76" s="30">
        <v>35</v>
      </c>
      <c r="N76" s="30">
        <v>35</v>
      </c>
      <c r="O76" s="30">
        <v>35</v>
      </c>
      <c r="P76" s="69"/>
      <c r="Q76" s="32">
        <v>20</v>
      </c>
      <c r="R76" s="32">
        <v>20</v>
      </c>
      <c r="S76" s="32">
        <v>20</v>
      </c>
      <c r="T76" s="65"/>
      <c r="U76" s="30">
        <v>35</v>
      </c>
      <c r="V76" s="30">
        <v>35</v>
      </c>
      <c r="W76" s="30">
        <v>35</v>
      </c>
      <c r="X76" s="69"/>
      <c r="Y76" s="32">
        <v>20</v>
      </c>
      <c r="Z76" s="32">
        <v>20</v>
      </c>
      <c r="AA76" s="32">
        <v>20</v>
      </c>
    </row>
    <row r="77" spans="3:27" x14ac:dyDescent="0.25">
      <c r="C77" s="18" t="s">
        <v>90</v>
      </c>
      <c r="D77" s="18" t="s">
        <v>316</v>
      </c>
      <c r="E77" s="61"/>
      <c r="F77" s="62"/>
      <c r="G77" s="63"/>
      <c r="H77" s="69"/>
      <c r="I77" s="61"/>
      <c r="J77" s="62"/>
      <c r="K77" s="63"/>
      <c r="L77" s="65"/>
      <c r="M77" s="61"/>
      <c r="N77" s="62"/>
      <c r="O77" s="63"/>
      <c r="P77" s="69"/>
      <c r="Q77" s="61"/>
      <c r="R77" s="62"/>
      <c r="S77" s="63"/>
      <c r="T77" s="65"/>
      <c r="U77" s="61"/>
      <c r="V77" s="62"/>
      <c r="W77" s="63"/>
      <c r="X77" s="69"/>
      <c r="Y77" s="61"/>
      <c r="Z77" s="62"/>
      <c r="AA77" s="63"/>
    </row>
    <row r="78" spans="3:27" x14ac:dyDescent="0.25">
      <c r="C78" s="2" t="s">
        <v>900</v>
      </c>
      <c r="D78" s="2" t="s">
        <v>318</v>
      </c>
      <c r="E78" s="17" t="s">
        <v>2559</v>
      </c>
      <c r="F78" s="17" t="s">
        <v>2559</v>
      </c>
      <c r="G78" s="17" t="s">
        <v>2559</v>
      </c>
      <c r="H78" s="69"/>
      <c r="I78" s="17" t="s">
        <v>2559</v>
      </c>
      <c r="J78" s="17" t="s">
        <v>2559</v>
      </c>
      <c r="K78" s="17" t="s">
        <v>2559</v>
      </c>
      <c r="L78" s="65"/>
      <c r="M78" s="17" t="s">
        <v>2559</v>
      </c>
      <c r="N78" s="17" t="s">
        <v>2559</v>
      </c>
      <c r="O78" s="17" t="s">
        <v>2559</v>
      </c>
      <c r="P78" s="69"/>
      <c r="Q78" s="17" t="s">
        <v>2559</v>
      </c>
      <c r="R78" s="17" t="s">
        <v>2559</v>
      </c>
      <c r="S78" s="17" t="s">
        <v>2559</v>
      </c>
      <c r="T78" s="65"/>
      <c r="U78" s="17" t="s">
        <v>2559</v>
      </c>
      <c r="V78" s="17" t="s">
        <v>2559</v>
      </c>
      <c r="W78" s="17" t="s">
        <v>2559</v>
      </c>
      <c r="X78" s="69"/>
      <c r="Y78" s="17" t="s">
        <v>2559</v>
      </c>
      <c r="Z78" s="17" t="s">
        <v>2559</v>
      </c>
      <c r="AA78" s="17" t="s">
        <v>2559</v>
      </c>
    </row>
    <row r="79" spans="3:27" x14ac:dyDescent="0.25">
      <c r="C79" s="2" t="s">
        <v>901</v>
      </c>
      <c r="D79" s="2" t="s">
        <v>319</v>
      </c>
      <c r="E79" s="17" t="s">
        <v>2559</v>
      </c>
      <c r="F79" s="17" t="s">
        <v>2559</v>
      </c>
      <c r="G79" s="17" t="s">
        <v>2559</v>
      </c>
      <c r="H79" s="69"/>
      <c r="I79" s="17" t="s">
        <v>2559</v>
      </c>
      <c r="J79" s="17" t="s">
        <v>2559</v>
      </c>
      <c r="K79" s="17" t="s">
        <v>2559</v>
      </c>
      <c r="L79" s="65"/>
      <c r="M79" s="17" t="s">
        <v>2559</v>
      </c>
      <c r="N79" s="17" t="s">
        <v>2559</v>
      </c>
      <c r="O79" s="17" t="s">
        <v>2559</v>
      </c>
      <c r="P79" s="69"/>
      <c r="Q79" s="17" t="s">
        <v>2559</v>
      </c>
      <c r="R79" s="17" t="s">
        <v>2559</v>
      </c>
      <c r="S79" s="17" t="s">
        <v>2559</v>
      </c>
      <c r="T79" s="65"/>
      <c r="U79" s="17" t="s">
        <v>2559</v>
      </c>
      <c r="V79" s="17" t="s">
        <v>2559</v>
      </c>
      <c r="W79" s="17" t="s">
        <v>2559</v>
      </c>
      <c r="X79" s="69"/>
      <c r="Y79" s="17" t="s">
        <v>2559</v>
      </c>
      <c r="Z79" s="17" t="s">
        <v>2559</v>
      </c>
      <c r="AA79" s="17" t="s">
        <v>2559</v>
      </c>
    </row>
    <row r="80" spans="3:27" x14ac:dyDescent="0.25">
      <c r="C80" s="2" t="s">
        <v>902</v>
      </c>
      <c r="D80" s="2" t="s">
        <v>319</v>
      </c>
      <c r="E80" s="17" t="s">
        <v>2559</v>
      </c>
      <c r="F80" s="17" t="s">
        <v>2559</v>
      </c>
      <c r="G80" s="17" t="s">
        <v>2559</v>
      </c>
      <c r="H80" s="69"/>
      <c r="I80" s="17" t="s">
        <v>2559</v>
      </c>
      <c r="J80" s="17" t="s">
        <v>2559</v>
      </c>
      <c r="K80" s="17" t="s">
        <v>2559</v>
      </c>
      <c r="L80" s="65"/>
      <c r="M80" s="17" t="s">
        <v>2559</v>
      </c>
      <c r="N80" s="17" t="s">
        <v>2559</v>
      </c>
      <c r="O80" s="17" t="s">
        <v>2559</v>
      </c>
      <c r="P80" s="69"/>
      <c r="Q80" s="17" t="s">
        <v>2559</v>
      </c>
      <c r="R80" s="17" t="s">
        <v>2559</v>
      </c>
      <c r="S80" s="17" t="s">
        <v>2559</v>
      </c>
      <c r="T80" s="65"/>
      <c r="U80" s="17" t="s">
        <v>2559</v>
      </c>
      <c r="V80" s="17" t="s">
        <v>2559</v>
      </c>
      <c r="W80" s="17" t="s">
        <v>2559</v>
      </c>
      <c r="X80" s="69"/>
      <c r="Y80" s="17" t="s">
        <v>2559</v>
      </c>
      <c r="Z80" s="17" t="s">
        <v>2559</v>
      </c>
      <c r="AA80" s="17" t="s">
        <v>2559</v>
      </c>
    </row>
    <row r="81" spans="3:27" x14ac:dyDescent="0.25">
      <c r="C81" s="2" t="s">
        <v>903</v>
      </c>
      <c r="D81" s="2" t="s">
        <v>319</v>
      </c>
      <c r="E81" s="17" t="s">
        <v>2559</v>
      </c>
      <c r="F81" s="17" t="s">
        <v>2559</v>
      </c>
      <c r="G81" s="17" t="s">
        <v>2559</v>
      </c>
      <c r="H81" s="69"/>
      <c r="I81" s="17" t="s">
        <v>2559</v>
      </c>
      <c r="J81" s="17" t="s">
        <v>2559</v>
      </c>
      <c r="K81" s="17" t="s">
        <v>2559</v>
      </c>
      <c r="L81" s="65"/>
      <c r="M81" s="17" t="s">
        <v>2559</v>
      </c>
      <c r="N81" s="17" t="s">
        <v>2559</v>
      </c>
      <c r="O81" s="17" t="s">
        <v>2559</v>
      </c>
      <c r="P81" s="69"/>
      <c r="Q81" s="17" t="s">
        <v>2559</v>
      </c>
      <c r="R81" s="17" t="s">
        <v>2559</v>
      </c>
      <c r="S81" s="17" t="s">
        <v>2559</v>
      </c>
      <c r="T81" s="65"/>
      <c r="U81" s="17" t="s">
        <v>2559</v>
      </c>
      <c r="V81" s="17" t="s">
        <v>2559</v>
      </c>
      <c r="W81" s="17" t="s">
        <v>2559</v>
      </c>
      <c r="X81" s="69"/>
      <c r="Y81" s="17" t="s">
        <v>2559</v>
      </c>
      <c r="Z81" s="17" t="s">
        <v>2559</v>
      </c>
      <c r="AA81" s="17" t="s">
        <v>2559</v>
      </c>
    </row>
    <row r="82" spans="3:27" x14ac:dyDescent="0.25">
      <c r="C82" s="2" t="s">
        <v>900</v>
      </c>
      <c r="D82" s="2" t="s">
        <v>319</v>
      </c>
      <c r="E82" s="17" t="s">
        <v>2559</v>
      </c>
      <c r="F82" s="17" t="s">
        <v>2559</v>
      </c>
      <c r="G82" s="17" t="s">
        <v>2559</v>
      </c>
      <c r="H82" s="69"/>
      <c r="I82" s="17" t="s">
        <v>2559</v>
      </c>
      <c r="J82" s="17" t="s">
        <v>2559</v>
      </c>
      <c r="K82" s="17" t="s">
        <v>2559</v>
      </c>
      <c r="L82" s="65"/>
      <c r="M82" s="17" t="s">
        <v>2559</v>
      </c>
      <c r="N82" s="17" t="s">
        <v>2559</v>
      </c>
      <c r="O82" s="17" t="s">
        <v>2559</v>
      </c>
      <c r="P82" s="69"/>
      <c r="Q82" s="17" t="s">
        <v>2559</v>
      </c>
      <c r="R82" s="17" t="s">
        <v>2559</v>
      </c>
      <c r="S82" s="17" t="s">
        <v>2559</v>
      </c>
      <c r="T82" s="65"/>
      <c r="U82" s="17" t="s">
        <v>2559</v>
      </c>
      <c r="V82" s="17" t="s">
        <v>2559</v>
      </c>
      <c r="W82" s="17" t="s">
        <v>2559</v>
      </c>
      <c r="X82" s="69"/>
      <c r="Y82" s="17" t="s">
        <v>2559</v>
      </c>
      <c r="Z82" s="17" t="s">
        <v>2559</v>
      </c>
      <c r="AA82" s="17" t="s">
        <v>2559</v>
      </c>
    </row>
    <row r="83" spans="3:27" x14ac:dyDescent="0.25">
      <c r="C83" s="2" t="s">
        <v>904</v>
      </c>
      <c r="D83" s="2" t="s">
        <v>319</v>
      </c>
      <c r="E83" s="30">
        <v>100</v>
      </c>
      <c r="F83" s="30">
        <v>100</v>
      </c>
      <c r="G83" s="30">
        <v>100</v>
      </c>
      <c r="H83" s="69"/>
      <c r="I83" s="30">
        <v>100</v>
      </c>
      <c r="J83" s="30">
        <v>100</v>
      </c>
      <c r="K83" s="30">
        <v>100</v>
      </c>
      <c r="L83" s="65"/>
      <c r="M83" s="30">
        <v>100</v>
      </c>
      <c r="N83" s="30">
        <v>100</v>
      </c>
      <c r="O83" s="30">
        <v>100</v>
      </c>
      <c r="P83" s="69"/>
      <c r="Q83" s="30">
        <v>100</v>
      </c>
      <c r="R83" s="30">
        <v>100</v>
      </c>
      <c r="S83" s="30">
        <v>100</v>
      </c>
      <c r="T83" s="65"/>
      <c r="U83" s="30">
        <v>100</v>
      </c>
      <c r="V83" s="30">
        <v>100</v>
      </c>
      <c r="W83" s="30">
        <v>100</v>
      </c>
      <c r="X83" s="69"/>
      <c r="Y83" s="30">
        <v>100</v>
      </c>
      <c r="Z83" s="30">
        <v>100</v>
      </c>
      <c r="AA83" s="30">
        <v>100</v>
      </c>
    </row>
    <row r="84" spans="3:27" x14ac:dyDescent="0.25">
      <c r="C84" s="2" t="s">
        <v>905</v>
      </c>
      <c r="D84" s="2" t="s">
        <v>319</v>
      </c>
      <c r="E84" s="17" t="s">
        <v>2559</v>
      </c>
      <c r="F84" s="17" t="s">
        <v>2559</v>
      </c>
      <c r="G84" s="17" t="s">
        <v>2559</v>
      </c>
      <c r="H84" s="69"/>
      <c r="I84" s="17" t="s">
        <v>2559</v>
      </c>
      <c r="J84" s="17" t="s">
        <v>2559</v>
      </c>
      <c r="K84" s="17" t="s">
        <v>2559</v>
      </c>
      <c r="L84" s="65"/>
      <c r="M84" s="17" t="s">
        <v>2559</v>
      </c>
      <c r="N84" s="17" t="s">
        <v>2559</v>
      </c>
      <c r="O84" s="17" t="s">
        <v>2559</v>
      </c>
      <c r="P84" s="69"/>
      <c r="Q84" s="17" t="s">
        <v>2559</v>
      </c>
      <c r="R84" s="17" t="s">
        <v>2559</v>
      </c>
      <c r="S84" s="17" t="s">
        <v>2559</v>
      </c>
      <c r="T84" s="65"/>
      <c r="U84" s="17" t="s">
        <v>2559</v>
      </c>
      <c r="V84" s="17" t="s">
        <v>2559</v>
      </c>
      <c r="W84" s="17" t="s">
        <v>2559</v>
      </c>
      <c r="X84" s="69"/>
      <c r="Y84" s="17" t="s">
        <v>2559</v>
      </c>
      <c r="Z84" s="17" t="s">
        <v>2559</v>
      </c>
      <c r="AA84" s="17" t="s">
        <v>2559</v>
      </c>
    </row>
    <row r="85" spans="3:27" x14ac:dyDescent="0.25">
      <c r="C85" s="2" t="s">
        <v>906</v>
      </c>
      <c r="D85" s="2" t="s">
        <v>319</v>
      </c>
      <c r="E85" s="17" t="s">
        <v>2559</v>
      </c>
      <c r="F85" s="17" t="s">
        <v>2559</v>
      </c>
      <c r="G85" s="17" t="s">
        <v>2559</v>
      </c>
      <c r="H85" s="69"/>
      <c r="I85" s="17" t="s">
        <v>2559</v>
      </c>
      <c r="J85" s="17" t="s">
        <v>2559</v>
      </c>
      <c r="K85" s="17" t="s">
        <v>2559</v>
      </c>
      <c r="L85" s="65"/>
      <c r="M85" s="17" t="s">
        <v>2559</v>
      </c>
      <c r="N85" s="17" t="s">
        <v>2559</v>
      </c>
      <c r="O85" s="17" t="s">
        <v>2559</v>
      </c>
      <c r="P85" s="69"/>
      <c r="Q85" s="17" t="s">
        <v>2559</v>
      </c>
      <c r="R85" s="17" t="s">
        <v>2559</v>
      </c>
      <c r="S85" s="17" t="s">
        <v>2559</v>
      </c>
      <c r="T85" s="65"/>
      <c r="U85" s="17" t="s">
        <v>2559</v>
      </c>
      <c r="V85" s="17" t="s">
        <v>2559</v>
      </c>
      <c r="W85" s="17" t="s">
        <v>2559</v>
      </c>
      <c r="X85" s="69"/>
      <c r="Y85" s="17" t="s">
        <v>2559</v>
      </c>
      <c r="Z85" s="17" t="s">
        <v>2559</v>
      </c>
      <c r="AA85" s="17" t="s">
        <v>2559</v>
      </c>
    </row>
    <row r="86" spans="3:27" x14ac:dyDescent="0.25">
      <c r="C86" s="18" t="s">
        <v>91</v>
      </c>
      <c r="D86" s="18" t="s">
        <v>316</v>
      </c>
      <c r="E86" s="61"/>
      <c r="F86" s="62"/>
      <c r="G86" s="63"/>
      <c r="H86" s="69"/>
      <c r="I86" s="61"/>
      <c r="J86" s="62"/>
      <c r="K86" s="63"/>
      <c r="L86" s="65"/>
      <c r="M86" s="61"/>
      <c r="N86" s="62"/>
      <c r="O86" s="63"/>
      <c r="P86" s="69"/>
      <c r="Q86" s="61"/>
      <c r="R86" s="62"/>
      <c r="S86" s="63"/>
      <c r="T86" s="65"/>
      <c r="U86" s="61"/>
      <c r="V86" s="62"/>
      <c r="W86" s="63"/>
      <c r="X86" s="69"/>
      <c r="Y86" s="61"/>
      <c r="Z86" s="62"/>
      <c r="AA86" s="63"/>
    </row>
    <row r="87" spans="3:27" x14ac:dyDescent="0.25">
      <c r="C87" s="2" t="s">
        <v>907</v>
      </c>
      <c r="D87" s="2" t="s">
        <v>318</v>
      </c>
      <c r="E87" s="30">
        <v>45</v>
      </c>
      <c r="F87" s="30">
        <v>35</v>
      </c>
      <c r="G87" s="30">
        <v>35</v>
      </c>
      <c r="H87" s="69"/>
      <c r="I87" s="30">
        <v>45</v>
      </c>
      <c r="J87" s="30">
        <v>35</v>
      </c>
      <c r="K87" s="30">
        <v>35</v>
      </c>
      <c r="L87" s="65"/>
      <c r="M87" s="30">
        <v>45</v>
      </c>
      <c r="N87" s="30">
        <v>35</v>
      </c>
      <c r="O87" s="30">
        <v>35</v>
      </c>
      <c r="P87" s="69"/>
      <c r="Q87" s="30">
        <v>45</v>
      </c>
      <c r="R87" s="30">
        <v>35</v>
      </c>
      <c r="S87" s="30">
        <v>35</v>
      </c>
      <c r="T87" s="65"/>
      <c r="U87" s="30">
        <v>45</v>
      </c>
      <c r="V87" s="30">
        <v>35</v>
      </c>
      <c r="W87" s="30">
        <v>35</v>
      </c>
      <c r="X87" s="69"/>
      <c r="Y87" s="30">
        <v>45</v>
      </c>
      <c r="Z87" s="30">
        <v>35</v>
      </c>
      <c r="AA87" s="30">
        <v>35</v>
      </c>
    </row>
    <row r="88" spans="3:27" x14ac:dyDescent="0.25">
      <c r="C88" s="2" t="s">
        <v>908</v>
      </c>
      <c r="D88" s="2" t="s">
        <v>319</v>
      </c>
      <c r="E88" s="17" t="s">
        <v>2559</v>
      </c>
      <c r="F88" s="17" t="s">
        <v>2559</v>
      </c>
      <c r="G88" s="17" t="s">
        <v>2559</v>
      </c>
      <c r="H88" s="69"/>
      <c r="I88" s="17" t="s">
        <v>2559</v>
      </c>
      <c r="J88" s="17" t="s">
        <v>2559</v>
      </c>
      <c r="K88" s="17" t="s">
        <v>2559</v>
      </c>
      <c r="L88" s="65"/>
      <c r="M88" s="17" t="s">
        <v>2559</v>
      </c>
      <c r="N88" s="17" t="s">
        <v>2559</v>
      </c>
      <c r="O88" s="17" t="s">
        <v>2559</v>
      </c>
      <c r="P88" s="69"/>
      <c r="Q88" s="17" t="s">
        <v>2559</v>
      </c>
      <c r="R88" s="17" t="s">
        <v>2559</v>
      </c>
      <c r="S88" s="17" t="s">
        <v>2559</v>
      </c>
      <c r="T88" s="65"/>
      <c r="U88" s="17" t="s">
        <v>2559</v>
      </c>
      <c r="V88" s="17" t="s">
        <v>2559</v>
      </c>
      <c r="W88" s="17" t="s">
        <v>2559</v>
      </c>
      <c r="X88" s="69"/>
      <c r="Y88" s="17" t="s">
        <v>2559</v>
      </c>
      <c r="Z88" s="17" t="s">
        <v>2559</v>
      </c>
      <c r="AA88" s="17" t="s">
        <v>2559</v>
      </c>
    </row>
    <row r="89" spans="3:27" x14ac:dyDescent="0.25">
      <c r="C89" s="2" t="s">
        <v>909</v>
      </c>
      <c r="D89" s="2" t="s">
        <v>319</v>
      </c>
      <c r="E89" s="30">
        <v>30</v>
      </c>
      <c r="F89" s="30">
        <v>30</v>
      </c>
      <c r="G89" s="30">
        <v>30</v>
      </c>
      <c r="H89" s="69"/>
      <c r="I89" s="32">
        <v>15</v>
      </c>
      <c r="J89" s="32">
        <v>15</v>
      </c>
      <c r="K89" s="32">
        <v>15</v>
      </c>
      <c r="L89" s="65"/>
      <c r="M89" s="30">
        <v>30</v>
      </c>
      <c r="N89" s="30">
        <v>30</v>
      </c>
      <c r="O89" s="30">
        <v>30</v>
      </c>
      <c r="P89" s="69"/>
      <c r="Q89" s="32">
        <v>15</v>
      </c>
      <c r="R89" s="32">
        <v>15</v>
      </c>
      <c r="S89" s="32">
        <v>15</v>
      </c>
      <c r="T89" s="65"/>
      <c r="U89" s="30">
        <v>30</v>
      </c>
      <c r="V89" s="30">
        <v>30</v>
      </c>
      <c r="W89" s="30">
        <v>30</v>
      </c>
      <c r="X89" s="69"/>
      <c r="Y89" s="32">
        <v>15</v>
      </c>
      <c r="Z89" s="32">
        <v>15</v>
      </c>
      <c r="AA89" s="32">
        <v>15</v>
      </c>
    </row>
    <row r="90" spans="3:27" x14ac:dyDescent="0.25">
      <c r="C90" s="2" t="s">
        <v>910</v>
      </c>
      <c r="D90" s="2" t="s">
        <v>319</v>
      </c>
      <c r="E90" s="32">
        <v>20</v>
      </c>
      <c r="F90" s="32">
        <v>20</v>
      </c>
      <c r="G90" s="32">
        <v>20</v>
      </c>
      <c r="H90" s="69"/>
      <c r="I90" s="32">
        <v>20</v>
      </c>
      <c r="J90" s="32">
        <v>20</v>
      </c>
      <c r="K90" s="32">
        <v>20</v>
      </c>
      <c r="L90" s="65"/>
      <c r="M90" s="32">
        <v>20</v>
      </c>
      <c r="N90" s="32">
        <v>20</v>
      </c>
      <c r="O90" s="32">
        <v>20</v>
      </c>
      <c r="P90" s="69"/>
      <c r="Q90" s="32">
        <v>20</v>
      </c>
      <c r="R90" s="32">
        <v>20</v>
      </c>
      <c r="S90" s="32">
        <v>20</v>
      </c>
      <c r="T90" s="65"/>
      <c r="U90" s="32">
        <v>20</v>
      </c>
      <c r="V90" s="32">
        <v>20</v>
      </c>
      <c r="W90" s="32">
        <v>20</v>
      </c>
      <c r="X90" s="69"/>
      <c r="Y90" s="32">
        <v>20</v>
      </c>
      <c r="Z90" s="32">
        <v>20</v>
      </c>
      <c r="AA90" s="32">
        <v>20</v>
      </c>
    </row>
    <row r="91" spans="3:27" x14ac:dyDescent="0.25">
      <c r="C91" s="2" t="s">
        <v>911</v>
      </c>
      <c r="D91" s="2" t="s">
        <v>319</v>
      </c>
      <c r="E91" s="30">
        <v>60</v>
      </c>
      <c r="F91" s="30">
        <v>60</v>
      </c>
      <c r="G91" s="30">
        <v>60</v>
      </c>
      <c r="H91" s="69"/>
      <c r="I91" s="30">
        <v>40</v>
      </c>
      <c r="J91" s="30">
        <v>40</v>
      </c>
      <c r="K91" s="30">
        <v>40</v>
      </c>
      <c r="L91" s="65"/>
      <c r="M91" s="30">
        <v>60</v>
      </c>
      <c r="N91" s="30">
        <v>60</v>
      </c>
      <c r="O91" s="30">
        <v>60</v>
      </c>
      <c r="P91" s="69"/>
      <c r="Q91" s="30">
        <v>40</v>
      </c>
      <c r="R91" s="30">
        <v>40</v>
      </c>
      <c r="S91" s="30">
        <v>40</v>
      </c>
      <c r="T91" s="65"/>
      <c r="U91" s="30">
        <v>60</v>
      </c>
      <c r="V91" s="30">
        <v>60</v>
      </c>
      <c r="W91" s="30">
        <v>60</v>
      </c>
      <c r="X91" s="69"/>
      <c r="Y91" s="30">
        <v>40</v>
      </c>
      <c r="Z91" s="30">
        <v>40</v>
      </c>
      <c r="AA91" s="30">
        <v>40</v>
      </c>
    </row>
    <row r="92" spans="3:27" x14ac:dyDescent="0.25">
      <c r="C92" s="2" t="s">
        <v>912</v>
      </c>
      <c r="D92" s="2" t="s">
        <v>319</v>
      </c>
      <c r="E92" s="30">
        <v>24</v>
      </c>
      <c r="F92" s="30">
        <v>24</v>
      </c>
      <c r="G92" s="30">
        <v>24</v>
      </c>
      <c r="H92" s="69"/>
      <c r="I92" s="32">
        <v>20</v>
      </c>
      <c r="J92" s="32">
        <v>20</v>
      </c>
      <c r="K92" s="32">
        <v>20</v>
      </c>
      <c r="L92" s="65"/>
      <c r="M92" s="30">
        <v>24</v>
      </c>
      <c r="N92" s="30">
        <v>24</v>
      </c>
      <c r="O92" s="30">
        <v>24</v>
      </c>
      <c r="P92" s="69"/>
      <c r="Q92" s="32">
        <v>20</v>
      </c>
      <c r="R92" s="32">
        <v>20</v>
      </c>
      <c r="S92" s="32">
        <v>20</v>
      </c>
      <c r="T92" s="65"/>
      <c r="U92" s="30">
        <v>24</v>
      </c>
      <c r="V92" s="30">
        <v>24</v>
      </c>
      <c r="W92" s="30">
        <v>24</v>
      </c>
      <c r="X92" s="69"/>
      <c r="Y92" s="32">
        <v>20</v>
      </c>
      <c r="Z92" s="32">
        <v>20</v>
      </c>
      <c r="AA92" s="32">
        <v>20</v>
      </c>
    </row>
    <row r="93" spans="3:27" x14ac:dyDescent="0.25">
      <c r="C93" s="2" t="s">
        <v>907</v>
      </c>
      <c r="D93" s="2" t="s">
        <v>319</v>
      </c>
      <c r="E93" s="17" t="s">
        <v>2559</v>
      </c>
      <c r="F93" s="17" t="s">
        <v>2559</v>
      </c>
      <c r="G93" s="17" t="s">
        <v>2559</v>
      </c>
      <c r="H93" s="69"/>
      <c r="I93" s="17" t="s">
        <v>2559</v>
      </c>
      <c r="J93" s="17" t="s">
        <v>2559</v>
      </c>
      <c r="K93" s="17" t="s">
        <v>2559</v>
      </c>
      <c r="L93" s="65"/>
      <c r="M93" s="17" t="s">
        <v>2559</v>
      </c>
      <c r="N93" s="17" t="s">
        <v>2559</v>
      </c>
      <c r="O93" s="17" t="s">
        <v>2559</v>
      </c>
      <c r="P93" s="69"/>
      <c r="Q93" s="17" t="s">
        <v>2559</v>
      </c>
      <c r="R93" s="17" t="s">
        <v>2559</v>
      </c>
      <c r="S93" s="17" t="s">
        <v>2559</v>
      </c>
      <c r="T93" s="65"/>
      <c r="U93" s="17" t="s">
        <v>2559</v>
      </c>
      <c r="V93" s="17" t="s">
        <v>2559</v>
      </c>
      <c r="W93" s="17" t="s">
        <v>2559</v>
      </c>
      <c r="X93" s="69"/>
      <c r="Y93" s="17" t="s">
        <v>2559</v>
      </c>
      <c r="Z93" s="17" t="s">
        <v>2559</v>
      </c>
      <c r="AA93" s="17" t="s">
        <v>2559</v>
      </c>
    </row>
    <row r="94" spans="3:27" x14ac:dyDescent="0.25">
      <c r="C94" s="2" t="s">
        <v>913</v>
      </c>
      <c r="D94" s="2" t="s">
        <v>319</v>
      </c>
      <c r="E94" s="17" t="s">
        <v>2559</v>
      </c>
      <c r="F94" s="17" t="s">
        <v>2559</v>
      </c>
      <c r="G94" s="17" t="s">
        <v>2559</v>
      </c>
      <c r="H94" s="69"/>
      <c r="I94" s="17" t="s">
        <v>2559</v>
      </c>
      <c r="J94" s="17" t="s">
        <v>2559</v>
      </c>
      <c r="K94" s="17" t="s">
        <v>2559</v>
      </c>
      <c r="L94" s="65"/>
      <c r="M94" s="17" t="s">
        <v>2559</v>
      </c>
      <c r="N94" s="17" t="s">
        <v>2559</v>
      </c>
      <c r="O94" s="17" t="s">
        <v>2559</v>
      </c>
      <c r="P94" s="69"/>
      <c r="Q94" s="17" t="s">
        <v>2559</v>
      </c>
      <c r="R94" s="17" t="s">
        <v>2559</v>
      </c>
      <c r="S94" s="17" t="s">
        <v>2559</v>
      </c>
      <c r="T94" s="65"/>
      <c r="U94" s="17" t="s">
        <v>2559</v>
      </c>
      <c r="V94" s="17" t="s">
        <v>2559</v>
      </c>
      <c r="W94" s="17" t="s">
        <v>2559</v>
      </c>
      <c r="X94" s="69"/>
      <c r="Y94" s="17" t="s">
        <v>2559</v>
      </c>
      <c r="Z94" s="17" t="s">
        <v>2559</v>
      </c>
      <c r="AA94" s="17" t="s">
        <v>2559</v>
      </c>
    </row>
    <row r="95" spans="3:27" x14ac:dyDescent="0.25">
      <c r="C95" s="2" t="s">
        <v>914</v>
      </c>
      <c r="D95" s="2" t="s">
        <v>319</v>
      </c>
      <c r="E95" s="30">
        <v>45</v>
      </c>
      <c r="F95" s="30">
        <v>35</v>
      </c>
      <c r="G95" s="30">
        <v>35</v>
      </c>
      <c r="H95" s="69"/>
      <c r="I95" s="30">
        <v>45</v>
      </c>
      <c r="J95" s="30">
        <v>35</v>
      </c>
      <c r="K95" s="30">
        <v>35</v>
      </c>
      <c r="L95" s="65"/>
      <c r="M95" s="30">
        <v>45</v>
      </c>
      <c r="N95" s="30">
        <v>35</v>
      </c>
      <c r="O95" s="30">
        <v>35</v>
      </c>
      <c r="P95" s="69"/>
      <c r="Q95" s="30">
        <v>45</v>
      </c>
      <c r="R95" s="30">
        <v>35</v>
      </c>
      <c r="S95" s="30">
        <v>35</v>
      </c>
      <c r="T95" s="65"/>
      <c r="U95" s="30">
        <v>45</v>
      </c>
      <c r="V95" s="30">
        <v>35</v>
      </c>
      <c r="W95" s="30">
        <v>35</v>
      </c>
      <c r="X95" s="69"/>
      <c r="Y95" s="30">
        <v>45</v>
      </c>
      <c r="Z95" s="30">
        <v>35</v>
      </c>
      <c r="AA95" s="30">
        <v>35</v>
      </c>
    </row>
    <row r="96" spans="3:27" x14ac:dyDescent="0.25">
      <c r="C96" s="2" t="s">
        <v>915</v>
      </c>
      <c r="D96" s="2" t="s">
        <v>319</v>
      </c>
      <c r="E96" s="17" t="s">
        <v>2559</v>
      </c>
      <c r="F96" s="17" t="s">
        <v>2559</v>
      </c>
      <c r="G96" s="17" t="s">
        <v>2559</v>
      </c>
      <c r="H96" s="69"/>
      <c r="I96" s="17" t="s">
        <v>2559</v>
      </c>
      <c r="J96" s="17" t="s">
        <v>2559</v>
      </c>
      <c r="K96" s="17" t="s">
        <v>2559</v>
      </c>
      <c r="L96" s="65"/>
      <c r="M96" s="17" t="s">
        <v>2559</v>
      </c>
      <c r="N96" s="17" t="s">
        <v>2559</v>
      </c>
      <c r="O96" s="17" t="s">
        <v>2559</v>
      </c>
      <c r="P96" s="69"/>
      <c r="Q96" s="17" t="s">
        <v>2559</v>
      </c>
      <c r="R96" s="17" t="s">
        <v>2559</v>
      </c>
      <c r="S96" s="17" t="s">
        <v>2559</v>
      </c>
      <c r="T96" s="65"/>
      <c r="U96" s="17" t="s">
        <v>2559</v>
      </c>
      <c r="V96" s="17" t="s">
        <v>2559</v>
      </c>
      <c r="W96" s="17" t="s">
        <v>2559</v>
      </c>
      <c r="X96" s="69"/>
      <c r="Y96" s="17" t="s">
        <v>2559</v>
      </c>
      <c r="Z96" s="17" t="s">
        <v>2559</v>
      </c>
      <c r="AA96" s="17" t="s">
        <v>2559</v>
      </c>
    </row>
    <row r="97" spans="3:27" x14ac:dyDescent="0.25">
      <c r="C97" s="18" t="s">
        <v>92</v>
      </c>
      <c r="D97" s="18" t="s">
        <v>316</v>
      </c>
      <c r="E97" s="61"/>
      <c r="F97" s="62"/>
      <c r="G97" s="63"/>
      <c r="H97" s="69"/>
      <c r="I97" s="61"/>
      <c r="J97" s="62"/>
      <c r="K97" s="63"/>
      <c r="L97" s="65"/>
      <c r="M97" s="61"/>
      <c r="N97" s="62"/>
      <c r="O97" s="63"/>
      <c r="P97" s="69"/>
      <c r="Q97" s="61"/>
      <c r="R97" s="62"/>
      <c r="S97" s="63"/>
      <c r="T97" s="65"/>
      <c r="U97" s="61"/>
      <c r="V97" s="62"/>
      <c r="W97" s="63"/>
      <c r="X97" s="69"/>
      <c r="Y97" s="61"/>
      <c r="Z97" s="62"/>
      <c r="AA97" s="63"/>
    </row>
    <row r="98" spans="3:27" x14ac:dyDescent="0.25">
      <c r="C98" s="2" t="s">
        <v>916</v>
      </c>
      <c r="D98" s="2" t="s">
        <v>319</v>
      </c>
      <c r="E98" s="32">
        <v>20</v>
      </c>
      <c r="F98" s="32">
        <v>20</v>
      </c>
      <c r="G98" s="32">
        <v>20</v>
      </c>
      <c r="H98" s="69"/>
      <c r="I98" s="32">
        <v>20</v>
      </c>
      <c r="J98" s="32">
        <v>20</v>
      </c>
      <c r="K98" s="32">
        <v>20</v>
      </c>
      <c r="L98" s="65"/>
      <c r="M98" s="32">
        <v>20</v>
      </c>
      <c r="N98" s="32">
        <v>20</v>
      </c>
      <c r="O98" s="32">
        <v>20</v>
      </c>
      <c r="P98" s="69"/>
      <c r="Q98" s="32">
        <v>20</v>
      </c>
      <c r="R98" s="32">
        <v>20</v>
      </c>
      <c r="S98" s="32">
        <v>20</v>
      </c>
      <c r="T98" s="65"/>
      <c r="U98" s="32">
        <v>20</v>
      </c>
      <c r="V98" s="32">
        <v>20</v>
      </c>
      <c r="W98" s="32">
        <v>20</v>
      </c>
      <c r="X98" s="69"/>
      <c r="Y98" s="32">
        <v>20</v>
      </c>
      <c r="Z98" s="32">
        <v>20</v>
      </c>
      <c r="AA98" s="32">
        <v>20</v>
      </c>
    </row>
    <row r="99" spans="3:27" x14ac:dyDescent="0.25">
      <c r="C99" s="2" t="s">
        <v>917</v>
      </c>
      <c r="D99" s="2" t="s">
        <v>319</v>
      </c>
      <c r="E99" s="17" t="s">
        <v>2559</v>
      </c>
      <c r="F99" s="17" t="s">
        <v>2559</v>
      </c>
      <c r="G99" s="17" t="s">
        <v>2559</v>
      </c>
      <c r="H99" s="69"/>
      <c r="I99" s="17" t="s">
        <v>2559</v>
      </c>
      <c r="J99" s="17" t="s">
        <v>2559</v>
      </c>
      <c r="K99" s="17" t="s">
        <v>2559</v>
      </c>
      <c r="L99" s="65"/>
      <c r="M99" s="17" t="s">
        <v>2559</v>
      </c>
      <c r="N99" s="17" t="s">
        <v>2559</v>
      </c>
      <c r="O99" s="17" t="s">
        <v>2559</v>
      </c>
      <c r="P99" s="69"/>
      <c r="Q99" s="17" t="s">
        <v>2559</v>
      </c>
      <c r="R99" s="17" t="s">
        <v>2559</v>
      </c>
      <c r="S99" s="17" t="s">
        <v>2559</v>
      </c>
      <c r="T99" s="65"/>
      <c r="U99" s="17" t="s">
        <v>2559</v>
      </c>
      <c r="V99" s="17" t="s">
        <v>2559</v>
      </c>
      <c r="W99" s="17" t="s">
        <v>2559</v>
      </c>
      <c r="X99" s="69"/>
      <c r="Y99" s="17" t="s">
        <v>2559</v>
      </c>
      <c r="Z99" s="17" t="s">
        <v>2559</v>
      </c>
      <c r="AA99" s="17" t="s">
        <v>2559</v>
      </c>
    </row>
    <row r="100" spans="3:27" x14ac:dyDescent="0.25">
      <c r="C100" s="2" t="s">
        <v>918</v>
      </c>
      <c r="D100" s="2" t="s">
        <v>322</v>
      </c>
      <c r="E100" s="32">
        <v>10</v>
      </c>
      <c r="F100" s="32">
        <v>10</v>
      </c>
      <c r="G100" s="32">
        <v>10</v>
      </c>
      <c r="H100" s="69"/>
      <c r="I100" s="32">
        <v>10</v>
      </c>
      <c r="J100" s="32">
        <v>10</v>
      </c>
      <c r="K100" s="32">
        <v>10</v>
      </c>
      <c r="L100" s="65"/>
      <c r="M100" s="32">
        <v>10</v>
      </c>
      <c r="N100" s="32">
        <v>10</v>
      </c>
      <c r="O100" s="32">
        <v>10</v>
      </c>
      <c r="P100" s="69"/>
      <c r="Q100" s="32">
        <v>10</v>
      </c>
      <c r="R100" s="32">
        <v>10</v>
      </c>
      <c r="S100" s="32">
        <v>10</v>
      </c>
      <c r="T100" s="65"/>
      <c r="U100" s="32">
        <v>10</v>
      </c>
      <c r="V100" s="32">
        <v>10</v>
      </c>
      <c r="W100" s="32">
        <v>10</v>
      </c>
      <c r="X100" s="69"/>
      <c r="Y100" s="32">
        <v>10</v>
      </c>
      <c r="Z100" s="32">
        <v>10</v>
      </c>
      <c r="AA100" s="32">
        <v>10</v>
      </c>
    </row>
    <row r="101" spans="3:27" x14ac:dyDescent="0.25">
      <c r="C101" s="2" t="s">
        <v>919</v>
      </c>
      <c r="D101" s="2" t="s">
        <v>319</v>
      </c>
      <c r="E101" s="32">
        <v>20</v>
      </c>
      <c r="F101" s="32">
        <v>20</v>
      </c>
      <c r="G101" s="32">
        <v>20</v>
      </c>
      <c r="H101" s="69"/>
      <c r="I101" s="32">
        <v>20</v>
      </c>
      <c r="J101" s="32">
        <v>20</v>
      </c>
      <c r="K101" s="32">
        <v>20</v>
      </c>
      <c r="L101" s="65"/>
      <c r="M101" s="32">
        <v>20</v>
      </c>
      <c r="N101" s="32">
        <v>20</v>
      </c>
      <c r="O101" s="32">
        <v>20</v>
      </c>
      <c r="P101" s="69"/>
      <c r="Q101" s="32">
        <v>20</v>
      </c>
      <c r="R101" s="32">
        <v>20</v>
      </c>
      <c r="S101" s="32">
        <v>20</v>
      </c>
      <c r="T101" s="65"/>
      <c r="U101" s="32">
        <v>20</v>
      </c>
      <c r="V101" s="32">
        <v>20</v>
      </c>
      <c r="W101" s="32">
        <v>20</v>
      </c>
      <c r="X101" s="69"/>
      <c r="Y101" s="32">
        <v>20</v>
      </c>
      <c r="Z101" s="32">
        <v>20</v>
      </c>
      <c r="AA101" s="32">
        <v>20</v>
      </c>
    </row>
    <row r="102" spans="3:27" x14ac:dyDescent="0.25">
      <c r="C102" s="2" t="s">
        <v>920</v>
      </c>
      <c r="D102" s="2" t="s">
        <v>322</v>
      </c>
      <c r="E102" s="32">
        <v>20</v>
      </c>
      <c r="F102" s="32">
        <v>20</v>
      </c>
      <c r="G102" s="32">
        <v>20</v>
      </c>
      <c r="H102" s="69"/>
      <c r="I102" s="32">
        <v>20</v>
      </c>
      <c r="J102" s="32">
        <v>20</v>
      </c>
      <c r="K102" s="32">
        <v>20</v>
      </c>
      <c r="L102" s="65"/>
      <c r="M102" s="32">
        <v>20</v>
      </c>
      <c r="N102" s="32">
        <v>20</v>
      </c>
      <c r="O102" s="32">
        <v>20</v>
      </c>
      <c r="P102" s="69"/>
      <c r="Q102" s="32">
        <v>20</v>
      </c>
      <c r="R102" s="32">
        <v>20</v>
      </c>
      <c r="S102" s="32">
        <v>20</v>
      </c>
      <c r="T102" s="65"/>
      <c r="U102" s="32">
        <v>20</v>
      </c>
      <c r="V102" s="32">
        <v>20</v>
      </c>
      <c r="W102" s="32">
        <v>20</v>
      </c>
      <c r="X102" s="69"/>
      <c r="Y102" s="32">
        <v>20</v>
      </c>
      <c r="Z102" s="32">
        <v>20</v>
      </c>
      <c r="AA102" s="32">
        <v>20</v>
      </c>
    </row>
    <row r="103" spans="3:27" x14ac:dyDescent="0.25">
      <c r="C103" s="2" t="s">
        <v>921</v>
      </c>
      <c r="D103" s="2" t="s">
        <v>322</v>
      </c>
      <c r="E103" s="32">
        <v>15</v>
      </c>
      <c r="F103" s="32">
        <v>15</v>
      </c>
      <c r="G103" s="32">
        <v>15</v>
      </c>
      <c r="H103" s="69"/>
      <c r="I103" s="32">
        <v>15</v>
      </c>
      <c r="J103" s="32">
        <v>15</v>
      </c>
      <c r="K103" s="32">
        <v>15</v>
      </c>
      <c r="L103" s="65"/>
      <c r="M103" s="32">
        <v>15</v>
      </c>
      <c r="N103" s="32">
        <v>15</v>
      </c>
      <c r="O103" s="32">
        <v>15</v>
      </c>
      <c r="P103" s="69"/>
      <c r="Q103" s="32">
        <v>15</v>
      </c>
      <c r="R103" s="32">
        <v>15</v>
      </c>
      <c r="S103" s="32">
        <v>15</v>
      </c>
      <c r="T103" s="65"/>
      <c r="U103" s="32">
        <v>15</v>
      </c>
      <c r="V103" s="32">
        <v>15</v>
      </c>
      <c r="W103" s="32">
        <v>15</v>
      </c>
      <c r="X103" s="69"/>
      <c r="Y103" s="32">
        <v>15</v>
      </c>
      <c r="Z103" s="32">
        <v>15</v>
      </c>
      <c r="AA103" s="32">
        <v>15</v>
      </c>
    </row>
    <row r="104" spans="3:27" x14ac:dyDescent="0.25">
      <c r="C104" s="18" t="s">
        <v>93</v>
      </c>
      <c r="D104" s="18" t="s">
        <v>316</v>
      </c>
      <c r="E104" s="61"/>
      <c r="F104" s="62"/>
      <c r="G104" s="63"/>
      <c r="H104" s="69"/>
      <c r="I104" s="61"/>
      <c r="J104" s="62"/>
      <c r="K104" s="63"/>
      <c r="L104" s="65"/>
      <c r="M104" s="61"/>
      <c r="N104" s="62"/>
      <c r="O104" s="63"/>
      <c r="P104" s="69"/>
      <c r="Q104" s="61"/>
      <c r="R104" s="62"/>
      <c r="S104" s="63"/>
      <c r="T104" s="65"/>
      <c r="U104" s="61"/>
      <c r="V104" s="62"/>
      <c r="W104" s="63"/>
      <c r="X104" s="69"/>
      <c r="Y104" s="61"/>
      <c r="Z104" s="62"/>
      <c r="AA104" s="63"/>
    </row>
    <row r="105" spans="3:27" x14ac:dyDescent="0.25">
      <c r="C105" s="2" t="s">
        <v>922</v>
      </c>
      <c r="D105" s="2" t="s">
        <v>319</v>
      </c>
      <c r="E105" s="17" t="s">
        <v>2559</v>
      </c>
      <c r="F105" s="17" t="s">
        <v>2559</v>
      </c>
      <c r="G105" s="17" t="s">
        <v>2559</v>
      </c>
      <c r="H105" s="69"/>
      <c r="I105" s="17" t="s">
        <v>2559</v>
      </c>
      <c r="J105" s="17" t="s">
        <v>2559</v>
      </c>
      <c r="K105" s="17" t="s">
        <v>2559</v>
      </c>
      <c r="L105" s="65"/>
      <c r="M105" s="17" t="s">
        <v>2559</v>
      </c>
      <c r="N105" s="17" t="s">
        <v>2559</v>
      </c>
      <c r="O105" s="17" t="s">
        <v>2559</v>
      </c>
      <c r="P105" s="69"/>
      <c r="Q105" s="17" t="s">
        <v>2559</v>
      </c>
      <c r="R105" s="17" t="s">
        <v>2559</v>
      </c>
      <c r="S105" s="17" t="s">
        <v>2559</v>
      </c>
      <c r="T105" s="65"/>
      <c r="U105" s="17" t="s">
        <v>2559</v>
      </c>
      <c r="V105" s="17" t="s">
        <v>2559</v>
      </c>
      <c r="W105" s="17" t="s">
        <v>2559</v>
      </c>
      <c r="X105" s="69"/>
      <c r="Y105" s="17" t="s">
        <v>2559</v>
      </c>
      <c r="Z105" s="17" t="s">
        <v>2559</v>
      </c>
      <c r="AA105" s="17" t="s">
        <v>2559</v>
      </c>
    </row>
    <row r="106" spans="3:27" x14ac:dyDescent="0.25">
      <c r="C106" s="2" t="s">
        <v>923</v>
      </c>
      <c r="D106" s="2" t="s">
        <v>322</v>
      </c>
      <c r="E106" s="30">
        <v>50</v>
      </c>
      <c r="F106" s="30">
        <v>50</v>
      </c>
      <c r="G106" s="30">
        <v>50</v>
      </c>
      <c r="H106" s="69"/>
      <c r="I106" s="30">
        <v>50</v>
      </c>
      <c r="J106" s="30">
        <v>50</v>
      </c>
      <c r="K106" s="30">
        <v>50</v>
      </c>
      <c r="L106" s="65"/>
      <c r="M106" s="30">
        <v>50</v>
      </c>
      <c r="N106" s="30">
        <v>50</v>
      </c>
      <c r="O106" s="30">
        <v>50</v>
      </c>
      <c r="P106" s="69"/>
      <c r="Q106" s="30">
        <v>50</v>
      </c>
      <c r="R106" s="30">
        <v>50</v>
      </c>
      <c r="S106" s="30">
        <v>50</v>
      </c>
      <c r="T106" s="65"/>
      <c r="U106" s="30">
        <v>50</v>
      </c>
      <c r="V106" s="30">
        <v>50</v>
      </c>
      <c r="W106" s="30">
        <v>50</v>
      </c>
      <c r="X106" s="69"/>
      <c r="Y106" s="30">
        <v>50</v>
      </c>
      <c r="Z106" s="30">
        <v>50</v>
      </c>
      <c r="AA106" s="30">
        <v>50</v>
      </c>
    </row>
    <row r="107" spans="3:27" x14ac:dyDescent="0.25">
      <c r="C107" s="2" t="s">
        <v>924</v>
      </c>
      <c r="D107" s="2" t="s">
        <v>319</v>
      </c>
      <c r="E107" s="17" t="s">
        <v>2559</v>
      </c>
      <c r="F107" s="17" t="s">
        <v>2559</v>
      </c>
      <c r="G107" s="17" t="s">
        <v>2559</v>
      </c>
      <c r="H107" s="69"/>
      <c r="I107" s="17" t="s">
        <v>2559</v>
      </c>
      <c r="J107" s="17" t="s">
        <v>2559</v>
      </c>
      <c r="K107" s="17" t="s">
        <v>2559</v>
      </c>
      <c r="L107" s="65"/>
      <c r="M107" s="17" t="s">
        <v>2559</v>
      </c>
      <c r="N107" s="17" t="s">
        <v>2559</v>
      </c>
      <c r="O107" s="17" t="s">
        <v>2559</v>
      </c>
      <c r="P107" s="69"/>
      <c r="Q107" s="17" t="s">
        <v>2559</v>
      </c>
      <c r="R107" s="17" t="s">
        <v>2559</v>
      </c>
      <c r="S107" s="17" t="s">
        <v>2559</v>
      </c>
      <c r="T107" s="65"/>
      <c r="U107" s="17" t="s">
        <v>2559</v>
      </c>
      <c r="V107" s="17" t="s">
        <v>2559</v>
      </c>
      <c r="W107" s="17" t="s">
        <v>2559</v>
      </c>
      <c r="X107" s="69"/>
      <c r="Y107" s="17" t="s">
        <v>2559</v>
      </c>
      <c r="Z107" s="17" t="s">
        <v>2559</v>
      </c>
      <c r="AA107" s="17" t="s">
        <v>2559</v>
      </c>
    </row>
    <row r="108" spans="3:27" x14ac:dyDescent="0.25">
      <c r="C108" s="2" t="s">
        <v>925</v>
      </c>
      <c r="D108" s="2" t="s">
        <v>322</v>
      </c>
      <c r="E108" s="17" t="s">
        <v>2559</v>
      </c>
      <c r="F108" s="17" t="s">
        <v>2559</v>
      </c>
      <c r="G108" s="17" t="s">
        <v>2559</v>
      </c>
      <c r="H108" s="69"/>
      <c r="I108" s="17" t="s">
        <v>2559</v>
      </c>
      <c r="J108" s="17" t="s">
        <v>2559</v>
      </c>
      <c r="K108" s="17" t="s">
        <v>2559</v>
      </c>
      <c r="L108" s="65"/>
      <c r="M108" s="17" t="s">
        <v>2559</v>
      </c>
      <c r="N108" s="17" t="s">
        <v>2559</v>
      </c>
      <c r="O108" s="17" t="s">
        <v>2559</v>
      </c>
      <c r="P108" s="69"/>
      <c r="Q108" s="17" t="s">
        <v>2559</v>
      </c>
      <c r="R108" s="17" t="s">
        <v>2559</v>
      </c>
      <c r="S108" s="17" t="s">
        <v>2559</v>
      </c>
      <c r="T108" s="65"/>
      <c r="U108" s="17" t="s">
        <v>2559</v>
      </c>
      <c r="V108" s="17" t="s">
        <v>2559</v>
      </c>
      <c r="W108" s="17" t="s">
        <v>2559</v>
      </c>
      <c r="X108" s="69"/>
      <c r="Y108" s="17" t="s">
        <v>2559</v>
      </c>
      <c r="Z108" s="17" t="s">
        <v>2559</v>
      </c>
      <c r="AA108" s="17" t="s">
        <v>2559</v>
      </c>
    </row>
    <row r="109" spans="3:27" x14ac:dyDescent="0.25">
      <c r="C109" s="2" t="s">
        <v>926</v>
      </c>
      <c r="D109" s="2" t="s">
        <v>319</v>
      </c>
      <c r="E109" s="17" t="s">
        <v>2559</v>
      </c>
      <c r="F109" s="17" t="s">
        <v>2559</v>
      </c>
      <c r="G109" s="17" t="s">
        <v>2559</v>
      </c>
      <c r="H109" s="69"/>
      <c r="I109" s="17" t="s">
        <v>2559</v>
      </c>
      <c r="J109" s="17" t="s">
        <v>2559</v>
      </c>
      <c r="K109" s="17" t="s">
        <v>2559</v>
      </c>
      <c r="L109" s="65"/>
      <c r="M109" s="17" t="s">
        <v>2559</v>
      </c>
      <c r="N109" s="17" t="s">
        <v>2559</v>
      </c>
      <c r="O109" s="17" t="s">
        <v>2559</v>
      </c>
      <c r="P109" s="69"/>
      <c r="Q109" s="17" t="s">
        <v>2559</v>
      </c>
      <c r="R109" s="17" t="s">
        <v>2559</v>
      </c>
      <c r="S109" s="17" t="s">
        <v>2559</v>
      </c>
      <c r="T109" s="65"/>
      <c r="U109" s="17" t="s">
        <v>2559</v>
      </c>
      <c r="V109" s="17" t="s">
        <v>2559</v>
      </c>
      <c r="W109" s="17" t="s">
        <v>2559</v>
      </c>
      <c r="X109" s="69"/>
      <c r="Y109" s="17" t="s">
        <v>2559</v>
      </c>
      <c r="Z109" s="17" t="s">
        <v>2559</v>
      </c>
      <c r="AA109" s="17" t="s">
        <v>2559</v>
      </c>
    </row>
    <row r="110" spans="3:27" x14ac:dyDescent="0.25">
      <c r="C110" s="2" t="s">
        <v>927</v>
      </c>
      <c r="D110" s="2" t="s">
        <v>319</v>
      </c>
      <c r="E110" s="17" t="s">
        <v>2559</v>
      </c>
      <c r="F110" s="17" t="s">
        <v>2559</v>
      </c>
      <c r="G110" s="17" t="s">
        <v>2559</v>
      </c>
      <c r="H110" s="69"/>
      <c r="I110" s="17" t="s">
        <v>2559</v>
      </c>
      <c r="J110" s="17" t="s">
        <v>2559</v>
      </c>
      <c r="K110" s="17" t="s">
        <v>2559</v>
      </c>
      <c r="L110" s="65"/>
      <c r="M110" s="17" t="s">
        <v>2559</v>
      </c>
      <c r="N110" s="17" t="s">
        <v>2559</v>
      </c>
      <c r="O110" s="17" t="s">
        <v>2559</v>
      </c>
      <c r="P110" s="69"/>
      <c r="Q110" s="17" t="s">
        <v>2559</v>
      </c>
      <c r="R110" s="17" t="s">
        <v>2559</v>
      </c>
      <c r="S110" s="17" t="s">
        <v>2559</v>
      </c>
      <c r="T110" s="65"/>
      <c r="U110" s="17" t="s">
        <v>2559</v>
      </c>
      <c r="V110" s="17" t="s">
        <v>2559</v>
      </c>
      <c r="W110" s="17" t="s">
        <v>2559</v>
      </c>
      <c r="X110" s="69"/>
      <c r="Y110" s="17" t="s">
        <v>2559</v>
      </c>
      <c r="Z110" s="17" t="s">
        <v>2559</v>
      </c>
      <c r="AA110" s="17" t="s">
        <v>2559</v>
      </c>
    </row>
    <row r="111" spans="3:27" x14ac:dyDescent="0.25">
      <c r="C111" s="2" t="s">
        <v>928</v>
      </c>
      <c r="D111" s="2" t="s">
        <v>319</v>
      </c>
      <c r="E111" s="17" t="s">
        <v>2559</v>
      </c>
      <c r="F111" s="17" t="s">
        <v>2559</v>
      </c>
      <c r="G111" s="17" t="s">
        <v>2559</v>
      </c>
      <c r="H111" s="69"/>
      <c r="I111" s="17" t="s">
        <v>2559</v>
      </c>
      <c r="J111" s="17" t="s">
        <v>2559</v>
      </c>
      <c r="K111" s="17" t="s">
        <v>2559</v>
      </c>
      <c r="L111" s="65"/>
      <c r="M111" s="17" t="s">
        <v>2559</v>
      </c>
      <c r="N111" s="17" t="s">
        <v>2559</v>
      </c>
      <c r="O111" s="17" t="s">
        <v>2559</v>
      </c>
      <c r="P111" s="69"/>
      <c r="Q111" s="17" t="s">
        <v>2559</v>
      </c>
      <c r="R111" s="17" t="s">
        <v>2559</v>
      </c>
      <c r="S111" s="17" t="s">
        <v>2559</v>
      </c>
      <c r="T111" s="65"/>
      <c r="U111" s="17" t="s">
        <v>2559</v>
      </c>
      <c r="V111" s="17" t="s">
        <v>2559</v>
      </c>
      <c r="W111" s="17" t="s">
        <v>2559</v>
      </c>
      <c r="X111" s="69"/>
      <c r="Y111" s="17" t="s">
        <v>2559</v>
      </c>
      <c r="Z111" s="17" t="s">
        <v>2559</v>
      </c>
      <c r="AA111" s="17" t="s">
        <v>2559</v>
      </c>
    </row>
    <row r="112" spans="3:27" x14ac:dyDescent="0.25">
      <c r="C112" s="2" t="s">
        <v>929</v>
      </c>
      <c r="D112" s="2" t="s">
        <v>319</v>
      </c>
      <c r="E112" s="17" t="s">
        <v>2559</v>
      </c>
      <c r="F112" s="17" t="s">
        <v>2559</v>
      </c>
      <c r="G112" s="17" t="s">
        <v>2559</v>
      </c>
      <c r="H112" s="69"/>
      <c r="I112" s="17" t="s">
        <v>2559</v>
      </c>
      <c r="J112" s="17" t="s">
        <v>2559</v>
      </c>
      <c r="K112" s="17" t="s">
        <v>2559</v>
      </c>
      <c r="L112" s="65"/>
      <c r="M112" s="17" t="s">
        <v>2559</v>
      </c>
      <c r="N112" s="17" t="s">
        <v>2559</v>
      </c>
      <c r="O112" s="17" t="s">
        <v>2559</v>
      </c>
      <c r="P112" s="69"/>
      <c r="Q112" s="17" t="s">
        <v>2559</v>
      </c>
      <c r="R112" s="17" t="s">
        <v>2559</v>
      </c>
      <c r="S112" s="17" t="s">
        <v>2559</v>
      </c>
      <c r="T112" s="65"/>
      <c r="U112" s="17" t="s">
        <v>2559</v>
      </c>
      <c r="V112" s="17" t="s">
        <v>2559</v>
      </c>
      <c r="W112" s="17" t="s">
        <v>2559</v>
      </c>
      <c r="X112" s="69"/>
      <c r="Y112" s="17" t="s">
        <v>2559</v>
      </c>
      <c r="Z112" s="17" t="s">
        <v>2559</v>
      </c>
      <c r="AA112" s="17" t="s">
        <v>2559</v>
      </c>
    </row>
    <row r="113" spans="3:27" x14ac:dyDescent="0.25">
      <c r="C113" s="18" t="s">
        <v>94</v>
      </c>
      <c r="D113" s="18" t="s">
        <v>316</v>
      </c>
      <c r="E113" s="61"/>
      <c r="F113" s="62"/>
      <c r="G113" s="63"/>
      <c r="H113" s="69"/>
      <c r="I113" s="61"/>
      <c r="J113" s="62"/>
      <c r="K113" s="63"/>
      <c r="L113" s="65"/>
      <c r="M113" s="61"/>
      <c r="N113" s="62"/>
      <c r="O113" s="63"/>
      <c r="P113" s="69"/>
      <c r="Q113" s="61"/>
      <c r="R113" s="62"/>
      <c r="S113" s="63"/>
      <c r="T113" s="65"/>
      <c r="U113" s="61"/>
      <c r="V113" s="62"/>
      <c r="W113" s="63"/>
      <c r="X113" s="69"/>
      <c r="Y113" s="61"/>
      <c r="Z113" s="62"/>
      <c r="AA113" s="63"/>
    </row>
    <row r="114" spans="3:27" x14ac:dyDescent="0.25">
      <c r="C114" s="2" t="s">
        <v>930</v>
      </c>
      <c r="D114" s="2" t="s">
        <v>318</v>
      </c>
      <c r="E114" s="17" t="s">
        <v>2559</v>
      </c>
      <c r="F114" s="17" t="s">
        <v>2559</v>
      </c>
      <c r="G114" s="17" t="s">
        <v>2559</v>
      </c>
      <c r="H114" s="69"/>
      <c r="I114" s="17" t="s">
        <v>2559</v>
      </c>
      <c r="J114" s="17" t="s">
        <v>2559</v>
      </c>
      <c r="K114" s="17" t="s">
        <v>2559</v>
      </c>
      <c r="L114" s="65"/>
      <c r="M114" s="17" t="s">
        <v>2559</v>
      </c>
      <c r="N114" s="17" t="s">
        <v>2559</v>
      </c>
      <c r="O114" s="17" t="s">
        <v>2559</v>
      </c>
      <c r="P114" s="69"/>
      <c r="Q114" s="17" t="s">
        <v>2559</v>
      </c>
      <c r="R114" s="17" t="s">
        <v>2559</v>
      </c>
      <c r="S114" s="17" t="s">
        <v>2559</v>
      </c>
      <c r="T114" s="65"/>
      <c r="U114" s="17" t="s">
        <v>2559</v>
      </c>
      <c r="V114" s="17" t="s">
        <v>2559</v>
      </c>
      <c r="W114" s="17" t="s">
        <v>2559</v>
      </c>
      <c r="X114" s="69"/>
      <c r="Y114" s="17" t="s">
        <v>2559</v>
      </c>
      <c r="Z114" s="17" t="s">
        <v>2559</v>
      </c>
      <c r="AA114" s="17" t="s">
        <v>2559</v>
      </c>
    </row>
    <row r="115" spans="3:27" x14ac:dyDescent="0.25">
      <c r="C115" s="2" t="s">
        <v>931</v>
      </c>
      <c r="D115" s="2" t="s">
        <v>318</v>
      </c>
      <c r="E115" s="32">
        <v>16</v>
      </c>
      <c r="F115" s="32">
        <v>16</v>
      </c>
      <c r="G115" s="32">
        <v>16</v>
      </c>
      <c r="H115" s="69"/>
      <c r="I115" s="32">
        <v>10</v>
      </c>
      <c r="J115" s="32">
        <v>10</v>
      </c>
      <c r="K115" s="32">
        <v>10</v>
      </c>
      <c r="L115" s="65"/>
      <c r="M115" s="32">
        <v>16</v>
      </c>
      <c r="N115" s="32">
        <v>16</v>
      </c>
      <c r="O115" s="32">
        <v>16</v>
      </c>
      <c r="P115" s="69"/>
      <c r="Q115" s="32">
        <v>10</v>
      </c>
      <c r="R115" s="32">
        <v>10</v>
      </c>
      <c r="S115" s="32">
        <v>10</v>
      </c>
      <c r="T115" s="65"/>
      <c r="U115" s="32">
        <v>16</v>
      </c>
      <c r="V115" s="32">
        <v>16</v>
      </c>
      <c r="W115" s="32">
        <v>16</v>
      </c>
      <c r="X115" s="69"/>
      <c r="Y115" s="32">
        <v>10</v>
      </c>
      <c r="Z115" s="32">
        <v>10</v>
      </c>
      <c r="AA115" s="32">
        <v>10</v>
      </c>
    </row>
    <row r="116" spans="3:27" x14ac:dyDescent="0.25">
      <c r="C116" s="2" t="s">
        <v>932</v>
      </c>
      <c r="D116" s="2" t="s">
        <v>319</v>
      </c>
      <c r="E116" s="17" t="s">
        <v>2559</v>
      </c>
      <c r="F116" s="17" t="s">
        <v>2559</v>
      </c>
      <c r="G116" s="17" t="s">
        <v>2559</v>
      </c>
      <c r="H116" s="69"/>
      <c r="I116" s="17" t="s">
        <v>2559</v>
      </c>
      <c r="J116" s="17" t="s">
        <v>2559</v>
      </c>
      <c r="K116" s="17" t="s">
        <v>2559</v>
      </c>
      <c r="L116" s="65"/>
      <c r="M116" s="17" t="s">
        <v>2559</v>
      </c>
      <c r="N116" s="17" t="s">
        <v>2559</v>
      </c>
      <c r="O116" s="17" t="s">
        <v>2559</v>
      </c>
      <c r="P116" s="69"/>
      <c r="Q116" s="17" t="s">
        <v>2559</v>
      </c>
      <c r="R116" s="17" t="s">
        <v>2559</v>
      </c>
      <c r="S116" s="17" t="s">
        <v>2559</v>
      </c>
      <c r="T116" s="65"/>
      <c r="U116" s="17" t="s">
        <v>2559</v>
      </c>
      <c r="V116" s="17" t="s">
        <v>2559</v>
      </c>
      <c r="W116" s="17" t="s">
        <v>2559</v>
      </c>
      <c r="X116" s="69"/>
      <c r="Y116" s="17" t="s">
        <v>2559</v>
      </c>
      <c r="Z116" s="17" t="s">
        <v>2559</v>
      </c>
      <c r="AA116" s="17" t="s">
        <v>2559</v>
      </c>
    </row>
    <row r="117" spans="3:27" x14ac:dyDescent="0.25">
      <c r="C117" s="2" t="s">
        <v>933</v>
      </c>
      <c r="D117" s="2" t="s">
        <v>319</v>
      </c>
      <c r="E117" s="32">
        <v>16</v>
      </c>
      <c r="F117" s="32">
        <v>16</v>
      </c>
      <c r="G117" s="32">
        <v>16</v>
      </c>
      <c r="H117" s="69"/>
      <c r="I117" s="32">
        <v>10</v>
      </c>
      <c r="J117" s="32">
        <v>10</v>
      </c>
      <c r="K117" s="32">
        <v>10</v>
      </c>
      <c r="L117" s="65"/>
      <c r="M117" s="32">
        <v>16</v>
      </c>
      <c r="N117" s="32">
        <v>16</v>
      </c>
      <c r="O117" s="32">
        <v>16</v>
      </c>
      <c r="P117" s="69"/>
      <c r="Q117" s="32">
        <v>10</v>
      </c>
      <c r="R117" s="32">
        <v>10</v>
      </c>
      <c r="S117" s="32">
        <v>10</v>
      </c>
      <c r="T117" s="65"/>
      <c r="U117" s="32">
        <v>16</v>
      </c>
      <c r="V117" s="32">
        <v>16</v>
      </c>
      <c r="W117" s="32">
        <v>16</v>
      </c>
      <c r="X117" s="69"/>
      <c r="Y117" s="32">
        <v>10</v>
      </c>
      <c r="Z117" s="32">
        <v>10</v>
      </c>
      <c r="AA117" s="32">
        <v>10</v>
      </c>
    </row>
    <row r="118" spans="3:27" x14ac:dyDescent="0.25">
      <c r="C118" s="2" t="s">
        <v>934</v>
      </c>
      <c r="D118" s="2" t="s">
        <v>319</v>
      </c>
      <c r="E118" s="17" t="s">
        <v>2559</v>
      </c>
      <c r="F118" s="17" t="s">
        <v>2559</v>
      </c>
      <c r="G118" s="17" t="s">
        <v>2559</v>
      </c>
      <c r="H118" s="69"/>
      <c r="I118" s="17" t="s">
        <v>2559</v>
      </c>
      <c r="J118" s="17" t="s">
        <v>2559</v>
      </c>
      <c r="K118" s="17" t="s">
        <v>2559</v>
      </c>
      <c r="L118" s="65"/>
      <c r="M118" s="17" t="s">
        <v>2559</v>
      </c>
      <c r="N118" s="17" t="s">
        <v>2559</v>
      </c>
      <c r="O118" s="17" t="s">
        <v>2559</v>
      </c>
      <c r="P118" s="69"/>
      <c r="Q118" s="17" t="s">
        <v>2559</v>
      </c>
      <c r="R118" s="17" t="s">
        <v>2559</v>
      </c>
      <c r="S118" s="17" t="s">
        <v>2559</v>
      </c>
      <c r="T118" s="65"/>
      <c r="U118" s="17" t="s">
        <v>2559</v>
      </c>
      <c r="V118" s="17" t="s">
        <v>2559</v>
      </c>
      <c r="W118" s="17" t="s">
        <v>2559</v>
      </c>
      <c r="X118" s="69"/>
      <c r="Y118" s="17" t="s">
        <v>2559</v>
      </c>
      <c r="Z118" s="17" t="s">
        <v>2559</v>
      </c>
      <c r="AA118" s="17" t="s">
        <v>2559</v>
      </c>
    </row>
    <row r="119" spans="3:27" x14ac:dyDescent="0.25">
      <c r="C119" s="2" t="s">
        <v>935</v>
      </c>
      <c r="D119" s="2" t="s">
        <v>319</v>
      </c>
      <c r="E119" s="30">
        <v>50</v>
      </c>
      <c r="F119" s="30">
        <v>50</v>
      </c>
      <c r="G119" s="30">
        <v>50</v>
      </c>
      <c r="H119" s="69"/>
      <c r="I119" s="30">
        <v>50</v>
      </c>
      <c r="J119" s="30">
        <v>50</v>
      </c>
      <c r="K119" s="30">
        <v>50</v>
      </c>
      <c r="L119" s="65"/>
      <c r="M119" s="30">
        <v>50</v>
      </c>
      <c r="N119" s="30">
        <v>50</v>
      </c>
      <c r="O119" s="30">
        <v>50</v>
      </c>
      <c r="P119" s="69"/>
      <c r="Q119" s="30">
        <v>50</v>
      </c>
      <c r="R119" s="30">
        <v>50</v>
      </c>
      <c r="S119" s="30">
        <v>50</v>
      </c>
      <c r="T119" s="65"/>
      <c r="U119" s="30">
        <v>50</v>
      </c>
      <c r="V119" s="30">
        <v>50</v>
      </c>
      <c r="W119" s="30">
        <v>50</v>
      </c>
      <c r="X119" s="69"/>
      <c r="Y119" s="30">
        <v>50</v>
      </c>
      <c r="Z119" s="30">
        <v>50</v>
      </c>
      <c r="AA119" s="30">
        <v>50</v>
      </c>
    </row>
    <row r="120" spans="3:27" x14ac:dyDescent="0.25">
      <c r="C120" s="2" t="s">
        <v>931</v>
      </c>
      <c r="D120" s="2" t="s">
        <v>319</v>
      </c>
      <c r="E120" s="17" t="s">
        <v>2559</v>
      </c>
      <c r="F120" s="17" t="s">
        <v>2559</v>
      </c>
      <c r="G120" s="17" t="s">
        <v>2559</v>
      </c>
      <c r="H120" s="69"/>
      <c r="I120" s="17" t="s">
        <v>2559</v>
      </c>
      <c r="J120" s="17" t="s">
        <v>2559</v>
      </c>
      <c r="K120" s="17" t="s">
        <v>2559</v>
      </c>
      <c r="L120" s="65"/>
      <c r="M120" s="17" t="s">
        <v>2559</v>
      </c>
      <c r="N120" s="17" t="s">
        <v>2559</v>
      </c>
      <c r="O120" s="17" t="s">
        <v>2559</v>
      </c>
      <c r="P120" s="69"/>
      <c r="Q120" s="17" t="s">
        <v>2559</v>
      </c>
      <c r="R120" s="17" t="s">
        <v>2559</v>
      </c>
      <c r="S120" s="17" t="s">
        <v>2559</v>
      </c>
      <c r="T120" s="65"/>
      <c r="U120" s="17" t="s">
        <v>2559</v>
      </c>
      <c r="V120" s="17" t="s">
        <v>2559</v>
      </c>
      <c r="W120" s="17" t="s">
        <v>2559</v>
      </c>
      <c r="X120" s="69"/>
      <c r="Y120" s="17" t="s">
        <v>2559</v>
      </c>
      <c r="Z120" s="17" t="s">
        <v>2559</v>
      </c>
      <c r="AA120" s="17" t="s">
        <v>2559</v>
      </c>
    </row>
    <row r="121" spans="3:27" x14ac:dyDescent="0.25">
      <c r="C121" s="18" t="s">
        <v>95</v>
      </c>
      <c r="D121" s="18" t="s">
        <v>316</v>
      </c>
      <c r="E121" s="61"/>
      <c r="F121" s="62"/>
      <c r="G121" s="63"/>
      <c r="H121" s="69"/>
      <c r="I121" s="61"/>
      <c r="J121" s="62"/>
      <c r="K121" s="63"/>
      <c r="L121" s="65"/>
      <c r="M121" s="61"/>
      <c r="N121" s="62"/>
      <c r="O121" s="63"/>
      <c r="P121" s="69"/>
      <c r="Q121" s="61"/>
      <c r="R121" s="62"/>
      <c r="S121" s="63"/>
      <c r="T121" s="65"/>
      <c r="U121" s="61"/>
      <c r="V121" s="62"/>
      <c r="W121" s="63"/>
      <c r="X121" s="69"/>
      <c r="Y121" s="61"/>
      <c r="Z121" s="62"/>
      <c r="AA121" s="63"/>
    </row>
    <row r="122" spans="3:27" x14ac:dyDescent="0.25">
      <c r="C122" s="2" t="s">
        <v>936</v>
      </c>
      <c r="D122" s="2" t="s">
        <v>322</v>
      </c>
      <c r="E122" s="32">
        <v>10</v>
      </c>
      <c r="F122" s="32">
        <v>10</v>
      </c>
      <c r="G122" s="32">
        <v>10</v>
      </c>
      <c r="H122" s="69"/>
      <c r="I122" s="32">
        <v>10</v>
      </c>
      <c r="J122" s="32">
        <v>10</v>
      </c>
      <c r="K122" s="32">
        <v>10</v>
      </c>
      <c r="L122" s="65"/>
      <c r="M122" s="32">
        <v>10</v>
      </c>
      <c r="N122" s="32">
        <v>10</v>
      </c>
      <c r="O122" s="32">
        <v>10</v>
      </c>
      <c r="P122" s="69"/>
      <c r="Q122" s="32">
        <v>10</v>
      </c>
      <c r="R122" s="32">
        <v>10</v>
      </c>
      <c r="S122" s="32">
        <v>10</v>
      </c>
      <c r="T122" s="65"/>
      <c r="U122" s="32">
        <v>10</v>
      </c>
      <c r="V122" s="32">
        <v>10</v>
      </c>
      <c r="W122" s="32">
        <v>10</v>
      </c>
      <c r="X122" s="69"/>
      <c r="Y122" s="32">
        <v>10</v>
      </c>
      <c r="Z122" s="32">
        <v>10</v>
      </c>
      <c r="AA122" s="32">
        <v>10</v>
      </c>
    </row>
    <row r="123" spans="3:27" x14ac:dyDescent="0.25">
      <c r="C123" s="2" t="s">
        <v>937</v>
      </c>
      <c r="D123" s="2" t="s">
        <v>319</v>
      </c>
      <c r="E123" s="17" t="s">
        <v>2559</v>
      </c>
      <c r="F123" s="17" t="s">
        <v>2559</v>
      </c>
      <c r="G123" s="17" t="s">
        <v>2559</v>
      </c>
      <c r="H123" s="69"/>
      <c r="I123" s="17" t="s">
        <v>2559</v>
      </c>
      <c r="J123" s="17" t="s">
        <v>2559</v>
      </c>
      <c r="K123" s="17" t="s">
        <v>2559</v>
      </c>
      <c r="L123" s="65"/>
      <c r="M123" s="17" t="s">
        <v>2559</v>
      </c>
      <c r="N123" s="17" t="s">
        <v>2559</v>
      </c>
      <c r="O123" s="17" t="s">
        <v>2559</v>
      </c>
      <c r="P123" s="69"/>
      <c r="Q123" s="17" t="s">
        <v>2559</v>
      </c>
      <c r="R123" s="17" t="s">
        <v>2559</v>
      </c>
      <c r="S123" s="17" t="s">
        <v>2559</v>
      </c>
      <c r="T123" s="65"/>
      <c r="U123" s="17" t="s">
        <v>2559</v>
      </c>
      <c r="V123" s="17" t="s">
        <v>2559</v>
      </c>
      <c r="W123" s="17" t="s">
        <v>2559</v>
      </c>
      <c r="X123" s="69"/>
      <c r="Y123" s="17" t="s">
        <v>2559</v>
      </c>
      <c r="Z123" s="17" t="s">
        <v>2559</v>
      </c>
      <c r="AA123" s="17" t="s">
        <v>2559</v>
      </c>
    </row>
    <row r="124" spans="3:27" x14ac:dyDescent="0.25">
      <c r="C124" s="2" t="s">
        <v>938</v>
      </c>
      <c r="D124" s="2" t="s">
        <v>319</v>
      </c>
      <c r="E124" s="17" t="s">
        <v>2559</v>
      </c>
      <c r="F124" s="17" t="s">
        <v>2559</v>
      </c>
      <c r="G124" s="17" t="s">
        <v>2559</v>
      </c>
      <c r="H124" s="69"/>
      <c r="I124" s="17" t="s">
        <v>2559</v>
      </c>
      <c r="J124" s="17" t="s">
        <v>2559</v>
      </c>
      <c r="K124" s="17" t="s">
        <v>2559</v>
      </c>
      <c r="L124" s="65"/>
      <c r="M124" s="17" t="s">
        <v>2559</v>
      </c>
      <c r="N124" s="17" t="s">
        <v>2559</v>
      </c>
      <c r="O124" s="17" t="s">
        <v>2559</v>
      </c>
      <c r="P124" s="69"/>
      <c r="Q124" s="17" t="s">
        <v>2559</v>
      </c>
      <c r="R124" s="17" t="s">
        <v>2559</v>
      </c>
      <c r="S124" s="17" t="s">
        <v>2559</v>
      </c>
      <c r="T124" s="65"/>
      <c r="U124" s="17" t="s">
        <v>2559</v>
      </c>
      <c r="V124" s="17" t="s">
        <v>2559</v>
      </c>
      <c r="W124" s="17" t="s">
        <v>2559</v>
      </c>
      <c r="X124" s="69"/>
      <c r="Y124" s="17" t="s">
        <v>2559</v>
      </c>
      <c r="Z124" s="17" t="s">
        <v>2559</v>
      </c>
      <c r="AA124" s="17" t="s">
        <v>2559</v>
      </c>
    </row>
    <row r="125" spans="3:27" x14ac:dyDescent="0.25">
      <c r="C125" s="2" t="s">
        <v>939</v>
      </c>
      <c r="D125" s="2" t="s">
        <v>322</v>
      </c>
      <c r="E125" s="30">
        <v>100</v>
      </c>
      <c r="F125" s="30">
        <v>100</v>
      </c>
      <c r="G125" s="30">
        <v>100</v>
      </c>
      <c r="H125" s="69"/>
      <c r="I125" s="30">
        <v>100</v>
      </c>
      <c r="J125" s="30">
        <v>100</v>
      </c>
      <c r="K125" s="30">
        <v>100</v>
      </c>
      <c r="L125" s="65"/>
      <c r="M125" s="30">
        <v>100</v>
      </c>
      <c r="N125" s="30">
        <v>100</v>
      </c>
      <c r="O125" s="30">
        <v>100</v>
      </c>
      <c r="P125" s="69"/>
      <c r="Q125" s="30">
        <v>100</v>
      </c>
      <c r="R125" s="30">
        <v>100</v>
      </c>
      <c r="S125" s="30">
        <v>100</v>
      </c>
      <c r="T125" s="65"/>
      <c r="U125" s="30">
        <v>100</v>
      </c>
      <c r="V125" s="30">
        <v>100</v>
      </c>
      <c r="W125" s="30">
        <v>100</v>
      </c>
      <c r="X125" s="69"/>
      <c r="Y125" s="30">
        <v>100</v>
      </c>
      <c r="Z125" s="30">
        <v>100</v>
      </c>
      <c r="AA125" s="30">
        <v>100</v>
      </c>
    </row>
    <row r="126" spans="3:27" x14ac:dyDescent="0.25">
      <c r="C126" s="2" t="s">
        <v>940</v>
      </c>
      <c r="D126" s="2" t="s">
        <v>319</v>
      </c>
      <c r="E126" s="30">
        <v>200</v>
      </c>
      <c r="F126" s="30">
        <v>200</v>
      </c>
      <c r="G126" s="30">
        <v>180</v>
      </c>
      <c r="H126" s="69"/>
      <c r="I126" s="30">
        <v>200</v>
      </c>
      <c r="J126" s="30">
        <v>200</v>
      </c>
      <c r="K126" s="30">
        <v>180</v>
      </c>
      <c r="L126" s="65"/>
      <c r="M126" s="30">
        <v>200</v>
      </c>
      <c r="N126" s="30">
        <v>200</v>
      </c>
      <c r="O126" s="30">
        <v>180</v>
      </c>
      <c r="P126" s="69"/>
      <c r="Q126" s="30">
        <v>200</v>
      </c>
      <c r="R126" s="30">
        <v>200</v>
      </c>
      <c r="S126" s="30">
        <v>180</v>
      </c>
      <c r="T126" s="65"/>
      <c r="U126" s="30">
        <v>200</v>
      </c>
      <c r="V126" s="30">
        <v>200</v>
      </c>
      <c r="W126" s="30">
        <v>180</v>
      </c>
      <c r="X126" s="69"/>
      <c r="Y126" s="30">
        <v>200</v>
      </c>
      <c r="Z126" s="30">
        <v>200</v>
      </c>
      <c r="AA126" s="30">
        <v>180</v>
      </c>
    </row>
    <row r="127" spans="3:27" x14ac:dyDescent="0.25">
      <c r="C127" s="2" t="s">
        <v>941</v>
      </c>
      <c r="D127" s="2" t="s">
        <v>319</v>
      </c>
      <c r="E127" s="30">
        <v>25</v>
      </c>
      <c r="F127" s="30">
        <v>25</v>
      </c>
      <c r="G127" s="30">
        <v>25</v>
      </c>
      <c r="H127" s="69"/>
      <c r="I127" s="30">
        <v>25</v>
      </c>
      <c r="J127" s="30">
        <v>25</v>
      </c>
      <c r="K127" s="30">
        <v>25</v>
      </c>
      <c r="L127" s="65"/>
      <c r="M127" s="30">
        <v>25</v>
      </c>
      <c r="N127" s="30">
        <v>25</v>
      </c>
      <c r="O127" s="30">
        <v>25</v>
      </c>
      <c r="P127" s="69"/>
      <c r="Q127" s="30">
        <v>25</v>
      </c>
      <c r="R127" s="30">
        <v>25</v>
      </c>
      <c r="S127" s="30">
        <v>25</v>
      </c>
      <c r="T127" s="65"/>
      <c r="U127" s="30">
        <v>25</v>
      </c>
      <c r="V127" s="30">
        <v>25</v>
      </c>
      <c r="W127" s="30">
        <v>25</v>
      </c>
      <c r="X127" s="69"/>
      <c r="Y127" s="30">
        <v>25</v>
      </c>
      <c r="Z127" s="30">
        <v>25</v>
      </c>
      <c r="AA127" s="30">
        <v>25</v>
      </c>
    </row>
    <row r="128" spans="3:27" x14ac:dyDescent="0.25">
      <c r="C128" s="2" t="s">
        <v>942</v>
      </c>
      <c r="D128" s="2" t="s">
        <v>319</v>
      </c>
      <c r="E128" s="17" t="s">
        <v>2559</v>
      </c>
      <c r="F128" s="17" t="s">
        <v>2559</v>
      </c>
      <c r="G128" s="17" t="s">
        <v>2559</v>
      </c>
      <c r="H128" s="69"/>
      <c r="I128" s="17" t="s">
        <v>2559</v>
      </c>
      <c r="J128" s="17" t="s">
        <v>2559</v>
      </c>
      <c r="K128" s="17" t="s">
        <v>2559</v>
      </c>
      <c r="L128" s="65"/>
      <c r="M128" s="17" t="s">
        <v>2559</v>
      </c>
      <c r="N128" s="17" t="s">
        <v>2559</v>
      </c>
      <c r="O128" s="17" t="s">
        <v>2559</v>
      </c>
      <c r="P128" s="69"/>
      <c r="Q128" s="17" t="s">
        <v>2559</v>
      </c>
      <c r="R128" s="17" t="s">
        <v>2559</v>
      </c>
      <c r="S128" s="17" t="s">
        <v>2559</v>
      </c>
      <c r="T128" s="65"/>
      <c r="U128" s="17" t="s">
        <v>2559</v>
      </c>
      <c r="V128" s="17" t="s">
        <v>2559</v>
      </c>
      <c r="W128" s="17" t="s">
        <v>2559</v>
      </c>
      <c r="X128" s="69"/>
      <c r="Y128" s="17" t="s">
        <v>2559</v>
      </c>
      <c r="Z128" s="17" t="s">
        <v>2559</v>
      </c>
      <c r="AA128" s="17" t="s">
        <v>2559</v>
      </c>
    </row>
    <row r="129" spans="3:27" x14ac:dyDescent="0.25">
      <c r="C129" s="2" t="s">
        <v>943</v>
      </c>
      <c r="D129" s="2" t="s">
        <v>319</v>
      </c>
      <c r="E129" s="32">
        <v>20</v>
      </c>
      <c r="F129" s="32">
        <v>20</v>
      </c>
      <c r="G129" s="32">
        <v>20</v>
      </c>
      <c r="H129" s="69"/>
      <c r="I129" s="32">
        <v>10</v>
      </c>
      <c r="J129" s="32">
        <v>10</v>
      </c>
      <c r="K129" s="32">
        <v>10</v>
      </c>
      <c r="L129" s="65"/>
      <c r="M129" s="32">
        <v>20</v>
      </c>
      <c r="N129" s="32">
        <v>20</v>
      </c>
      <c r="O129" s="32">
        <v>20</v>
      </c>
      <c r="P129" s="69"/>
      <c r="Q129" s="32">
        <v>10</v>
      </c>
      <c r="R129" s="32">
        <v>10</v>
      </c>
      <c r="S129" s="32">
        <v>10</v>
      </c>
      <c r="T129" s="65"/>
      <c r="U129" s="32">
        <v>20</v>
      </c>
      <c r="V129" s="32">
        <v>20</v>
      </c>
      <c r="W129" s="32">
        <v>20</v>
      </c>
      <c r="X129" s="69"/>
      <c r="Y129" s="32">
        <v>10</v>
      </c>
      <c r="Z129" s="32">
        <v>10</v>
      </c>
      <c r="AA129" s="32">
        <v>10</v>
      </c>
    </row>
    <row r="130" spans="3:27" x14ac:dyDescent="0.25">
      <c r="C130" s="18" t="s">
        <v>96</v>
      </c>
      <c r="D130" s="18" t="s">
        <v>316</v>
      </c>
      <c r="E130" s="61"/>
      <c r="F130" s="62"/>
      <c r="G130" s="63"/>
      <c r="H130" s="69"/>
      <c r="I130" s="61"/>
      <c r="J130" s="62"/>
      <c r="K130" s="63"/>
      <c r="L130" s="65"/>
      <c r="M130" s="61"/>
      <c r="N130" s="62"/>
      <c r="O130" s="63"/>
      <c r="P130" s="69"/>
      <c r="Q130" s="61"/>
      <c r="R130" s="62"/>
      <c r="S130" s="63"/>
      <c r="T130" s="65"/>
      <c r="U130" s="61"/>
      <c r="V130" s="62"/>
      <c r="W130" s="63"/>
      <c r="X130" s="69"/>
      <c r="Y130" s="61"/>
      <c r="Z130" s="62"/>
      <c r="AA130" s="63"/>
    </row>
    <row r="131" spans="3:27" x14ac:dyDescent="0.25">
      <c r="C131" s="2" t="s">
        <v>624</v>
      </c>
      <c r="D131" s="2" t="s">
        <v>319</v>
      </c>
      <c r="E131" s="30">
        <v>70</v>
      </c>
      <c r="F131" s="30">
        <v>70</v>
      </c>
      <c r="G131" s="30">
        <v>70</v>
      </c>
      <c r="H131" s="69"/>
      <c r="I131" s="30">
        <v>70</v>
      </c>
      <c r="J131" s="30">
        <v>70</v>
      </c>
      <c r="K131" s="30">
        <v>70</v>
      </c>
      <c r="L131" s="65"/>
      <c r="M131" s="30">
        <v>70</v>
      </c>
      <c r="N131" s="30">
        <v>70</v>
      </c>
      <c r="O131" s="30">
        <v>70</v>
      </c>
      <c r="P131" s="69"/>
      <c r="Q131" s="30">
        <v>70</v>
      </c>
      <c r="R131" s="30">
        <v>70</v>
      </c>
      <c r="S131" s="30">
        <v>70</v>
      </c>
      <c r="T131" s="65"/>
      <c r="U131" s="30">
        <v>70</v>
      </c>
      <c r="V131" s="30">
        <v>70</v>
      </c>
      <c r="W131" s="30">
        <v>70</v>
      </c>
      <c r="X131" s="69"/>
      <c r="Y131" s="30">
        <v>70</v>
      </c>
      <c r="Z131" s="30">
        <v>70</v>
      </c>
      <c r="AA131" s="30">
        <v>70</v>
      </c>
    </row>
    <row r="132" spans="3:27" x14ac:dyDescent="0.25">
      <c r="C132" s="2" t="s">
        <v>944</v>
      </c>
      <c r="D132" s="2" t="s">
        <v>319</v>
      </c>
      <c r="E132" s="17" t="s">
        <v>2559</v>
      </c>
      <c r="F132" s="17" t="s">
        <v>2559</v>
      </c>
      <c r="G132" s="17" t="s">
        <v>2559</v>
      </c>
      <c r="H132" s="69"/>
      <c r="I132" s="17" t="s">
        <v>2559</v>
      </c>
      <c r="J132" s="17" t="s">
        <v>2559</v>
      </c>
      <c r="K132" s="17" t="s">
        <v>2559</v>
      </c>
      <c r="L132" s="65"/>
      <c r="M132" s="17" t="s">
        <v>2559</v>
      </c>
      <c r="N132" s="17" t="s">
        <v>2559</v>
      </c>
      <c r="O132" s="17" t="s">
        <v>2559</v>
      </c>
      <c r="P132" s="69"/>
      <c r="Q132" s="17" t="s">
        <v>2559</v>
      </c>
      <c r="R132" s="17" t="s">
        <v>2559</v>
      </c>
      <c r="S132" s="17" t="s">
        <v>2559</v>
      </c>
      <c r="T132" s="65"/>
      <c r="U132" s="17" t="s">
        <v>2559</v>
      </c>
      <c r="V132" s="17" t="s">
        <v>2559</v>
      </c>
      <c r="W132" s="17" t="s">
        <v>2559</v>
      </c>
      <c r="X132" s="69"/>
      <c r="Y132" s="17" t="s">
        <v>2559</v>
      </c>
      <c r="Z132" s="17" t="s">
        <v>2559</v>
      </c>
      <c r="AA132" s="17" t="s">
        <v>2559</v>
      </c>
    </row>
    <row r="133" spans="3:27" x14ac:dyDescent="0.25">
      <c r="C133" s="2" t="s">
        <v>945</v>
      </c>
      <c r="D133" s="2" t="s">
        <v>319</v>
      </c>
      <c r="E133" s="30">
        <v>90</v>
      </c>
      <c r="F133" s="30">
        <v>90</v>
      </c>
      <c r="G133" s="30">
        <v>90</v>
      </c>
      <c r="H133" s="69"/>
      <c r="I133" s="30">
        <v>60</v>
      </c>
      <c r="J133" s="30">
        <v>60</v>
      </c>
      <c r="K133" s="30">
        <v>60</v>
      </c>
      <c r="L133" s="65"/>
      <c r="M133" s="30">
        <v>90</v>
      </c>
      <c r="N133" s="30">
        <v>90</v>
      </c>
      <c r="O133" s="30">
        <v>90</v>
      </c>
      <c r="P133" s="69"/>
      <c r="Q133" s="30">
        <v>60</v>
      </c>
      <c r="R133" s="30">
        <v>60</v>
      </c>
      <c r="S133" s="30">
        <v>60</v>
      </c>
      <c r="T133" s="65"/>
      <c r="U133" s="30">
        <v>90</v>
      </c>
      <c r="V133" s="30">
        <v>90</v>
      </c>
      <c r="W133" s="30">
        <v>90</v>
      </c>
      <c r="X133" s="69"/>
      <c r="Y133" s="30">
        <v>60</v>
      </c>
      <c r="Z133" s="30">
        <v>60</v>
      </c>
      <c r="AA133" s="30">
        <v>60</v>
      </c>
    </row>
    <row r="134" spans="3:27" x14ac:dyDescent="0.25">
      <c r="C134" s="2" t="s">
        <v>946</v>
      </c>
      <c r="D134" s="2" t="s">
        <v>319</v>
      </c>
      <c r="E134" s="32">
        <v>8</v>
      </c>
      <c r="F134" s="32">
        <v>8</v>
      </c>
      <c r="G134" s="32">
        <v>8</v>
      </c>
      <c r="H134" s="69"/>
      <c r="I134" s="32">
        <v>5</v>
      </c>
      <c r="J134" s="32">
        <v>5</v>
      </c>
      <c r="K134" s="32">
        <v>5</v>
      </c>
      <c r="L134" s="65"/>
      <c r="M134" s="32">
        <v>8</v>
      </c>
      <c r="N134" s="32">
        <v>8</v>
      </c>
      <c r="O134" s="32">
        <v>8</v>
      </c>
      <c r="P134" s="69"/>
      <c r="Q134" s="32">
        <v>5</v>
      </c>
      <c r="R134" s="32">
        <v>5</v>
      </c>
      <c r="S134" s="32">
        <v>5</v>
      </c>
      <c r="T134" s="65"/>
      <c r="U134" s="32">
        <v>8</v>
      </c>
      <c r="V134" s="32">
        <v>8</v>
      </c>
      <c r="W134" s="32">
        <v>8</v>
      </c>
      <c r="X134" s="69"/>
      <c r="Y134" s="32">
        <v>5</v>
      </c>
      <c r="Z134" s="32">
        <v>5</v>
      </c>
      <c r="AA134" s="32">
        <v>5</v>
      </c>
    </row>
    <row r="135" spans="3:27" x14ac:dyDescent="0.25">
      <c r="C135" s="2" t="s">
        <v>947</v>
      </c>
      <c r="D135" s="2" t="s">
        <v>319</v>
      </c>
      <c r="E135" s="17" t="s">
        <v>2559</v>
      </c>
      <c r="F135" s="17" t="s">
        <v>2559</v>
      </c>
      <c r="G135" s="17" t="s">
        <v>2559</v>
      </c>
      <c r="H135" s="69"/>
      <c r="I135" s="17" t="s">
        <v>2559</v>
      </c>
      <c r="J135" s="17" t="s">
        <v>2559</v>
      </c>
      <c r="K135" s="17" t="s">
        <v>2559</v>
      </c>
      <c r="L135" s="65"/>
      <c r="M135" s="17" t="s">
        <v>2559</v>
      </c>
      <c r="N135" s="17" t="s">
        <v>2559</v>
      </c>
      <c r="O135" s="17" t="s">
        <v>2559</v>
      </c>
      <c r="P135" s="69"/>
      <c r="Q135" s="17" t="s">
        <v>2559</v>
      </c>
      <c r="R135" s="17" t="s">
        <v>2559</v>
      </c>
      <c r="S135" s="17" t="s">
        <v>2559</v>
      </c>
      <c r="T135" s="65"/>
      <c r="U135" s="17" t="s">
        <v>2559</v>
      </c>
      <c r="V135" s="17" t="s">
        <v>2559</v>
      </c>
      <c r="W135" s="17" t="s">
        <v>2559</v>
      </c>
      <c r="X135" s="69"/>
      <c r="Y135" s="17" t="s">
        <v>2559</v>
      </c>
      <c r="Z135" s="17" t="s">
        <v>2559</v>
      </c>
      <c r="AA135" s="17" t="s">
        <v>2559</v>
      </c>
    </row>
    <row r="136" spans="3:27" x14ac:dyDescent="0.25">
      <c r="C136" s="2" t="s">
        <v>948</v>
      </c>
      <c r="D136" s="2" t="s">
        <v>319</v>
      </c>
      <c r="E136" s="17" t="s">
        <v>2559</v>
      </c>
      <c r="F136" s="17" t="s">
        <v>2559</v>
      </c>
      <c r="G136" s="17" t="s">
        <v>2559</v>
      </c>
      <c r="H136" s="69"/>
      <c r="I136" s="17" t="s">
        <v>2559</v>
      </c>
      <c r="J136" s="17" t="s">
        <v>2559</v>
      </c>
      <c r="K136" s="17" t="s">
        <v>2559</v>
      </c>
      <c r="L136" s="65"/>
      <c r="M136" s="17" t="s">
        <v>2559</v>
      </c>
      <c r="N136" s="17" t="s">
        <v>2559</v>
      </c>
      <c r="O136" s="17" t="s">
        <v>2559</v>
      </c>
      <c r="P136" s="69"/>
      <c r="Q136" s="17" t="s">
        <v>2559</v>
      </c>
      <c r="R136" s="17" t="s">
        <v>2559</v>
      </c>
      <c r="S136" s="17" t="s">
        <v>2559</v>
      </c>
      <c r="T136" s="65"/>
      <c r="U136" s="17" t="s">
        <v>2559</v>
      </c>
      <c r="V136" s="17" t="s">
        <v>2559</v>
      </c>
      <c r="W136" s="17" t="s">
        <v>2559</v>
      </c>
      <c r="X136" s="69"/>
      <c r="Y136" s="17" t="s">
        <v>2559</v>
      </c>
      <c r="Z136" s="17" t="s">
        <v>2559</v>
      </c>
      <c r="AA136" s="17" t="s">
        <v>2559</v>
      </c>
    </row>
    <row r="137" spans="3:27" x14ac:dyDescent="0.25">
      <c r="C137" s="2" t="s">
        <v>949</v>
      </c>
      <c r="D137" s="2" t="s">
        <v>319</v>
      </c>
      <c r="E137" s="17" t="s">
        <v>2559</v>
      </c>
      <c r="F137" s="17" t="s">
        <v>2559</v>
      </c>
      <c r="G137" s="17" t="s">
        <v>2559</v>
      </c>
      <c r="H137" s="69"/>
      <c r="I137" s="17" t="s">
        <v>2559</v>
      </c>
      <c r="J137" s="17" t="s">
        <v>2559</v>
      </c>
      <c r="K137" s="17" t="s">
        <v>2559</v>
      </c>
      <c r="L137" s="65"/>
      <c r="M137" s="17" t="s">
        <v>2559</v>
      </c>
      <c r="N137" s="17" t="s">
        <v>2559</v>
      </c>
      <c r="O137" s="17" t="s">
        <v>2559</v>
      </c>
      <c r="P137" s="69"/>
      <c r="Q137" s="17" t="s">
        <v>2559</v>
      </c>
      <c r="R137" s="17" t="s">
        <v>2559</v>
      </c>
      <c r="S137" s="17" t="s">
        <v>2559</v>
      </c>
      <c r="T137" s="65"/>
      <c r="U137" s="17" t="s">
        <v>2559</v>
      </c>
      <c r="V137" s="17" t="s">
        <v>2559</v>
      </c>
      <c r="W137" s="17" t="s">
        <v>2559</v>
      </c>
      <c r="X137" s="69"/>
      <c r="Y137" s="17" t="s">
        <v>2559</v>
      </c>
      <c r="Z137" s="17" t="s">
        <v>2559</v>
      </c>
      <c r="AA137" s="17" t="s">
        <v>2559</v>
      </c>
    </row>
    <row r="138" spans="3:27" x14ac:dyDescent="0.25">
      <c r="C138" s="2" t="s">
        <v>950</v>
      </c>
      <c r="D138" s="2" t="s">
        <v>319</v>
      </c>
      <c r="E138" s="32">
        <v>20</v>
      </c>
      <c r="F138" s="32">
        <v>20</v>
      </c>
      <c r="G138" s="32">
        <v>20</v>
      </c>
      <c r="H138" s="69"/>
      <c r="I138" s="32">
        <v>10</v>
      </c>
      <c r="J138" s="32">
        <v>10</v>
      </c>
      <c r="K138" s="32">
        <v>10</v>
      </c>
      <c r="L138" s="65"/>
      <c r="M138" s="32">
        <v>20</v>
      </c>
      <c r="N138" s="32">
        <v>20</v>
      </c>
      <c r="O138" s="32">
        <v>20</v>
      </c>
      <c r="P138" s="69"/>
      <c r="Q138" s="32">
        <v>10</v>
      </c>
      <c r="R138" s="32">
        <v>10</v>
      </c>
      <c r="S138" s="32">
        <v>10</v>
      </c>
      <c r="T138" s="65"/>
      <c r="U138" s="32">
        <v>20</v>
      </c>
      <c r="V138" s="32">
        <v>20</v>
      </c>
      <c r="W138" s="32">
        <v>20</v>
      </c>
      <c r="X138" s="69"/>
      <c r="Y138" s="32">
        <v>10</v>
      </c>
      <c r="Z138" s="32">
        <v>10</v>
      </c>
      <c r="AA138" s="32">
        <v>10</v>
      </c>
    </row>
    <row r="139" spans="3:27" x14ac:dyDescent="0.25">
      <c r="C139" s="2" t="s">
        <v>951</v>
      </c>
      <c r="D139" s="2" t="s">
        <v>322</v>
      </c>
      <c r="E139" s="17" t="s">
        <v>2559</v>
      </c>
      <c r="F139" s="17" t="s">
        <v>2559</v>
      </c>
      <c r="G139" s="17" t="s">
        <v>2559</v>
      </c>
      <c r="H139" s="69"/>
      <c r="I139" s="17" t="s">
        <v>2559</v>
      </c>
      <c r="J139" s="17" t="s">
        <v>2559</v>
      </c>
      <c r="K139" s="17" t="s">
        <v>2559</v>
      </c>
      <c r="L139" s="65"/>
      <c r="M139" s="17" t="s">
        <v>2559</v>
      </c>
      <c r="N139" s="17" t="s">
        <v>2559</v>
      </c>
      <c r="O139" s="17" t="s">
        <v>2559</v>
      </c>
      <c r="P139" s="69"/>
      <c r="Q139" s="17" t="s">
        <v>2559</v>
      </c>
      <c r="R139" s="17" t="s">
        <v>2559</v>
      </c>
      <c r="S139" s="17" t="s">
        <v>2559</v>
      </c>
      <c r="T139" s="65"/>
      <c r="U139" s="17" t="s">
        <v>2559</v>
      </c>
      <c r="V139" s="17" t="s">
        <v>2559</v>
      </c>
      <c r="W139" s="17" t="s">
        <v>2559</v>
      </c>
      <c r="X139" s="69"/>
      <c r="Y139" s="17" t="s">
        <v>2559</v>
      </c>
      <c r="Z139" s="17" t="s">
        <v>2559</v>
      </c>
      <c r="AA139" s="17" t="s">
        <v>2559</v>
      </c>
    </row>
    <row r="140" spans="3:27" x14ac:dyDescent="0.25">
      <c r="C140" s="2" t="s">
        <v>952</v>
      </c>
      <c r="D140" s="2" t="s">
        <v>319</v>
      </c>
      <c r="E140" s="17" t="s">
        <v>2559</v>
      </c>
      <c r="F140" s="17" t="s">
        <v>2559</v>
      </c>
      <c r="G140" s="17" t="s">
        <v>2559</v>
      </c>
      <c r="H140" s="69"/>
      <c r="I140" s="17" t="s">
        <v>2559</v>
      </c>
      <c r="J140" s="17" t="s">
        <v>2559</v>
      </c>
      <c r="K140" s="17" t="s">
        <v>2559</v>
      </c>
      <c r="L140" s="65"/>
      <c r="M140" s="17" t="s">
        <v>2559</v>
      </c>
      <c r="N140" s="17" t="s">
        <v>2559</v>
      </c>
      <c r="O140" s="17" t="s">
        <v>2559</v>
      </c>
      <c r="P140" s="69"/>
      <c r="Q140" s="17" t="s">
        <v>2559</v>
      </c>
      <c r="R140" s="17" t="s">
        <v>2559</v>
      </c>
      <c r="S140" s="17" t="s">
        <v>2559</v>
      </c>
      <c r="T140" s="65"/>
      <c r="U140" s="17" t="s">
        <v>2559</v>
      </c>
      <c r="V140" s="17" t="s">
        <v>2559</v>
      </c>
      <c r="W140" s="17" t="s">
        <v>2559</v>
      </c>
      <c r="X140" s="69"/>
      <c r="Y140" s="17" t="s">
        <v>2559</v>
      </c>
      <c r="Z140" s="17" t="s">
        <v>2559</v>
      </c>
      <c r="AA140" s="17" t="s">
        <v>2559</v>
      </c>
    </row>
    <row r="141" spans="3:27" x14ac:dyDescent="0.25">
      <c r="C141" s="2" t="s">
        <v>953</v>
      </c>
      <c r="D141" s="2" t="s">
        <v>322</v>
      </c>
      <c r="E141" s="32">
        <v>15</v>
      </c>
      <c r="F141" s="32">
        <v>15</v>
      </c>
      <c r="G141" s="32">
        <v>15</v>
      </c>
      <c r="H141" s="69"/>
      <c r="I141" s="32">
        <v>10</v>
      </c>
      <c r="J141" s="32">
        <v>10</v>
      </c>
      <c r="K141" s="32">
        <v>10</v>
      </c>
      <c r="L141" s="65"/>
      <c r="M141" s="32">
        <v>15</v>
      </c>
      <c r="N141" s="32">
        <v>15</v>
      </c>
      <c r="O141" s="32">
        <v>15</v>
      </c>
      <c r="P141" s="69"/>
      <c r="Q141" s="32">
        <v>10</v>
      </c>
      <c r="R141" s="32">
        <v>10</v>
      </c>
      <c r="S141" s="32">
        <v>10</v>
      </c>
      <c r="T141" s="65"/>
      <c r="U141" s="32">
        <v>15</v>
      </c>
      <c r="V141" s="32">
        <v>15</v>
      </c>
      <c r="W141" s="32">
        <v>15</v>
      </c>
      <c r="X141" s="69"/>
      <c r="Y141" s="32">
        <v>10</v>
      </c>
      <c r="Z141" s="32">
        <v>10</v>
      </c>
      <c r="AA141" s="32">
        <v>10</v>
      </c>
    </row>
    <row r="142" spans="3:27" x14ac:dyDescent="0.25">
      <c r="C142" s="18" t="s">
        <v>97</v>
      </c>
      <c r="D142" s="18" t="s">
        <v>316</v>
      </c>
      <c r="E142" s="61"/>
      <c r="F142" s="62"/>
      <c r="G142" s="63"/>
      <c r="H142" s="69"/>
      <c r="I142" s="61"/>
      <c r="J142" s="62"/>
      <c r="K142" s="63"/>
      <c r="L142" s="65"/>
      <c r="M142" s="61"/>
      <c r="N142" s="62"/>
      <c r="O142" s="63"/>
      <c r="P142" s="69"/>
      <c r="Q142" s="61"/>
      <c r="R142" s="62"/>
      <c r="S142" s="63"/>
      <c r="T142" s="65"/>
      <c r="U142" s="61"/>
      <c r="V142" s="62"/>
      <c r="W142" s="63"/>
      <c r="X142" s="69"/>
      <c r="Y142" s="61"/>
      <c r="Z142" s="62"/>
      <c r="AA142" s="63"/>
    </row>
    <row r="143" spans="3:27" x14ac:dyDescent="0.25">
      <c r="C143" s="2" t="s">
        <v>954</v>
      </c>
      <c r="D143" s="2" t="s">
        <v>319</v>
      </c>
      <c r="E143" s="17" t="s">
        <v>2559</v>
      </c>
      <c r="F143" s="17" t="s">
        <v>2559</v>
      </c>
      <c r="G143" s="17" t="s">
        <v>2559</v>
      </c>
      <c r="H143" s="69"/>
      <c r="I143" s="17" t="s">
        <v>2559</v>
      </c>
      <c r="J143" s="17" t="s">
        <v>2559</v>
      </c>
      <c r="K143" s="17" t="s">
        <v>2559</v>
      </c>
      <c r="L143" s="65"/>
      <c r="M143" s="17" t="s">
        <v>2559</v>
      </c>
      <c r="N143" s="17" t="s">
        <v>2559</v>
      </c>
      <c r="O143" s="17" t="s">
        <v>2559</v>
      </c>
      <c r="P143" s="69"/>
      <c r="Q143" s="17" t="s">
        <v>2559</v>
      </c>
      <c r="R143" s="17" t="s">
        <v>2559</v>
      </c>
      <c r="S143" s="17" t="s">
        <v>2559</v>
      </c>
      <c r="T143" s="65"/>
      <c r="U143" s="17" t="s">
        <v>2559</v>
      </c>
      <c r="V143" s="17" t="s">
        <v>2559</v>
      </c>
      <c r="W143" s="17" t="s">
        <v>2559</v>
      </c>
      <c r="X143" s="69"/>
      <c r="Y143" s="17" t="s">
        <v>2559</v>
      </c>
      <c r="Z143" s="17" t="s">
        <v>2559</v>
      </c>
      <c r="AA143" s="17" t="s">
        <v>2559</v>
      </c>
    </row>
    <row r="144" spans="3:27" x14ac:dyDescent="0.25">
      <c r="C144" s="2" t="s">
        <v>955</v>
      </c>
      <c r="D144" s="2" t="s">
        <v>319</v>
      </c>
      <c r="E144" s="30">
        <v>50</v>
      </c>
      <c r="F144" s="30">
        <v>50</v>
      </c>
      <c r="G144" s="30">
        <v>50</v>
      </c>
      <c r="H144" s="69"/>
      <c r="I144" s="30">
        <v>50</v>
      </c>
      <c r="J144" s="30">
        <v>50</v>
      </c>
      <c r="K144" s="30">
        <v>50</v>
      </c>
      <c r="L144" s="65"/>
      <c r="M144" s="30">
        <v>50</v>
      </c>
      <c r="N144" s="30">
        <v>50</v>
      </c>
      <c r="O144" s="30">
        <v>50</v>
      </c>
      <c r="P144" s="69"/>
      <c r="Q144" s="30">
        <v>50</v>
      </c>
      <c r="R144" s="30">
        <v>50</v>
      </c>
      <c r="S144" s="30">
        <v>50</v>
      </c>
      <c r="T144" s="65"/>
      <c r="U144" s="30">
        <v>50</v>
      </c>
      <c r="V144" s="30">
        <v>50</v>
      </c>
      <c r="W144" s="30">
        <v>50</v>
      </c>
      <c r="X144" s="69"/>
      <c r="Y144" s="30">
        <v>50</v>
      </c>
      <c r="Z144" s="30">
        <v>50</v>
      </c>
      <c r="AA144" s="30">
        <v>50</v>
      </c>
    </row>
    <row r="145" spans="3:27" x14ac:dyDescent="0.25">
      <c r="C145" s="2" t="s">
        <v>956</v>
      </c>
      <c r="D145" s="2" t="s">
        <v>322</v>
      </c>
      <c r="E145" s="30">
        <v>40</v>
      </c>
      <c r="F145" s="30">
        <v>40</v>
      </c>
      <c r="G145" s="30">
        <v>40</v>
      </c>
      <c r="H145" s="69"/>
      <c r="I145" s="30">
        <v>30</v>
      </c>
      <c r="J145" s="30">
        <v>30</v>
      </c>
      <c r="K145" s="30">
        <v>30</v>
      </c>
      <c r="L145" s="65"/>
      <c r="M145" s="30">
        <v>40</v>
      </c>
      <c r="N145" s="30">
        <v>40</v>
      </c>
      <c r="O145" s="30">
        <v>40</v>
      </c>
      <c r="P145" s="69"/>
      <c r="Q145" s="30">
        <v>30</v>
      </c>
      <c r="R145" s="30">
        <v>30</v>
      </c>
      <c r="S145" s="30">
        <v>30</v>
      </c>
      <c r="T145" s="65"/>
      <c r="U145" s="30">
        <v>40</v>
      </c>
      <c r="V145" s="30">
        <v>40</v>
      </c>
      <c r="W145" s="30">
        <v>40</v>
      </c>
      <c r="X145" s="69"/>
      <c r="Y145" s="30">
        <v>30</v>
      </c>
      <c r="Z145" s="30">
        <v>30</v>
      </c>
      <c r="AA145" s="30">
        <v>30</v>
      </c>
    </row>
    <row r="146" spans="3:27" x14ac:dyDescent="0.25">
      <c r="C146" s="2" t="s">
        <v>957</v>
      </c>
      <c r="D146" s="2" t="s">
        <v>322</v>
      </c>
      <c r="E146" s="17" t="s">
        <v>2559</v>
      </c>
      <c r="F146" s="17" t="s">
        <v>2559</v>
      </c>
      <c r="G146" s="17" t="s">
        <v>2559</v>
      </c>
      <c r="H146" s="69"/>
      <c r="I146" s="17" t="s">
        <v>2559</v>
      </c>
      <c r="J146" s="17" t="s">
        <v>2559</v>
      </c>
      <c r="K146" s="17" t="s">
        <v>2559</v>
      </c>
      <c r="L146" s="65"/>
      <c r="M146" s="17" t="s">
        <v>2559</v>
      </c>
      <c r="N146" s="17" t="s">
        <v>2559</v>
      </c>
      <c r="O146" s="17" t="s">
        <v>2559</v>
      </c>
      <c r="P146" s="69"/>
      <c r="Q146" s="17" t="s">
        <v>2559</v>
      </c>
      <c r="R146" s="17" t="s">
        <v>2559</v>
      </c>
      <c r="S146" s="17" t="s">
        <v>2559</v>
      </c>
      <c r="T146" s="65"/>
      <c r="U146" s="17" t="s">
        <v>2559</v>
      </c>
      <c r="V146" s="17" t="s">
        <v>2559</v>
      </c>
      <c r="W146" s="17" t="s">
        <v>2559</v>
      </c>
      <c r="X146" s="69"/>
      <c r="Y146" s="17" t="s">
        <v>2559</v>
      </c>
      <c r="Z146" s="17" t="s">
        <v>2559</v>
      </c>
      <c r="AA146" s="17" t="s">
        <v>2559</v>
      </c>
    </row>
    <row r="147" spans="3:27" x14ac:dyDescent="0.25">
      <c r="C147" s="2" t="s">
        <v>958</v>
      </c>
      <c r="D147" s="2" t="s">
        <v>319</v>
      </c>
      <c r="E147" s="30">
        <v>40</v>
      </c>
      <c r="F147" s="30">
        <v>40</v>
      </c>
      <c r="G147" s="30">
        <v>40</v>
      </c>
      <c r="H147" s="69"/>
      <c r="I147" s="30">
        <v>40</v>
      </c>
      <c r="J147" s="30">
        <v>40</v>
      </c>
      <c r="K147" s="30">
        <v>40</v>
      </c>
      <c r="L147" s="65"/>
      <c r="M147" s="30">
        <v>40</v>
      </c>
      <c r="N147" s="30">
        <v>40</v>
      </c>
      <c r="O147" s="30">
        <v>40</v>
      </c>
      <c r="P147" s="69"/>
      <c r="Q147" s="30">
        <v>40</v>
      </c>
      <c r="R147" s="30">
        <v>40</v>
      </c>
      <c r="S147" s="30">
        <v>40</v>
      </c>
      <c r="T147" s="65"/>
      <c r="U147" s="30">
        <v>40</v>
      </c>
      <c r="V147" s="30">
        <v>40</v>
      </c>
      <c r="W147" s="30">
        <v>40</v>
      </c>
      <c r="X147" s="69"/>
      <c r="Y147" s="30">
        <v>40</v>
      </c>
      <c r="Z147" s="30">
        <v>40</v>
      </c>
      <c r="AA147" s="30">
        <v>40</v>
      </c>
    </row>
    <row r="148" spans="3:27" x14ac:dyDescent="0.25">
      <c r="C148" s="2" t="s">
        <v>959</v>
      </c>
      <c r="D148" s="2" t="s">
        <v>319</v>
      </c>
      <c r="E148" s="32">
        <v>20</v>
      </c>
      <c r="F148" s="32">
        <v>20</v>
      </c>
      <c r="G148" s="32">
        <v>20</v>
      </c>
      <c r="H148" s="69"/>
      <c r="I148" s="32">
        <v>20</v>
      </c>
      <c r="J148" s="32">
        <v>20</v>
      </c>
      <c r="K148" s="32">
        <v>20</v>
      </c>
      <c r="L148" s="65"/>
      <c r="M148" s="32">
        <v>20</v>
      </c>
      <c r="N148" s="32">
        <v>20</v>
      </c>
      <c r="O148" s="32">
        <v>20</v>
      </c>
      <c r="P148" s="69"/>
      <c r="Q148" s="32">
        <v>20</v>
      </c>
      <c r="R148" s="32">
        <v>20</v>
      </c>
      <c r="S148" s="32">
        <v>20</v>
      </c>
      <c r="T148" s="65"/>
      <c r="U148" s="32">
        <v>20</v>
      </c>
      <c r="V148" s="32">
        <v>20</v>
      </c>
      <c r="W148" s="32">
        <v>20</v>
      </c>
      <c r="X148" s="69"/>
      <c r="Y148" s="32">
        <v>20</v>
      </c>
      <c r="Z148" s="32">
        <v>20</v>
      </c>
      <c r="AA148" s="32">
        <v>20</v>
      </c>
    </row>
    <row r="149" spans="3:27" x14ac:dyDescent="0.25">
      <c r="C149" s="18" t="s">
        <v>98</v>
      </c>
      <c r="D149" s="18" t="s">
        <v>316</v>
      </c>
      <c r="E149" s="61"/>
      <c r="F149" s="62"/>
      <c r="G149" s="63"/>
      <c r="H149" s="69"/>
      <c r="I149" s="61"/>
      <c r="J149" s="62"/>
      <c r="K149" s="63"/>
      <c r="L149" s="65"/>
      <c r="M149" s="61"/>
      <c r="N149" s="62"/>
      <c r="O149" s="63"/>
      <c r="P149" s="69"/>
      <c r="Q149" s="61"/>
      <c r="R149" s="62"/>
      <c r="S149" s="63"/>
      <c r="T149" s="65"/>
      <c r="U149" s="61"/>
      <c r="V149" s="62"/>
      <c r="W149" s="63"/>
      <c r="X149" s="69"/>
      <c r="Y149" s="61"/>
      <c r="Z149" s="62"/>
      <c r="AA149" s="63"/>
    </row>
    <row r="150" spans="3:27" x14ac:dyDescent="0.25">
      <c r="C150" s="2" t="s">
        <v>960</v>
      </c>
      <c r="D150" s="2" t="s">
        <v>318</v>
      </c>
      <c r="E150" s="17" t="s">
        <v>2559</v>
      </c>
      <c r="F150" s="17" t="s">
        <v>2559</v>
      </c>
      <c r="G150" s="17" t="s">
        <v>2559</v>
      </c>
      <c r="H150" s="69"/>
      <c r="I150" s="17" t="s">
        <v>2559</v>
      </c>
      <c r="J150" s="17" t="s">
        <v>2559</v>
      </c>
      <c r="K150" s="17" t="s">
        <v>2559</v>
      </c>
      <c r="L150" s="65"/>
      <c r="M150" s="17" t="s">
        <v>2559</v>
      </c>
      <c r="N150" s="17" t="s">
        <v>2559</v>
      </c>
      <c r="O150" s="17" t="s">
        <v>2559</v>
      </c>
      <c r="P150" s="69"/>
      <c r="Q150" s="17" t="s">
        <v>2559</v>
      </c>
      <c r="R150" s="17" t="s">
        <v>2559</v>
      </c>
      <c r="S150" s="17" t="s">
        <v>2559</v>
      </c>
      <c r="T150" s="65"/>
      <c r="U150" s="17" t="s">
        <v>2559</v>
      </c>
      <c r="V150" s="17" t="s">
        <v>2559</v>
      </c>
      <c r="W150" s="17" t="s">
        <v>2559</v>
      </c>
      <c r="X150" s="69"/>
      <c r="Y150" s="17" t="s">
        <v>2559</v>
      </c>
      <c r="Z150" s="17" t="s">
        <v>2559</v>
      </c>
      <c r="AA150" s="17" t="s">
        <v>2559</v>
      </c>
    </row>
    <row r="151" spans="3:27" x14ac:dyDescent="0.25">
      <c r="C151" s="2" t="s">
        <v>961</v>
      </c>
      <c r="D151" s="2" t="s">
        <v>319</v>
      </c>
      <c r="E151" s="17" t="s">
        <v>2559</v>
      </c>
      <c r="F151" s="17" t="s">
        <v>2559</v>
      </c>
      <c r="G151" s="17" t="s">
        <v>2559</v>
      </c>
      <c r="H151" s="69"/>
      <c r="I151" s="17" t="s">
        <v>2559</v>
      </c>
      <c r="J151" s="17" t="s">
        <v>2559</v>
      </c>
      <c r="K151" s="17" t="s">
        <v>2559</v>
      </c>
      <c r="L151" s="65"/>
      <c r="M151" s="17" t="s">
        <v>2559</v>
      </c>
      <c r="N151" s="17" t="s">
        <v>2559</v>
      </c>
      <c r="O151" s="17" t="s">
        <v>2559</v>
      </c>
      <c r="P151" s="69"/>
      <c r="Q151" s="17" t="s">
        <v>2559</v>
      </c>
      <c r="R151" s="17" t="s">
        <v>2559</v>
      </c>
      <c r="S151" s="17" t="s">
        <v>2559</v>
      </c>
      <c r="T151" s="65"/>
      <c r="U151" s="17" t="s">
        <v>2559</v>
      </c>
      <c r="V151" s="17" t="s">
        <v>2559</v>
      </c>
      <c r="W151" s="17" t="s">
        <v>2559</v>
      </c>
      <c r="X151" s="69"/>
      <c r="Y151" s="17" t="s">
        <v>2559</v>
      </c>
      <c r="Z151" s="17" t="s">
        <v>2559</v>
      </c>
      <c r="AA151" s="17" t="s">
        <v>2559</v>
      </c>
    </row>
    <row r="152" spans="3:27" x14ac:dyDescent="0.25">
      <c r="C152" s="2" t="s">
        <v>962</v>
      </c>
      <c r="D152" s="2" t="s">
        <v>319</v>
      </c>
      <c r="E152" s="30">
        <v>35</v>
      </c>
      <c r="F152" s="32">
        <v>20</v>
      </c>
      <c r="G152" s="32">
        <v>20</v>
      </c>
      <c r="H152" s="69"/>
      <c r="I152" s="30">
        <v>35</v>
      </c>
      <c r="J152" s="32">
        <v>20</v>
      </c>
      <c r="K152" s="32">
        <v>20</v>
      </c>
      <c r="L152" s="65"/>
      <c r="M152" s="30">
        <v>35</v>
      </c>
      <c r="N152" s="32">
        <v>20</v>
      </c>
      <c r="O152" s="32">
        <v>20</v>
      </c>
      <c r="P152" s="69"/>
      <c r="Q152" s="30">
        <v>35</v>
      </c>
      <c r="R152" s="32">
        <v>20</v>
      </c>
      <c r="S152" s="32">
        <v>20</v>
      </c>
      <c r="T152" s="65"/>
      <c r="U152" s="30">
        <v>35</v>
      </c>
      <c r="V152" s="32">
        <v>20</v>
      </c>
      <c r="W152" s="32">
        <v>20</v>
      </c>
      <c r="X152" s="69"/>
      <c r="Y152" s="30">
        <v>35</v>
      </c>
      <c r="Z152" s="32">
        <v>20</v>
      </c>
      <c r="AA152" s="32">
        <v>20</v>
      </c>
    </row>
    <row r="153" spans="3:27" x14ac:dyDescent="0.25">
      <c r="C153" s="2" t="s">
        <v>963</v>
      </c>
      <c r="D153" s="2" t="s">
        <v>319</v>
      </c>
      <c r="E153" s="30">
        <v>35</v>
      </c>
      <c r="F153" s="30">
        <v>30</v>
      </c>
      <c r="G153" s="30">
        <v>30</v>
      </c>
      <c r="H153" s="69"/>
      <c r="I153" s="30">
        <v>35</v>
      </c>
      <c r="J153" s="30">
        <v>30</v>
      </c>
      <c r="K153" s="30">
        <v>30</v>
      </c>
      <c r="L153" s="65"/>
      <c r="M153" s="30">
        <v>35</v>
      </c>
      <c r="N153" s="30">
        <v>30</v>
      </c>
      <c r="O153" s="30">
        <v>30</v>
      </c>
      <c r="P153" s="69"/>
      <c r="Q153" s="30">
        <v>35</v>
      </c>
      <c r="R153" s="30">
        <v>30</v>
      </c>
      <c r="S153" s="30">
        <v>30</v>
      </c>
      <c r="T153" s="65"/>
      <c r="U153" s="30">
        <v>35</v>
      </c>
      <c r="V153" s="30">
        <v>30</v>
      </c>
      <c r="W153" s="30">
        <v>30</v>
      </c>
      <c r="X153" s="69"/>
      <c r="Y153" s="30">
        <v>35</v>
      </c>
      <c r="Z153" s="30">
        <v>30</v>
      </c>
      <c r="AA153" s="30">
        <v>30</v>
      </c>
    </row>
    <row r="154" spans="3:27" x14ac:dyDescent="0.25">
      <c r="C154" s="2" t="s">
        <v>964</v>
      </c>
      <c r="D154" s="2" t="s">
        <v>322</v>
      </c>
      <c r="E154" s="17" t="s">
        <v>2559</v>
      </c>
      <c r="F154" s="17" t="s">
        <v>2559</v>
      </c>
      <c r="G154" s="17" t="s">
        <v>2559</v>
      </c>
      <c r="H154" s="69"/>
      <c r="I154" s="17" t="s">
        <v>2559</v>
      </c>
      <c r="J154" s="17" t="s">
        <v>2559</v>
      </c>
      <c r="K154" s="17" t="s">
        <v>2559</v>
      </c>
      <c r="L154" s="65"/>
      <c r="M154" s="17" t="s">
        <v>2559</v>
      </c>
      <c r="N154" s="17" t="s">
        <v>2559</v>
      </c>
      <c r="O154" s="17" t="s">
        <v>2559</v>
      </c>
      <c r="P154" s="69"/>
      <c r="Q154" s="17" t="s">
        <v>2559</v>
      </c>
      <c r="R154" s="17" t="s">
        <v>2559</v>
      </c>
      <c r="S154" s="17" t="s">
        <v>2559</v>
      </c>
      <c r="T154" s="65"/>
      <c r="U154" s="17" t="s">
        <v>2559</v>
      </c>
      <c r="V154" s="17" t="s">
        <v>2559</v>
      </c>
      <c r="W154" s="17" t="s">
        <v>2559</v>
      </c>
      <c r="X154" s="69"/>
      <c r="Y154" s="17" t="s">
        <v>2559</v>
      </c>
      <c r="Z154" s="17" t="s">
        <v>2559</v>
      </c>
      <c r="AA154" s="17" t="s">
        <v>2559</v>
      </c>
    </row>
    <row r="155" spans="3:27" x14ac:dyDescent="0.25">
      <c r="C155" s="2" t="s">
        <v>965</v>
      </c>
      <c r="D155" s="2" t="s">
        <v>319</v>
      </c>
      <c r="E155" s="17" t="s">
        <v>2559</v>
      </c>
      <c r="F155" s="17" t="s">
        <v>2559</v>
      </c>
      <c r="G155" s="17" t="s">
        <v>2559</v>
      </c>
      <c r="H155" s="69"/>
      <c r="I155" s="17" t="s">
        <v>2559</v>
      </c>
      <c r="J155" s="17" t="s">
        <v>2559</v>
      </c>
      <c r="K155" s="17" t="s">
        <v>2559</v>
      </c>
      <c r="L155" s="65"/>
      <c r="M155" s="17" t="s">
        <v>2559</v>
      </c>
      <c r="N155" s="17" t="s">
        <v>2559</v>
      </c>
      <c r="O155" s="17" t="s">
        <v>2559</v>
      </c>
      <c r="P155" s="69"/>
      <c r="Q155" s="17" t="s">
        <v>2559</v>
      </c>
      <c r="R155" s="17" t="s">
        <v>2559</v>
      </c>
      <c r="S155" s="17" t="s">
        <v>2559</v>
      </c>
      <c r="T155" s="65"/>
      <c r="U155" s="17" t="s">
        <v>2559</v>
      </c>
      <c r="V155" s="17" t="s">
        <v>2559</v>
      </c>
      <c r="W155" s="17" t="s">
        <v>2559</v>
      </c>
      <c r="X155" s="69"/>
      <c r="Y155" s="17" t="s">
        <v>2559</v>
      </c>
      <c r="Z155" s="17" t="s">
        <v>2559</v>
      </c>
      <c r="AA155" s="17" t="s">
        <v>2559</v>
      </c>
    </row>
    <row r="156" spans="3:27" x14ac:dyDescent="0.25">
      <c r="C156" s="2" t="s">
        <v>966</v>
      </c>
      <c r="D156" s="2" t="s">
        <v>319</v>
      </c>
      <c r="E156" s="17" t="s">
        <v>2559</v>
      </c>
      <c r="F156" s="17" t="s">
        <v>2559</v>
      </c>
      <c r="G156" s="17" t="s">
        <v>2559</v>
      </c>
      <c r="H156" s="69"/>
      <c r="I156" s="17" t="s">
        <v>2559</v>
      </c>
      <c r="J156" s="17" t="s">
        <v>2559</v>
      </c>
      <c r="K156" s="17" t="s">
        <v>2559</v>
      </c>
      <c r="L156" s="65"/>
      <c r="M156" s="17" t="s">
        <v>2559</v>
      </c>
      <c r="N156" s="17" t="s">
        <v>2559</v>
      </c>
      <c r="O156" s="17" t="s">
        <v>2559</v>
      </c>
      <c r="P156" s="69"/>
      <c r="Q156" s="17" t="s">
        <v>2559</v>
      </c>
      <c r="R156" s="17" t="s">
        <v>2559</v>
      </c>
      <c r="S156" s="17" t="s">
        <v>2559</v>
      </c>
      <c r="T156" s="65"/>
      <c r="U156" s="17" t="s">
        <v>2559</v>
      </c>
      <c r="V156" s="17" t="s">
        <v>2559</v>
      </c>
      <c r="W156" s="17" t="s">
        <v>2559</v>
      </c>
      <c r="X156" s="69"/>
      <c r="Y156" s="17" t="s">
        <v>2559</v>
      </c>
      <c r="Z156" s="17" t="s">
        <v>2559</v>
      </c>
      <c r="AA156" s="17" t="s">
        <v>2559</v>
      </c>
    </row>
    <row r="157" spans="3:27" x14ac:dyDescent="0.25">
      <c r="C157" s="2" t="s">
        <v>967</v>
      </c>
      <c r="D157" s="2" t="s">
        <v>319</v>
      </c>
      <c r="E157" s="32">
        <v>20</v>
      </c>
      <c r="F157" s="32">
        <v>20</v>
      </c>
      <c r="G157" s="32">
        <v>20</v>
      </c>
      <c r="H157" s="69"/>
      <c r="I157" s="32">
        <v>20</v>
      </c>
      <c r="J157" s="32">
        <v>20</v>
      </c>
      <c r="K157" s="32">
        <v>20</v>
      </c>
      <c r="L157" s="65"/>
      <c r="M157" s="32">
        <v>20</v>
      </c>
      <c r="N157" s="32">
        <v>20</v>
      </c>
      <c r="O157" s="32">
        <v>20</v>
      </c>
      <c r="P157" s="69"/>
      <c r="Q157" s="32">
        <v>20</v>
      </c>
      <c r="R157" s="32">
        <v>20</v>
      </c>
      <c r="S157" s="32">
        <v>20</v>
      </c>
      <c r="T157" s="65"/>
      <c r="U157" s="32">
        <v>20</v>
      </c>
      <c r="V157" s="32">
        <v>20</v>
      </c>
      <c r="W157" s="32">
        <v>20</v>
      </c>
      <c r="X157" s="69"/>
      <c r="Y157" s="32">
        <v>20</v>
      </c>
      <c r="Z157" s="32">
        <v>20</v>
      </c>
      <c r="AA157" s="32">
        <v>20</v>
      </c>
    </row>
    <row r="158" spans="3:27" x14ac:dyDescent="0.25">
      <c r="C158" s="2" t="s">
        <v>968</v>
      </c>
      <c r="D158" s="2" t="s">
        <v>319</v>
      </c>
      <c r="E158" s="17" t="s">
        <v>2559</v>
      </c>
      <c r="F158" s="17" t="s">
        <v>2559</v>
      </c>
      <c r="G158" s="17" t="s">
        <v>2559</v>
      </c>
      <c r="H158" s="69"/>
      <c r="I158" s="17" t="s">
        <v>2559</v>
      </c>
      <c r="J158" s="17" t="s">
        <v>2559</v>
      </c>
      <c r="K158" s="17" t="s">
        <v>2559</v>
      </c>
      <c r="L158" s="65"/>
      <c r="M158" s="17" t="s">
        <v>2559</v>
      </c>
      <c r="N158" s="17" t="s">
        <v>2559</v>
      </c>
      <c r="O158" s="17" t="s">
        <v>2559</v>
      </c>
      <c r="P158" s="69"/>
      <c r="Q158" s="17" t="s">
        <v>2559</v>
      </c>
      <c r="R158" s="17" t="s">
        <v>2559</v>
      </c>
      <c r="S158" s="17" t="s">
        <v>2559</v>
      </c>
      <c r="T158" s="65"/>
      <c r="U158" s="27" t="s">
        <v>2559</v>
      </c>
      <c r="V158" s="27" t="s">
        <v>2559</v>
      </c>
      <c r="W158" s="27" t="s">
        <v>2559</v>
      </c>
      <c r="X158" s="69"/>
      <c r="Y158" s="17" t="s">
        <v>2559</v>
      </c>
      <c r="Z158" s="17" t="s">
        <v>2559</v>
      </c>
      <c r="AA158" s="17" t="s">
        <v>2559</v>
      </c>
    </row>
    <row r="159" spans="3:27" x14ac:dyDescent="0.25">
      <c r="C159" s="2" t="s">
        <v>969</v>
      </c>
      <c r="D159" s="2" t="s">
        <v>319</v>
      </c>
      <c r="E159" s="17" t="s">
        <v>2559</v>
      </c>
      <c r="F159" s="17" t="s">
        <v>2559</v>
      </c>
      <c r="G159" s="17" t="s">
        <v>2559</v>
      </c>
      <c r="H159" s="69"/>
      <c r="I159" s="17" t="s">
        <v>2559</v>
      </c>
      <c r="J159" s="17" t="s">
        <v>2559</v>
      </c>
      <c r="K159" s="17" t="s">
        <v>2559</v>
      </c>
      <c r="L159" s="65"/>
      <c r="M159" s="17" t="s">
        <v>2559</v>
      </c>
      <c r="N159" s="17" t="s">
        <v>2559</v>
      </c>
      <c r="O159" s="17" t="s">
        <v>2559</v>
      </c>
      <c r="P159" s="69"/>
      <c r="Q159" s="17" t="s">
        <v>2559</v>
      </c>
      <c r="R159" s="17" t="s">
        <v>2559</v>
      </c>
      <c r="S159" s="17" t="s">
        <v>2559</v>
      </c>
      <c r="T159" s="65"/>
      <c r="U159" s="17" t="s">
        <v>2559</v>
      </c>
      <c r="V159" s="17" t="s">
        <v>2559</v>
      </c>
      <c r="W159" s="17" t="s">
        <v>2559</v>
      </c>
      <c r="X159" s="69"/>
      <c r="Y159" s="17" t="s">
        <v>2559</v>
      </c>
      <c r="Z159" s="17" t="s">
        <v>2559</v>
      </c>
      <c r="AA159" s="17" t="s">
        <v>2559</v>
      </c>
    </row>
    <row r="160" spans="3:27" x14ac:dyDescent="0.25">
      <c r="C160" s="2" t="s">
        <v>970</v>
      </c>
      <c r="D160" s="2" t="s">
        <v>322</v>
      </c>
      <c r="E160" s="17" t="s">
        <v>2559</v>
      </c>
      <c r="F160" s="17" t="s">
        <v>2559</v>
      </c>
      <c r="G160" s="17" t="s">
        <v>2559</v>
      </c>
      <c r="H160" s="69"/>
      <c r="I160" s="17" t="s">
        <v>2559</v>
      </c>
      <c r="J160" s="17" t="s">
        <v>2559</v>
      </c>
      <c r="K160" s="17" t="s">
        <v>2559</v>
      </c>
      <c r="L160" s="65"/>
      <c r="M160" s="17" t="s">
        <v>2559</v>
      </c>
      <c r="N160" s="17" t="s">
        <v>2559</v>
      </c>
      <c r="O160" s="17" t="s">
        <v>2559</v>
      </c>
      <c r="P160" s="69"/>
      <c r="Q160" s="17" t="s">
        <v>2559</v>
      </c>
      <c r="R160" s="17" t="s">
        <v>2559</v>
      </c>
      <c r="S160" s="17" t="s">
        <v>2559</v>
      </c>
      <c r="T160" s="65"/>
      <c r="U160" s="17" t="s">
        <v>2559</v>
      </c>
      <c r="V160" s="17" t="s">
        <v>2559</v>
      </c>
      <c r="W160" s="17" t="s">
        <v>2559</v>
      </c>
      <c r="X160" s="69"/>
      <c r="Y160" s="17" t="s">
        <v>2559</v>
      </c>
      <c r="Z160" s="17" t="s">
        <v>2559</v>
      </c>
      <c r="AA160" s="17" t="s">
        <v>2559</v>
      </c>
    </row>
    <row r="161" spans="3:27" x14ac:dyDescent="0.25">
      <c r="C161" s="2" t="s">
        <v>960</v>
      </c>
      <c r="D161" s="2" t="s">
        <v>319</v>
      </c>
      <c r="E161" s="17" t="s">
        <v>2559</v>
      </c>
      <c r="F161" s="17" t="s">
        <v>2559</v>
      </c>
      <c r="G161" s="17" t="s">
        <v>2559</v>
      </c>
      <c r="H161" s="69"/>
      <c r="I161" s="17" t="s">
        <v>2559</v>
      </c>
      <c r="J161" s="17" t="s">
        <v>2559</v>
      </c>
      <c r="K161" s="17" t="s">
        <v>2559</v>
      </c>
      <c r="L161" s="65"/>
      <c r="M161" s="17" t="s">
        <v>2559</v>
      </c>
      <c r="N161" s="17" t="s">
        <v>2559</v>
      </c>
      <c r="O161" s="17" t="s">
        <v>2559</v>
      </c>
      <c r="P161" s="69"/>
      <c r="Q161" s="17" t="s">
        <v>2559</v>
      </c>
      <c r="R161" s="17" t="s">
        <v>2559</v>
      </c>
      <c r="S161" s="17" t="s">
        <v>2559</v>
      </c>
      <c r="T161" s="65"/>
      <c r="U161" s="17" t="s">
        <v>2559</v>
      </c>
      <c r="V161" s="17" t="s">
        <v>2559</v>
      </c>
      <c r="W161" s="17" t="s">
        <v>2559</v>
      </c>
      <c r="X161" s="69"/>
      <c r="Y161" s="17" t="s">
        <v>2559</v>
      </c>
      <c r="Z161" s="17" t="s">
        <v>2559</v>
      </c>
      <c r="AA161" s="17" t="s">
        <v>2559</v>
      </c>
    </row>
    <row r="162" spans="3:27" x14ac:dyDescent="0.25">
      <c r="C162" s="2" t="s">
        <v>971</v>
      </c>
      <c r="D162" s="2" t="s">
        <v>319</v>
      </c>
      <c r="E162" s="30">
        <v>25</v>
      </c>
      <c r="F162" s="30">
        <v>25</v>
      </c>
      <c r="G162" s="30">
        <v>25</v>
      </c>
      <c r="H162" s="69"/>
      <c r="I162" s="32">
        <v>10</v>
      </c>
      <c r="J162" s="32">
        <v>10</v>
      </c>
      <c r="K162" s="32">
        <v>10</v>
      </c>
      <c r="L162" s="65"/>
      <c r="M162" s="30">
        <v>25</v>
      </c>
      <c r="N162" s="30">
        <v>25</v>
      </c>
      <c r="O162" s="30">
        <v>25</v>
      </c>
      <c r="P162" s="69"/>
      <c r="Q162" s="32">
        <v>10</v>
      </c>
      <c r="R162" s="32">
        <v>10</v>
      </c>
      <c r="S162" s="32">
        <v>10</v>
      </c>
      <c r="T162" s="65"/>
      <c r="U162" s="30">
        <v>25</v>
      </c>
      <c r="V162" s="30">
        <v>25</v>
      </c>
      <c r="W162" s="30">
        <v>25</v>
      </c>
      <c r="X162" s="69"/>
      <c r="Y162" s="32">
        <v>10</v>
      </c>
      <c r="Z162" s="32">
        <v>10</v>
      </c>
      <c r="AA162" s="32">
        <v>10</v>
      </c>
    </row>
    <row r="163" spans="3:27" x14ac:dyDescent="0.25">
      <c r="C163" s="2" t="s">
        <v>972</v>
      </c>
      <c r="D163" s="2" t="s">
        <v>319</v>
      </c>
      <c r="E163" s="17" t="s">
        <v>2559</v>
      </c>
      <c r="F163" s="17" t="s">
        <v>2559</v>
      </c>
      <c r="G163" s="17" t="s">
        <v>2559</v>
      </c>
      <c r="H163" s="69"/>
      <c r="I163" s="17" t="s">
        <v>2559</v>
      </c>
      <c r="J163" s="17" t="s">
        <v>2559</v>
      </c>
      <c r="K163" s="17" t="s">
        <v>2559</v>
      </c>
      <c r="L163" s="65"/>
      <c r="M163" s="17" t="s">
        <v>2559</v>
      </c>
      <c r="N163" s="17" t="s">
        <v>2559</v>
      </c>
      <c r="O163" s="17" t="s">
        <v>2559</v>
      </c>
      <c r="P163" s="69"/>
      <c r="Q163" s="17" t="s">
        <v>2559</v>
      </c>
      <c r="R163" s="17" t="s">
        <v>2559</v>
      </c>
      <c r="S163" s="17" t="s">
        <v>2559</v>
      </c>
      <c r="T163" s="65"/>
      <c r="U163" s="17" t="s">
        <v>2559</v>
      </c>
      <c r="V163" s="17" t="s">
        <v>2559</v>
      </c>
      <c r="W163" s="17" t="s">
        <v>2559</v>
      </c>
      <c r="X163" s="69"/>
      <c r="Y163" s="17" t="s">
        <v>2559</v>
      </c>
      <c r="Z163" s="17" t="s">
        <v>2559</v>
      </c>
      <c r="AA163" s="17" t="s">
        <v>2559</v>
      </c>
    </row>
    <row r="164" spans="3:27" x14ac:dyDescent="0.25">
      <c r="C164" s="18" t="s">
        <v>99</v>
      </c>
      <c r="D164" s="18" t="s">
        <v>316</v>
      </c>
      <c r="E164" s="61"/>
      <c r="F164" s="62"/>
      <c r="G164" s="63"/>
      <c r="H164" s="69"/>
      <c r="I164" s="61"/>
      <c r="J164" s="62"/>
      <c r="K164" s="63"/>
      <c r="L164" s="65"/>
      <c r="M164" s="61"/>
      <c r="N164" s="62"/>
      <c r="O164" s="63"/>
      <c r="P164" s="69"/>
      <c r="Q164" s="61"/>
      <c r="R164" s="62"/>
      <c r="S164" s="63"/>
      <c r="T164" s="65"/>
      <c r="U164" s="61"/>
      <c r="V164" s="62"/>
      <c r="W164" s="63"/>
      <c r="X164" s="69"/>
      <c r="Y164" s="61"/>
      <c r="Z164" s="62"/>
      <c r="AA164" s="63"/>
    </row>
    <row r="165" spans="3:27" x14ac:dyDescent="0.25">
      <c r="C165" s="2" t="s">
        <v>973</v>
      </c>
      <c r="D165" s="2" t="s">
        <v>318</v>
      </c>
      <c r="E165" s="32">
        <v>10</v>
      </c>
      <c r="F165" s="32">
        <v>10</v>
      </c>
      <c r="G165" s="32">
        <v>10</v>
      </c>
      <c r="H165" s="69"/>
      <c r="I165" s="32">
        <v>10</v>
      </c>
      <c r="J165" s="32">
        <v>10</v>
      </c>
      <c r="K165" s="32">
        <v>10</v>
      </c>
      <c r="L165" s="65"/>
      <c r="M165" s="32">
        <v>10</v>
      </c>
      <c r="N165" s="32">
        <v>10</v>
      </c>
      <c r="O165" s="32">
        <v>10</v>
      </c>
      <c r="P165" s="69"/>
      <c r="Q165" s="32">
        <v>10</v>
      </c>
      <c r="R165" s="32">
        <v>10</v>
      </c>
      <c r="S165" s="32">
        <v>10</v>
      </c>
      <c r="T165" s="65"/>
      <c r="U165" s="32">
        <v>10</v>
      </c>
      <c r="V165" s="32">
        <v>10</v>
      </c>
      <c r="W165" s="32">
        <v>10</v>
      </c>
      <c r="X165" s="69"/>
      <c r="Y165" s="32">
        <v>10</v>
      </c>
      <c r="Z165" s="32">
        <v>10</v>
      </c>
      <c r="AA165" s="32">
        <v>10</v>
      </c>
    </row>
    <row r="166" spans="3:27" x14ac:dyDescent="0.25">
      <c r="C166" s="2" t="s">
        <v>974</v>
      </c>
      <c r="D166" s="2" t="s">
        <v>322</v>
      </c>
      <c r="E166" s="30">
        <v>30</v>
      </c>
      <c r="F166" s="30">
        <v>30</v>
      </c>
      <c r="G166" s="30">
        <v>30</v>
      </c>
      <c r="H166" s="69"/>
      <c r="I166" s="30">
        <v>30</v>
      </c>
      <c r="J166" s="30">
        <v>30</v>
      </c>
      <c r="K166" s="30">
        <v>30</v>
      </c>
      <c r="L166" s="65"/>
      <c r="M166" s="30">
        <v>30</v>
      </c>
      <c r="N166" s="30">
        <v>30</v>
      </c>
      <c r="O166" s="30">
        <v>30</v>
      </c>
      <c r="P166" s="69"/>
      <c r="Q166" s="30">
        <v>30</v>
      </c>
      <c r="R166" s="30">
        <v>30</v>
      </c>
      <c r="S166" s="30">
        <v>30</v>
      </c>
      <c r="T166" s="65"/>
      <c r="U166" s="30">
        <v>30</v>
      </c>
      <c r="V166" s="30">
        <v>30</v>
      </c>
      <c r="W166" s="30">
        <v>30</v>
      </c>
      <c r="X166" s="69"/>
      <c r="Y166" s="30">
        <v>30</v>
      </c>
      <c r="Z166" s="30">
        <v>30</v>
      </c>
      <c r="AA166" s="30">
        <v>30</v>
      </c>
    </row>
    <row r="167" spans="3:27" x14ac:dyDescent="0.25">
      <c r="C167" s="2" t="s">
        <v>975</v>
      </c>
      <c r="D167" s="2" t="s">
        <v>319</v>
      </c>
      <c r="E167" s="30">
        <v>30</v>
      </c>
      <c r="F167" s="30">
        <v>30</v>
      </c>
      <c r="G167" s="30">
        <v>30</v>
      </c>
      <c r="H167" s="69"/>
      <c r="I167" s="30">
        <v>30</v>
      </c>
      <c r="J167" s="30">
        <v>30</v>
      </c>
      <c r="K167" s="30">
        <v>30</v>
      </c>
      <c r="L167" s="65"/>
      <c r="M167" s="30">
        <v>30</v>
      </c>
      <c r="N167" s="30">
        <v>30</v>
      </c>
      <c r="O167" s="30">
        <v>30</v>
      </c>
      <c r="P167" s="69"/>
      <c r="Q167" s="30">
        <v>30</v>
      </c>
      <c r="R167" s="30">
        <v>30</v>
      </c>
      <c r="S167" s="30">
        <v>30</v>
      </c>
      <c r="T167" s="65"/>
      <c r="U167" s="30">
        <v>30</v>
      </c>
      <c r="V167" s="30">
        <v>30</v>
      </c>
      <c r="W167" s="30">
        <v>30</v>
      </c>
      <c r="X167" s="69"/>
      <c r="Y167" s="30">
        <v>30</v>
      </c>
      <c r="Z167" s="30">
        <v>30</v>
      </c>
      <c r="AA167" s="30">
        <v>30</v>
      </c>
    </row>
    <row r="168" spans="3:27" x14ac:dyDescent="0.25">
      <c r="C168" s="2" t="s">
        <v>973</v>
      </c>
      <c r="D168" s="2" t="s">
        <v>319</v>
      </c>
      <c r="E168" s="17" t="s">
        <v>2559</v>
      </c>
      <c r="F168" s="17" t="s">
        <v>2559</v>
      </c>
      <c r="G168" s="17" t="s">
        <v>2559</v>
      </c>
      <c r="H168" s="69"/>
      <c r="I168" s="17" t="s">
        <v>2559</v>
      </c>
      <c r="J168" s="17" t="s">
        <v>2559</v>
      </c>
      <c r="K168" s="17" t="s">
        <v>2559</v>
      </c>
      <c r="L168" s="65"/>
      <c r="M168" s="17" t="s">
        <v>2559</v>
      </c>
      <c r="N168" s="17" t="s">
        <v>2559</v>
      </c>
      <c r="O168" s="17" t="s">
        <v>2559</v>
      </c>
      <c r="P168" s="69"/>
      <c r="Q168" s="17" t="s">
        <v>2559</v>
      </c>
      <c r="R168" s="17" t="s">
        <v>2559</v>
      </c>
      <c r="S168" s="17" t="s">
        <v>2559</v>
      </c>
      <c r="T168" s="65"/>
      <c r="U168" s="17" t="s">
        <v>2559</v>
      </c>
      <c r="V168" s="17" t="s">
        <v>2559</v>
      </c>
      <c r="W168" s="17" t="s">
        <v>2559</v>
      </c>
      <c r="X168" s="69"/>
      <c r="Y168" s="17" t="s">
        <v>2559</v>
      </c>
      <c r="Z168" s="17" t="s">
        <v>2559</v>
      </c>
      <c r="AA168" s="17" t="s">
        <v>2559</v>
      </c>
    </row>
    <row r="169" spans="3:27" x14ac:dyDescent="0.25">
      <c r="C169" s="2" t="s">
        <v>976</v>
      </c>
      <c r="D169" s="2" t="s">
        <v>319</v>
      </c>
      <c r="E169" s="32">
        <v>20</v>
      </c>
      <c r="F169" s="32">
        <v>20</v>
      </c>
      <c r="G169" s="32">
        <v>20</v>
      </c>
      <c r="H169" s="69"/>
      <c r="I169" s="32">
        <v>20</v>
      </c>
      <c r="J169" s="32">
        <v>20</v>
      </c>
      <c r="K169" s="32">
        <v>20</v>
      </c>
      <c r="L169" s="65"/>
      <c r="M169" s="32">
        <v>20</v>
      </c>
      <c r="N169" s="32">
        <v>20</v>
      </c>
      <c r="O169" s="32">
        <v>20</v>
      </c>
      <c r="P169" s="69"/>
      <c r="Q169" s="32">
        <v>20</v>
      </c>
      <c r="R169" s="32">
        <v>20</v>
      </c>
      <c r="S169" s="32">
        <v>20</v>
      </c>
      <c r="T169" s="65"/>
      <c r="U169" s="32">
        <v>20</v>
      </c>
      <c r="V169" s="32">
        <v>20</v>
      </c>
      <c r="W169" s="32">
        <v>20</v>
      </c>
      <c r="X169" s="69"/>
      <c r="Y169" s="32">
        <v>20</v>
      </c>
      <c r="Z169" s="32">
        <v>20</v>
      </c>
      <c r="AA169" s="32">
        <v>20</v>
      </c>
    </row>
    <row r="170" spans="3:27" x14ac:dyDescent="0.25">
      <c r="C170" s="2" t="s">
        <v>977</v>
      </c>
      <c r="D170" s="2" t="s">
        <v>319</v>
      </c>
      <c r="E170" s="32">
        <v>20</v>
      </c>
      <c r="F170" s="32">
        <v>20</v>
      </c>
      <c r="G170" s="32">
        <v>20</v>
      </c>
      <c r="H170" s="69"/>
      <c r="I170" s="32">
        <v>10</v>
      </c>
      <c r="J170" s="32">
        <v>10</v>
      </c>
      <c r="K170" s="32">
        <v>10</v>
      </c>
      <c r="L170" s="65"/>
      <c r="M170" s="32">
        <v>20</v>
      </c>
      <c r="N170" s="32">
        <v>20</v>
      </c>
      <c r="O170" s="32">
        <v>20</v>
      </c>
      <c r="P170" s="69"/>
      <c r="Q170" s="32">
        <v>10</v>
      </c>
      <c r="R170" s="32">
        <v>10</v>
      </c>
      <c r="S170" s="32">
        <v>10</v>
      </c>
      <c r="T170" s="65"/>
      <c r="U170" s="32">
        <v>20</v>
      </c>
      <c r="V170" s="32">
        <v>20</v>
      </c>
      <c r="W170" s="32">
        <v>20</v>
      </c>
      <c r="X170" s="69"/>
      <c r="Y170" s="32">
        <v>10</v>
      </c>
      <c r="Z170" s="32">
        <v>10</v>
      </c>
      <c r="AA170" s="32">
        <v>10</v>
      </c>
    </row>
    <row r="171" spans="3:27" x14ac:dyDescent="0.25">
      <c r="C171" s="18" t="s">
        <v>100</v>
      </c>
      <c r="D171" s="18" t="s">
        <v>316</v>
      </c>
      <c r="E171" s="61"/>
      <c r="F171" s="62"/>
      <c r="G171" s="63"/>
      <c r="H171" s="69"/>
      <c r="I171" s="61"/>
      <c r="J171" s="62"/>
      <c r="K171" s="63"/>
      <c r="L171" s="65"/>
      <c r="M171" s="61"/>
      <c r="N171" s="62"/>
      <c r="O171" s="63"/>
      <c r="P171" s="69"/>
      <c r="Q171" s="61"/>
      <c r="R171" s="62"/>
      <c r="S171" s="63"/>
      <c r="T171" s="65"/>
      <c r="U171" s="61"/>
      <c r="V171" s="62"/>
      <c r="W171" s="63"/>
      <c r="X171" s="69"/>
      <c r="Y171" s="61"/>
      <c r="Z171" s="62"/>
      <c r="AA171" s="63"/>
    </row>
    <row r="172" spans="3:27" x14ac:dyDescent="0.25">
      <c r="C172" s="2" t="s">
        <v>978</v>
      </c>
      <c r="D172" s="2" t="s">
        <v>318</v>
      </c>
      <c r="E172" s="32">
        <v>16</v>
      </c>
      <c r="F172" s="32">
        <v>16</v>
      </c>
      <c r="G172" s="32">
        <v>16</v>
      </c>
      <c r="H172" s="69"/>
      <c r="I172" s="32">
        <v>16</v>
      </c>
      <c r="J172" s="32">
        <v>16</v>
      </c>
      <c r="K172" s="32">
        <v>16</v>
      </c>
      <c r="L172" s="65"/>
      <c r="M172" s="32">
        <v>16</v>
      </c>
      <c r="N172" s="32">
        <v>16</v>
      </c>
      <c r="O172" s="32">
        <v>16</v>
      </c>
      <c r="P172" s="69"/>
      <c r="Q172" s="32">
        <v>16</v>
      </c>
      <c r="R172" s="32">
        <v>16</v>
      </c>
      <c r="S172" s="32">
        <v>16</v>
      </c>
      <c r="T172" s="65"/>
      <c r="U172" s="32">
        <v>16</v>
      </c>
      <c r="V172" s="32">
        <v>16</v>
      </c>
      <c r="W172" s="32">
        <v>16</v>
      </c>
      <c r="X172" s="69"/>
      <c r="Y172" s="32">
        <v>16</v>
      </c>
      <c r="Z172" s="32">
        <v>16</v>
      </c>
      <c r="AA172" s="32">
        <v>16</v>
      </c>
    </row>
    <row r="173" spans="3:27" x14ac:dyDescent="0.25">
      <c r="C173" s="2" t="s">
        <v>979</v>
      </c>
      <c r="D173" s="2" t="s">
        <v>322</v>
      </c>
      <c r="E173" s="30">
        <v>25</v>
      </c>
      <c r="F173" s="30">
        <v>25</v>
      </c>
      <c r="G173" s="30">
        <v>25</v>
      </c>
      <c r="H173" s="69"/>
      <c r="I173" s="30">
        <v>25</v>
      </c>
      <c r="J173" s="30">
        <v>25</v>
      </c>
      <c r="K173" s="30">
        <v>25</v>
      </c>
      <c r="L173" s="65"/>
      <c r="M173" s="30">
        <v>25</v>
      </c>
      <c r="N173" s="30">
        <v>25</v>
      </c>
      <c r="O173" s="30">
        <v>25</v>
      </c>
      <c r="P173" s="69"/>
      <c r="Q173" s="30">
        <v>25</v>
      </c>
      <c r="R173" s="30">
        <v>25</v>
      </c>
      <c r="S173" s="30">
        <v>25</v>
      </c>
      <c r="T173" s="65"/>
      <c r="U173" s="30">
        <v>25</v>
      </c>
      <c r="V173" s="30">
        <v>25</v>
      </c>
      <c r="W173" s="30">
        <v>25</v>
      </c>
      <c r="X173" s="69"/>
      <c r="Y173" s="30">
        <v>25</v>
      </c>
      <c r="Z173" s="30">
        <v>25</v>
      </c>
      <c r="AA173" s="30">
        <v>25</v>
      </c>
    </row>
    <row r="174" spans="3:27" x14ac:dyDescent="0.25">
      <c r="C174" s="2" t="s">
        <v>980</v>
      </c>
      <c r="D174" s="2" t="s">
        <v>319</v>
      </c>
      <c r="E174" s="30">
        <v>100</v>
      </c>
      <c r="F174" s="30">
        <v>100</v>
      </c>
      <c r="G174" s="30">
        <v>100</v>
      </c>
      <c r="H174" s="69"/>
      <c r="I174" s="30">
        <v>100</v>
      </c>
      <c r="J174" s="30">
        <v>100</v>
      </c>
      <c r="K174" s="30">
        <v>100</v>
      </c>
      <c r="L174" s="65"/>
      <c r="M174" s="30">
        <v>100</v>
      </c>
      <c r="N174" s="30">
        <v>100</v>
      </c>
      <c r="O174" s="30">
        <v>100</v>
      </c>
      <c r="P174" s="69"/>
      <c r="Q174" s="30">
        <v>100</v>
      </c>
      <c r="R174" s="30">
        <v>100</v>
      </c>
      <c r="S174" s="30">
        <v>100</v>
      </c>
      <c r="T174" s="65"/>
      <c r="U174" s="30">
        <v>100</v>
      </c>
      <c r="V174" s="30">
        <v>100</v>
      </c>
      <c r="W174" s="30">
        <v>100</v>
      </c>
      <c r="X174" s="69"/>
      <c r="Y174" s="30">
        <v>100</v>
      </c>
      <c r="Z174" s="30">
        <v>100</v>
      </c>
      <c r="AA174" s="30">
        <v>100</v>
      </c>
    </row>
    <row r="175" spans="3:27" x14ac:dyDescent="0.25">
      <c r="C175" s="2" t="s">
        <v>981</v>
      </c>
      <c r="D175" s="2" t="s">
        <v>319</v>
      </c>
      <c r="E175" s="17" t="s">
        <v>2559</v>
      </c>
      <c r="F175" s="17" t="s">
        <v>2559</v>
      </c>
      <c r="G175" s="17" t="s">
        <v>2559</v>
      </c>
      <c r="H175" s="69"/>
      <c r="I175" s="17" t="s">
        <v>2559</v>
      </c>
      <c r="J175" s="17" t="s">
        <v>2559</v>
      </c>
      <c r="K175" s="17" t="s">
        <v>2559</v>
      </c>
      <c r="L175" s="65"/>
      <c r="M175" s="17" t="s">
        <v>2559</v>
      </c>
      <c r="N175" s="17" t="s">
        <v>2559</v>
      </c>
      <c r="O175" s="17" t="s">
        <v>2559</v>
      </c>
      <c r="P175" s="69"/>
      <c r="Q175" s="17" t="s">
        <v>2559</v>
      </c>
      <c r="R175" s="17" t="s">
        <v>2559</v>
      </c>
      <c r="S175" s="17" t="s">
        <v>2559</v>
      </c>
      <c r="T175" s="65"/>
      <c r="U175" s="17" t="s">
        <v>2559</v>
      </c>
      <c r="V175" s="17" t="s">
        <v>2559</v>
      </c>
      <c r="W175" s="17" t="s">
        <v>2559</v>
      </c>
      <c r="X175" s="69"/>
      <c r="Y175" s="17" t="s">
        <v>2559</v>
      </c>
      <c r="Z175" s="17" t="s">
        <v>2559</v>
      </c>
      <c r="AA175" s="17" t="s">
        <v>2559</v>
      </c>
    </row>
    <row r="176" spans="3:27" x14ac:dyDescent="0.25">
      <c r="C176" s="2" t="s">
        <v>982</v>
      </c>
      <c r="D176" s="2" t="s">
        <v>319</v>
      </c>
      <c r="E176" s="17" t="s">
        <v>2559</v>
      </c>
      <c r="F176" s="17" t="s">
        <v>2559</v>
      </c>
      <c r="G176" s="17" t="s">
        <v>2559</v>
      </c>
      <c r="H176" s="69"/>
      <c r="I176" s="17" t="s">
        <v>2559</v>
      </c>
      <c r="J176" s="17" t="s">
        <v>2559</v>
      </c>
      <c r="K176" s="17" t="s">
        <v>2559</v>
      </c>
      <c r="L176" s="65"/>
      <c r="M176" s="17" t="s">
        <v>2559</v>
      </c>
      <c r="N176" s="17" t="s">
        <v>2559</v>
      </c>
      <c r="O176" s="17" t="s">
        <v>2559</v>
      </c>
      <c r="P176" s="69"/>
      <c r="Q176" s="17" t="s">
        <v>2559</v>
      </c>
      <c r="R176" s="17" t="s">
        <v>2559</v>
      </c>
      <c r="S176" s="17" t="s">
        <v>2559</v>
      </c>
      <c r="T176" s="65"/>
      <c r="U176" s="17" t="s">
        <v>2559</v>
      </c>
      <c r="V176" s="17" t="s">
        <v>2559</v>
      </c>
      <c r="W176" s="17" t="s">
        <v>2559</v>
      </c>
      <c r="X176" s="69"/>
      <c r="Y176" s="17" t="s">
        <v>2559</v>
      </c>
      <c r="Z176" s="17" t="s">
        <v>2559</v>
      </c>
      <c r="AA176" s="17" t="s">
        <v>2559</v>
      </c>
    </row>
    <row r="177" spans="3:27" x14ac:dyDescent="0.25">
      <c r="C177" s="2" t="s">
        <v>983</v>
      </c>
      <c r="D177" s="2" t="s">
        <v>319</v>
      </c>
      <c r="E177" s="17" t="s">
        <v>2559</v>
      </c>
      <c r="F177" s="17" t="s">
        <v>2559</v>
      </c>
      <c r="G177" s="17" t="s">
        <v>2559</v>
      </c>
      <c r="H177" s="69"/>
      <c r="I177" s="17" t="s">
        <v>2559</v>
      </c>
      <c r="J177" s="17" t="s">
        <v>2559</v>
      </c>
      <c r="K177" s="17" t="s">
        <v>2559</v>
      </c>
      <c r="L177" s="65"/>
      <c r="M177" s="17" t="s">
        <v>2559</v>
      </c>
      <c r="N177" s="17" t="s">
        <v>2559</v>
      </c>
      <c r="O177" s="17" t="s">
        <v>2559</v>
      </c>
      <c r="P177" s="69"/>
      <c r="Q177" s="17" t="s">
        <v>2559</v>
      </c>
      <c r="R177" s="17" t="s">
        <v>2559</v>
      </c>
      <c r="S177" s="17" t="s">
        <v>2559</v>
      </c>
      <c r="T177" s="65"/>
      <c r="U177" s="17" t="s">
        <v>2559</v>
      </c>
      <c r="V177" s="17" t="s">
        <v>2559</v>
      </c>
      <c r="W177" s="17" t="s">
        <v>2559</v>
      </c>
      <c r="X177" s="69"/>
      <c r="Y177" s="17" t="s">
        <v>2559</v>
      </c>
      <c r="Z177" s="17" t="s">
        <v>2559</v>
      </c>
      <c r="AA177" s="17" t="s">
        <v>2559</v>
      </c>
    </row>
    <row r="178" spans="3:27" x14ac:dyDescent="0.25">
      <c r="C178" s="2" t="s">
        <v>984</v>
      </c>
      <c r="D178" s="2" t="s">
        <v>319</v>
      </c>
      <c r="E178" s="32">
        <v>20</v>
      </c>
      <c r="F178" s="32">
        <v>20</v>
      </c>
      <c r="G178" s="32">
        <v>20</v>
      </c>
      <c r="H178" s="69"/>
      <c r="I178" s="32">
        <v>20</v>
      </c>
      <c r="J178" s="32">
        <v>20</v>
      </c>
      <c r="K178" s="32">
        <v>20</v>
      </c>
      <c r="L178" s="65"/>
      <c r="M178" s="32">
        <v>20</v>
      </c>
      <c r="N178" s="32">
        <v>20</v>
      </c>
      <c r="O178" s="32">
        <v>20</v>
      </c>
      <c r="P178" s="69"/>
      <c r="Q178" s="32">
        <v>20</v>
      </c>
      <c r="R178" s="32">
        <v>20</v>
      </c>
      <c r="S178" s="32">
        <v>20</v>
      </c>
      <c r="T178" s="65"/>
      <c r="U178" s="32">
        <v>20</v>
      </c>
      <c r="V178" s="32">
        <v>20</v>
      </c>
      <c r="W178" s="32">
        <v>20</v>
      </c>
      <c r="X178" s="69"/>
      <c r="Y178" s="32">
        <v>20</v>
      </c>
      <c r="Z178" s="32">
        <v>20</v>
      </c>
      <c r="AA178" s="32">
        <v>20</v>
      </c>
    </row>
    <row r="179" spans="3:27" x14ac:dyDescent="0.25">
      <c r="C179" s="2" t="s">
        <v>978</v>
      </c>
      <c r="D179" s="2" t="s">
        <v>319</v>
      </c>
      <c r="E179" s="17" t="s">
        <v>2559</v>
      </c>
      <c r="F179" s="17" t="s">
        <v>2559</v>
      </c>
      <c r="G179" s="17" t="s">
        <v>2559</v>
      </c>
      <c r="H179" s="69"/>
      <c r="I179" s="17" t="s">
        <v>2559</v>
      </c>
      <c r="J179" s="17" t="s">
        <v>2559</v>
      </c>
      <c r="K179" s="17" t="s">
        <v>2559</v>
      </c>
      <c r="L179" s="65"/>
      <c r="M179" s="17" t="s">
        <v>2559</v>
      </c>
      <c r="N179" s="17" t="s">
        <v>2559</v>
      </c>
      <c r="O179" s="17" t="s">
        <v>2559</v>
      </c>
      <c r="P179" s="69"/>
      <c r="Q179" s="17" t="s">
        <v>2559</v>
      </c>
      <c r="R179" s="17" t="s">
        <v>2559</v>
      </c>
      <c r="S179" s="17" t="s">
        <v>2559</v>
      </c>
      <c r="T179" s="65"/>
      <c r="U179" s="17" t="s">
        <v>2559</v>
      </c>
      <c r="V179" s="17" t="s">
        <v>2559</v>
      </c>
      <c r="W179" s="17" t="s">
        <v>2559</v>
      </c>
      <c r="X179" s="69"/>
      <c r="Y179" s="17" t="s">
        <v>2559</v>
      </c>
      <c r="Z179" s="17" t="s">
        <v>2559</v>
      </c>
      <c r="AA179" s="17" t="s">
        <v>2559</v>
      </c>
    </row>
    <row r="180" spans="3:27" x14ac:dyDescent="0.25">
      <c r="C180" s="2" t="s">
        <v>985</v>
      </c>
      <c r="D180" s="2" t="s">
        <v>322</v>
      </c>
      <c r="E180" s="17" t="s">
        <v>2559</v>
      </c>
      <c r="F180" s="17" t="s">
        <v>2559</v>
      </c>
      <c r="G180" s="17" t="s">
        <v>2559</v>
      </c>
      <c r="H180" s="69"/>
      <c r="I180" s="17" t="s">
        <v>2559</v>
      </c>
      <c r="J180" s="17" t="s">
        <v>2559</v>
      </c>
      <c r="K180" s="17" t="s">
        <v>2559</v>
      </c>
      <c r="L180" s="65"/>
      <c r="M180" s="17" t="s">
        <v>2559</v>
      </c>
      <c r="N180" s="17" t="s">
        <v>2559</v>
      </c>
      <c r="O180" s="17" t="s">
        <v>2559</v>
      </c>
      <c r="P180" s="69"/>
      <c r="Q180" s="17" t="s">
        <v>2559</v>
      </c>
      <c r="R180" s="17" t="s">
        <v>2559</v>
      </c>
      <c r="S180" s="17" t="s">
        <v>2559</v>
      </c>
      <c r="T180" s="65"/>
      <c r="U180" s="17" t="s">
        <v>2559</v>
      </c>
      <c r="V180" s="17" t="s">
        <v>2559</v>
      </c>
      <c r="W180" s="17" t="s">
        <v>2559</v>
      </c>
      <c r="X180" s="69"/>
      <c r="Y180" s="17" t="s">
        <v>2559</v>
      </c>
      <c r="Z180" s="17" t="s">
        <v>2559</v>
      </c>
      <c r="AA180" s="17" t="s">
        <v>2559</v>
      </c>
    </row>
    <row r="181" spans="3:27" x14ac:dyDescent="0.25">
      <c r="C181" s="2" t="s">
        <v>986</v>
      </c>
      <c r="D181" s="2" t="s">
        <v>319</v>
      </c>
      <c r="E181" s="17" t="s">
        <v>2559</v>
      </c>
      <c r="F181" s="17" t="s">
        <v>2559</v>
      </c>
      <c r="G181" s="17" t="s">
        <v>2559</v>
      </c>
      <c r="H181" s="69"/>
      <c r="I181" s="17" t="s">
        <v>2559</v>
      </c>
      <c r="J181" s="17" t="s">
        <v>2559</v>
      </c>
      <c r="K181" s="17" t="s">
        <v>2559</v>
      </c>
      <c r="L181" s="65"/>
      <c r="M181" s="17" t="s">
        <v>2559</v>
      </c>
      <c r="N181" s="17" t="s">
        <v>2559</v>
      </c>
      <c r="O181" s="17" t="s">
        <v>2559</v>
      </c>
      <c r="P181" s="69"/>
      <c r="Q181" s="17" t="s">
        <v>2559</v>
      </c>
      <c r="R181" s="17" t="s">
        <v>2559</v>
      </c>
      <c r="S181" s="17" t="s">
        <v>2559</v>
      </c>
      <c r="T181" s="65"/>
      <c r="U181" s="17" t="s">
        <v>2559</v>
      </c>
      <c r="V181" s="17" t="s">
        <v>2559</v>
      </c>
      <c r="W181" s="17" t="s">
        <v>2559</v>
      </c>
      <c r="X181" s="69"/>
      <c r="Y181" s="17" t="s">
        <v>2559</v>
      </c>
      <c r="Z181" s="17" t="s">
        <v>2559</v>
      </c>
      <c r="AA181" s="17" t="s">
        <v>2559</v>
      </c>
    </row>
    <row r="182" spans="3:27" x14ac:dyDescent="0.25">
      <c r="C182" s="2" t="s">
        <v>987</v>
      </c>
      <c r="D182" s="2" t="s">
        <v>322</v>
      </c>
      <c r="E182" s="17" t="s">
        <v>2559</v>
      </c>
      <c r="F182" s="17" t="s">
        <v>2559</v>
      </c>
      <c r="G182" s="17" t="s">
        <v>2559</v>
      </c>
      <c r="H182" s="69"/>
      <c r="I182" s="17" t="s">
        <v>2559</v>
      </c>
      <c r="J182" s="17" t="s">
        <v>2559</v>
      </c>
      <c r="K182" s="17" t="s">
        <v>2559</v>
      </c>
      <c r="L182" s="65"/>
      <c r="M182" s="17" t="s">
        <v>2559</v>
      </c>
      <c r="N182" s="17" t="s">
        <v>2559</v>
      </c>
      <c r="O182" s="17" t="s">
        <v>2559</v>
      </c>
      <c r="P182" s="69"/>
      <c r="Q182" s="17" t="s">
        <v>2559</v>
      </c>
      <c r="R182" s="17" t="s">
        <v>2559</v>
      </c>
      <c r="S182" s="17" t="s">
        <v>2559</v>
      </c>
      <c r="T182" s="65"/>
      <c r="U182" s="17" t="s">
        <v>2559</v>
      </c>
      <c r="V182" s="17" t="s">
        <v>2559</v>
      </c>
      <c r="W182" s="17" t="s">
        <v>2559</v>
      </c>
      <c r="X182" s="69"/>
      <c r="Y182" s="17" t="s">
        <v>2559</v>
      </c>
      <c r="Z182" s="17" t="s">
        <v>2559</v>
      </c>
      <c r="AA182" s="17" t="s">
        <v>2559</v>
      </c>
    </row>
    <row r="183" spans="3:27" x14ac:dyDescent="0.25">
      <c r="C183" s="18" t="s">
        <v>101</v>
      </c>
      <c r="D183" s="18" t="s">
        <v>316</v>
      </c>
      <c r="E183" s="61"/>
      <c r="F183" s="62"/>
      <c r="G183" s="63"/>
      <c r="H183" s="69"/>
      <c r="I183" s="61"/>
      <c r="J183" s="62"/>
      <c r="K183" s="63"/>
      <c r="L183" s="65"/>
      <c r="M183" s="61"/>
      <c r="N183" s="62"/>
      <c r="O183" s="63"/>
      <c r="P183" s="69"/>
      <c r="Q183" s="61"/>
      <c r="R183" s="62"/>
      <c r="S183" s="63"/>
      <c r="T183" s="65"/>
      <c r="U183" s="61"/>
      <c r="V183" s="62"/>
      <c r="W183" s="63"/>
      <c r="X183" s="69"/>
      <c r="Y183" s="61"/>
      <c r="Z183" s="62"/>
      <c r="AA183" s="63"/>
    </row>
    <row r="184" spans="3:27" x14ac:dyDescent="0.25">
      <c r="C184" s="2" t="s">
        <v>988</v>
      </c>
      <c r="D184" s="2" t="s">
        <v>319</v>
      </c>
      <c r="E184" s="30">
        <v>40</v>
      </c>
      <c r="F184" s="30">
        <v>40</v>
      </c>
      <c r="G184" s="30">
        <v>40</v>
      </c>
      <c r="H184" s="69"/>
      <c r="I184" s="30">
        <v>40</v>
      </c>
      <c r="J184" s="30">
        <v>40</v>
      </c>
      <c r="K184" s="30">
        <v>40</v>
      </c>
      <c r="L184" s="65"/>
      <c r="M184" s="30">
        <v>40</v>
      </c>
      <c r="N184" s="30">
        <v>40</v>
      </c>
      <c r="O184" s="30">
        <v>40</v>
      </c>
      <c r="P184" s="69"/>
      <c r="Q184" s="30">
        <v>40</v>
      </c>
      <c r="R184" s="30">
        <v>40</v>
      </c>
      <c r="S184" s="30">
        <v>40</v>
      </c>
      <c r="T184" s="65"/>
      <c r="U184" s="30">
        <v>40</v>
      </c>
      <c r="V184" s="30">
        <v>40</v>
      </c>
      <c r="W184" s="30">
        <v>40</v>
      </c>
      <c r="X184" s="69"/>
      <c r="Y184" s="30">
        <v>40</v>
      </c>
      <c r="Z184" s="30">
        <v>40</v>
      </c>
      <c r="AA184" s="30">
        <v>40</v>
      </c>
    </row>
    <row r="185" spans="3:27" x14ac:dyDescent="0.25">
      <c r="C185" s="2" t="s">
        <v>989</v>
      </c>
      <c r="D185" s="2" t="s">
        <v>319</v>
      </c>
      <c r="E185" s="17" t="s">
        <v>2559</v>
      </c>
      <c r="F185" s="17" t="s">
        <v>2559</v>
      </c>
      <c r="G185" s="17" t="s">
        <v>2559</v>
      </c>
      <c r="H185" s="69"/>
      <c r="I185" s="17" t="s">
        <v>2559</v>
      </c>
      <c r="J185" s="17" t="s">
        <v>2559</v>
      </c>
      <c r="K185" s="17" t="s">
        <v>2559</v>
      </c>
      <c r="L185" s="65"/>
      <c r="M185" s="17" t="s">
        <v>2559</v>
      </c>
      <c r="N185" s="17" t="s">
        <v>2559</v>
      </c>
      <c r="O185" s="17" t="s">
        <v>2559</v>
      </c>
      <c r="P185" s="69"/>
      <c r="Q185" s="17" t="s">
        <v>2559</v>
      </c>
      <c r="R185" s="17" t="s">
        <v>2559</v>
      </c>
      <c r="S185" s="17" t="s">
        <v>2559</v>
      </c>
      <c r="T185" s="65"/>
      <c r="U185" s="17" t="s">
        <v>2559</v>
      </c>
      <c r="V185" s="17" t="s">
        <v>2559</v>
      </c>
      <c r="W185" s="17" t="s">
        <v>2559</v>
      </c>
      <c r="X185" s="69"/>
      <c r="Y185" s="17" t="s">
        <v>2559</v>
      </c>
      <c r="Z185" s="17" t="s">
        <v>2559</v>
      </c>
      <c r="AA185" s="17" t="s">
        <v>2559</v>
      </c>
    </row>
    <row r="186" spans="3:27" x14ac:dyDescent="0.25">
      <c r="C186" s="2" t="s">
        <v>990</v>
      </c>
      <c r="D186" s="2" t="s">
        <v>319</v>
      </c>
      <c r="E186" s="17" t="s">
        <v>2559</v>
      </c>
      <c r="F186" s="17" t="s">
        <v>2559</v>
      </c>
      <c r="G186" s="17" t="s">
        <v>2559</v>
      </c>
      <c r="H186" s="69"/>
      <c r="I186" s="17" t="s">
        <v>2559</v>
      </c>
      <c r="J186" s="17" t="s">
        <v>2559</v>
      </c>
      <c r="K186" s="17" t="s">
        <v>2559</v>
      </c>
      <c r="L186" s="65"/>
      <c r="M186" s="17" t="s">
        <v>2559</v>
      </c>
      <c r="N186" s="17" t="s">
        <v>2559</v>
      </c>
      <c r="O186" s="17" t="s">
        <v>2559</v>
      </c>
      <c r="P186" s="69"/>
      <c r="Q186" s="17" t="s">
        <v>2559</v>
      </c>
      <c r="R186" s="17" t="s">
        <v>2559</v>
      </c>
      <c r="S186" s="17" t="s">
        <v>2559</v>
      </c>
      <c r="T186" s="65"/>
      <c r="U186" s="17" t="s">
        <v>2559</v>
      </c>
      <c r="V186" s="17" t="s">
        <v>2559</v>
      </c>
      <c r="W186" s="17" t="s">
        <v>2559</v>
      </c>
      <c r="X186" s="69"/>
      <c r="Y186" s="17" t="s">
        <v>2559</v>
      </c>
      <c r="Z186" s="17" t="s">
        <v>2559</v>
      </c>
      <c r="AA186" s="17" t="s">
        <v>2559</v>
      </c>
    </row>
    <row r="187" spans="3:27" x14ac:dyDescent="0.25">
      <c r="C187" s="2" t="s">
        <v>991</v>
      </c>
      <c r="D187" s="2" t="s">
        <v>319</v>
      </c>
      <c r="E187" s="30">
        <v>40</v>
      </c>
      <c r="F187" s="30">
        <v>40</v>
      </c>
      <c r="G187" s="30">
        <v>40</v>
      </c>
      <c r="H187" s="69"/>
      <c r="I187" s="30">
        <v>40</v>
      </c>
      <c r="J187" s="30">
        <v>40</v>
      </c>
      <c r="K187" s="30">
        <v>40</v>
      </c>
      <c r="L187" s="65"/>
      <c r="M187" s="30">
        <v>40</v>
      </c>
      <c r="N187" s="30">
        <v>40</v>
      </c>
      <c r="O187" s="30">
        <v>40</v>
      </c>
      <c r="P187" s="69"/>
      <c r="Q187" s="30">
        <v>40</v>
      </c>
      <c r="R187" s="30">
        <v>40</v>
      </c>
      <c r="S187" s="30">
        <v>40</v>
      </c>
      <c r="T187" s="65"/>
      <c r="U187" s="30">
        <v>40</v>
      </c>
      <c r="V187" s="30">
        <v>40</v>
      </c>
      <c r="W187" s="30">
        <v>40</v>
      </c>
      <c r="X187" s="69"/>
      <c r="Y187" s="30">
        <v>40</v>
      </c>
      <c r="Z187" s="30">
        <v>40</v>
      </c>
      <c r="AA187" s="30">
        <v>40</v>
      </c>
    </row>
    <row r="188" spans="3:27" x14ac:dyDescent="0.25">
      <c r="C188" s="2" t="s">
        <v>992</v>
      </c>
      <c r="D188" s="2" t="s">
        <v>319</v>
      </c>
      <c r="E188" s="30">
        <v>40</v>
      </c>
      <c r="F188" s="30">
        <v>40</v>
      </c>
      <c r="G188" s="30">
        <v>40</v>
      </c>
      <c r="H188" s="69"/>
      <c r="I188" s="30">
        <v>40</v>
      </c>
      <c r="J188" s="30">
        <v>40</v>
      </c>
      <c r="K188" s="30">
        <v>40</v>
      </c>
      <c r="L188" s="65"/>
      <c r="M188" s="30">
        <v>40</v>
      </c>
      <c r="N188" s="30">
        <v>40</v>
      </c>
      <c r="O188" s="30">
        <v>40</v>
      </c>
      <c r="P188" s="69"/>
      <c r="Q188" s="30">
        <v>40</v>
      </c>
      <c r="R188" s="30">
        <v>40</v>
      </c>
      <c r="S188" s="30">
        <v>40</v>
      </c>
      <c r="T188" s="65"/>
      <c r="U188" s="30">
        <v>40</v>
      </c>
      <c r="V188" s="30">
        <v>40</v>
      </c>
      <c r="W188" s="30">
        <v>40</v>
      </c>
      <c r="X188" s="69"/>
      <c r="Y188" s="30">
        <v>40</v>
      </c>
      <c r="Z188" s="30">
        <v>40</v>
      </c>
      <c r="AA188" s="30">
        <v>40</v>
      </c>
    </row>
    <row r="189" spans="3:27" x14ac:dyDescent="0.25">
      <c r="C189" s="2" t="s">
        <v>993</v>
      </c>
      <c r="D189" s="2" t="s">
        <v>319</v>
      </c>
      <c r="E189" s="32">
        <v>20</v>
      </c>
      <c r="F189" s="32">
        <v>20</v>
      </c>
      <c r="G189" s="32">
        <v>20</v>
      </c>
      <c r="H189" s="69"/>
      <c r="I189" s="32">
        <v>20</v>
      </c>
      <c r="J189" s="32">
        <v>20</v>
      </c>
      <c r="K189" s="32">
        <v>20</v>
      </c>
      <c r="L189" s="65"/>
      <c r="M189" s="32">
        <v>20</v>
      </c>
      <c r="N189" s="32">
        <v>20</v>
      </c>
      <c r="O189" s="32">
        <v>20</v>
      </c>
      <c r="P189" s="69"/>
      <c r="Q189" s="32">
        <v>20</v>
      </c>
      <c r="R189" s="32">
        <v>20</v>
      </c>
      <c r="S189" s="32">
        <v>20</v>
      </c>
      <c r="T189" s="65"/>
      <c r="U189" s="32">
        <v>20</v>
      </c>
      <c r="V189" s="32">
        <v>20</v>
      </c>
      <c r="W189" s="32">
        <v>20</v>
      </c>
      <c r="X189" s="69"/>
      <c r="Y189" s="32">
        <v>20</v>
      </c>
      <c r="Z189" s="32">
        <v>20</v>
      </c>
      <c r="AA189" s="32">
        <v>20</v>
      </c>
    </row>
    <row r="190" spans="3:27" x14ac:dyDescent="0.25">
      <c r="C190" s="2" t="s">
        <v>994</v>
      </c>
      <c r="D190" s="2" t="s">
        <v>319</v>
      </c>
      <c r="E190" s="30">
        <v>40</v>
      </c>
      <c r="F190" s="30">
        <v>40</v>
      </c>
      <c r="G190" s="30">
        <v>40</v>
      </c>
      <c r="H190" s="69"/>
      <c r="I190" s="30">
        <v>40</v>
      </c>
      <c r="J190" s="30">
        <v>40</v>
      </c>
      <c r="K190" s="30">
        <v>40</v>
      </c>
      <c r="L190" s="65"/>
      <c r="M190" s="30">
        <v>40</v>
      </c>
      <c r="N190" s="30">
        <v>40</v>
      </c>
      <c r="O190" s="30">
        <v>40</v>
      </c>
      <c r="P190" s="69"/>
      <c r="Q190" s="30">
        <v>40</v>
      </c>
      <c r="R190" s="30">
        <v>40</v>
      </c>
      <c r="S190" s="30">
        <v>40</v>
      </c>
      <c r="T190" s="65"/>
      <c r="U190" s="30">
        <v>40</v>
      </c>
      <c r="V190" s="30">
        <v>40</v>
      </c>
      <c r="W190" s="30">
        <v>40</v>
      </c>
      <c r="X190" s="69"/>
      <c r="Y190" s="30">
        <v>40</v>
      </c>
      <c r="Z190" s="30">
        <v>40</v>
      </c>
      <c r="AA190" s="30">
        <v>40</v>
      </c>
    </row>
    <row r="191" spans="3:27" x14ac:dyDescent="0.25">
      <c r="C191" s="2" t="s">
        <v>995</v>
      </c>
      <c r="D191" s="2" t="s">
        <v>319</v>
      </c>
      <c r="E191" s="17" t="s">
        <v>2559</v>
      </c>
      <c r="F191" s="17" t="s">
        <v>2559</v>
      </c>
      <c r="G191" s="17" t="s">
        <v>2559</v>
      </c>
      <c r="H191" s="69"/>
      <c r="I191" s="17" t="s">
        <v>2559</v>
      </c>
      <c r="J191" s="17" t="s">
        <v>2559</v>
      </c>
      <c r="K191" s="17" t="s">
        <v>2559</v>
      </c>
      <c r="L191" s="65"/>
      <c r="M191" s="17" t="s">
        <v>2559</v>
      </c>
      <c r="N191" s="17" t="s">
        <v>2559</v>
      </c>
      <c r="O191" s="17" t="s">
        <v>2559</v>
      </c>
      <c r="P191" s="69"/>
      <c r="Q191" s="17" t="s">
        <v>2559</v>
      </c>
      <c r="R191" s="17" t="s">
        <v>2559</v>
      </c>
      <c r="S191" s="17" t="s">
        <v>2559</v>
      </c>
      <c r="T191" s="65"/>
      <c r="U191" s="17" t="s">
        <v>2559</v>
      </c>
      <c r="V191" s="17" t="s">
        <v>2559</v>
      </c>
      <c r="W191" s="17" t="s">
        <v>2559</v>
      </c>
      <c r="X191" s="69"/>
      <c r="Y191" s="17" t="s">
        <v>2559</v>
      </c>
      <c r="Z191" s="17" t="s">
        <v>2559</v>
      </c>
      <c r="AA191" s="17" t="s">
        <v>2559</v>
      </c>
    </row>
    <row r="192" spans="3:27" x14ac:dyDescent="0.25">
      <c r="C192" s="2" t="s">
        <v>996</v>
      </c>
      <c r="D192" s="2" t="s">
        <v>319</v>
      </c>
      <c r="E192" s="30">
        <v>50</v>
      </c>
      <c r="F192" s="30">
        <v>50</v>
      </c>
      <c r="G192" s="30">
        <v>50</v>
      </c>
      <c r="H192" s="69"/>
      <c r="I192" s="30">
        <v>50</v>
      </c>
      <c r="J192" s="30">
        <v>50</v>
      </c>
      <c r="K192" s="30">
        <v>50</v>
      </c>
      <c r="L192" s="65"/>
      <c r="M192" s="30">
        <v>50</v>
      </c>
      <c r="N192" s="30">
        <v>50</v>
      </c>
      <c r="O192" s="30">
        <v>50</v>
      </c>
      <c r="P192" s="69"/>
      <c r="Q192" s="30">
        <v>50</v>
      </c>
      <c r="R192" s="30">
        <v>50</v>
      </c>
      <c r="S192" s="30">
        <v>50</v>
      </c>
      <c r="T192" s="65"/>
      <c r="U192" s="30">
        <v>50</v>
      </c>
      <c r="V192" s="30">
        <v>50</v>
      </c>
      <c r="W192" s="30">
        <v>50</v>
      </c>
      <c r="X192" s="69"/>
      <c r="Y192" s="30">
        <v>50</v>
      </c>
      <c r="Z192" s="30">
        <v>50</v>
      </c>
      <c r="AA192" s="30">
        <v>50</v>
      </c>
    </row>
    <row r="193" spans="3:27" x14ac:dyDescent="0.25">
      <c r="C193" s="18" t="s">
        <v>72</v>
      </c>
      <c r="D193" s="18" t="s">
        <v>316</v>
      </c>
      <c r="E193" s="61"/>
      <c r="F193" s="62"/>
      <c r="G193" s="63"/>
      <c r="H193" s="69"/>
      <c r="I193" s="61"/>
      <c r="J193" s="62"/>
      <c r="K193" s="63"/>
      <c r="L193" s="65"/>
      <c r="M193" s="61"/>
      <c r="N193" s="62"/>
      <c r="O193" s="63"/>
      <c r="P193" s="69"/>
      <c r="Q193" s="61"/>
      <c r="R193" s="62"/>
      <c r="S193" s="63"/>
      <c r="T193" s="65"/>
      <c r="U193" s="61"/>
      <c r="V193" s="62"/>
      <c r="W193" s="63"/>
      <c r="X193" s="69"/>
      <c r="Y193" s="61"/>
      <c r="Z193" s="62"/>
      <c r="AA193" s="63"/>
    </row>
    <row r="194" spans="3:27" x14ac:dyDescent="0.25">
      <c r="C194" s="2" t="s">
        <v>997</v>
      </c>
      <c r="D194" s="2" t="s">
        <v>318</v>
      </c>
      <c r="E194" s="30">
        <v>30</v>
      </c>
      <c r="F194" s="30">
        <v>30</v>
      </c>
      <c r="G194" s="30">
        <v>30</v>
      </c>
      <c r="H194" s="69"/>
      <c r="I194" s="30">
        <v>30</v>
      </c>
      <c r="J194" s="30">
        <v>30</v>
      </c>
      <c r="K194" s="30">
        <v>30</v>
      </c>
      <c r="L194" s="65"/>
      <c r="M194" s="30">
        <v>30</v>
      </c>
      <c r="N194" s="30">
        <v>30</v>
      </c>
      <c r="O194" s="30">
        <v>30</v>
      </c>
      <c r="P194" s="69"/>
      <c r="Q194" s="30">
        <v>30</v>
      </c>
      <c r="R194" s="30">
        <v>30</v>
      </c>
      <c r="S194" s="30">
        <v>30</v>
      </c>
      <c r="T194" s="65"/>
      <c r="U194" s="30">
        <v>30</v>
      </c>
      <c r="V194" s="30">
        <v>30</v>
      </c>
      <c r="W194" s="30">
        <v>30</v>
      </c>
      <c r="X194" s="69"/>
      <c r="Y194" s="30">
        <v>30</v>
      </c>
      <c r="Z194" s="30">
        <v>30</v>
      </c>
      <c r="AA194" s="30">
        <v>30</v>
      </c>
    </row>
    <row r="195" spans="3:27" x14ac:dyDescent="0.25">
      <c r="C195" s="2" t="s">
        <v>998</v>
      </c>
      <c r="D195" s="2" t="s">
        <v>319</v>
      </c>
      <c r="E195" s="30">
        <v>100</v>
      </c>
      <c r="F195" s="30">
        <v>100</v>
      </c>
      <c r="G195" s="30">
        <v>100</v>
      </c>
      <c r="H195" s="69"/>
      <c r="I195" s="30">
        <v>100</v>
      </c>
      <c r="J195" s="30">
        <v>100</v>
      </c>
      <c r="K195" s="30">
        <v>100</v>
      </c>
      <c r="L195" s="65"/>
      <c r="M195" s="30">
        <v>100</v>
      </c>
      <c r="N195" s="30">
        <v>100</v>
      </c>
      <c r="O195" s="30">
        <v>100</v>
      </c>
      <c r="P195" s="69"/>
      <c r="Q195" s="30">
        <v>100</v>
      </c>
      <c r="R195" s="30">
        <v>100</v>
      </c>
      <c r="S195" s="30">
        <v>100</v>
      </c>
      <c r="T195" s="65"/>
      <c r="U195" s="30">
        <v>100</v>
      </c>
      <c r="V195" s="30">
        <v>100</v>
      </c>
      <c r="W195" s="30">
        <v>100</v>
      </c>
      <c r="X195" s="69"/>
      <c r="Y195" s="30">
        <v>100</v>
      </c>
      <c r="Z195" s="30">
        <v>100</v>
      </c>
      <c r="AA195" s="30">
        <v>100</v>
      </c>
    </row>
    <row r="196" spans="3:27" x14ac:dyDescent="0.25">
      <c r="C196" s="2" t="s">
        <v>999</v>
      </c>
      <c r="D196" s="2" t="s">
        <v>319</v>
      </c>
      <c r="E196" s="17" t="s">
        <v>2559</v>
      </c>
      <c r="F196" s="17" t="s">
        <v>2559</v>
      </c>
      <c r="G196" s="17" t="s">
        <v>2559</v>
      </c>
      <c r="H196" s="69"/>
      <c r="I196" s="17" t="s">
        <v>2559</v>
      </c>
      <c r="J196" s="17" t="s">
        <v>2559</v>
      </c>
      <c r="K196" s="17" t="s">
        <v>2559</v>
      </c>
      <c r="L196" s="65"/>
      <c r="M196" s="17" t="s">
        <v>2559</v>
      </c>
      <c r="N196" s="17" t="s">
        <v>2559</v>
      </c>
      <c r="O196" s="17" t="s">
        <v>2559</v>
      </c>
      <c r="P196" s="69"/>
      <c r="Q196" s="17" t="s">
        <v>2559</v>
      </c>
      <c r="R196" s="17" t="s">
        <v>2559</v>
      </c>
      <c r="S196" s="17" t="s">
        <v>2559</v>
      </c>
      <c r="T196" s="65"/>
      <c r="U196" s="17" t="s">
        <v>2559</v>
      </c>
      <c r="V196" s="17" t="s">
        <v>2559</v>
      </c>
      <c r="W196" s="17" t="s">
        <v>2559</v>
      </c>
      <c r="X196" s="69"/>
      <c r="Y196" s="17" t="s">
        <v>2559</v>
      </c>
      <c r="Z196" s="17" t="s">
        <v>2559</v>
      </c>
      <c r="AA196" s="17" t="s">
        <v>2559</v>
      </c>
    </row>
    <row r="197" spans="3:27" x14ac:dyDescent="0.25">
      <c r="C197" s="2" t="s">
        <v>1000</v>
      </c>
      <c r="D197" s="2" t="s">
        <v>319</v>
      </c>
      <c r="E197" s="17" t="s">
        <v>2559</v>
      </c>
      <c r="F197" s="17" t="s">
        <v>2559</v>
      </c>
      <c r="G197" s="17" t="s">
        <v>2559</v>
      </c>
      <c r="H197" s="69"/>
      <c r="I197" s="17" t="s">
        <v>2559</v>
      </c>
      <c r="J197" s="17" t="s">
        <v>2559</v>
      </c>
      <c r="K197" s="17" t="s">
        <v>2559</v>
      </c>
      <c r="L197" s="65"/>
      <c r="M197" s="17" t="s">
        <v>2559</v>
      </c>
      <c r="N197" s="17" t="s">
        <v>2559</v>
      </c>
      <c r="O197" s="17" t="s">
        <v>2559</v>
      </c>
      <c r="P197" s="69"/>
      <c r="Q197" s="17" t="s">
        <v>2559</v>
      </c>
      <c r="R197" s="17" t="s">
        <v>2559</v>
      </c>
      <c r="S197" s="17" t="s">
        <v>2559</v>
      </c>
      <c r="T197" s="65"/>
      <c r="U197" s="17" t="s">
        <v>2559</v>
      </c>
      <c r="V197" s="17" t="s">
        <v>2559</v>
      </c>
      <c r="W197" s="17" t="s">
        <v>2559</v>
      </c>
      <c r="X197" s="69"/>
      <c r="Y197" s="17" t="s">
        <v>2559</v>
      </c>
      <c r="Z197" s="17" t="s">
        <v>2559</v>
      </c>
      <c r="AA197" s="17" t="s">
        <v>2559</v>
      </c>
    </row>
    <row r="198" spans="3:27" x14ac:dyDescent="0.25">
      <c r="C198" s="2" t="s">
        <v>1001</v>
      </c>
      <c r="D198" s="2" t="s">
        <v>319</v>
      </c>
      <c r="E198" s="17" t="s">
        <v>2559</v>
      </c>
      <c r="F198" s="17" t="s">
        <v>2559</v>
      </c>
      <c r="G198" s="17" t="s">
        <v>2559</v>
      </c>
      <c r="H198" s="69"/>
      <c r="I198" s="17" t="s">
        <v>2559</v>
      </c>
      <c r="J198" s="17" t="s">
        <v>2559</v>
      </c>
      <c r="K198" s="17" t="s">
        <v>2559</v>
      </c>
      <c r="L198" s="65"/>
      <c r="M198" s="17" t="s">
        <v>2559</v>
      </c>
      <c r="N198" s="17" t="s">
        <v>2559</v>
      </c>
      <c r="O198" s="17" t="s">
        <v>2559</v>
      </c>
      <c r="P198" s="69"/>
      <c r="Q198" s="17" t="s">
        <v>2559</v>
      </c>
      <c r="R198" s="17" t="s">
        <v>2559</v>
      </c>
      <c r="S198" s="17" t="s">
        <v>2559</v>
      </c>
      <c r="T198" s="65"/>
      <c r="U198" s="17" t="s">
        <v>2559</v>
      </c>
      <c r="V198" s="17" t="s">
        <v>2559</v>
      </c>
      <c r="W198" s="17" t="s">
        <v>2559</v>
      </c>
      <c r="X198" s="69"/>
      <c r="Y198" s="17" t="s">
        <v>2559</v>
      </c>
      <c r="Z198" s="17" t="s">
        <v>2559</v>
      </c>
      <c r="AA198" s="17" t="s">
        <v>2559</v>
      </c>
    </row>
    <row r="199" spans="3:27" x14ac:dyDescent="0.25">
      <c r="C199" s="2" t="s">
        <v>1002</v>
      </c>
      <c r="D199" s="2" t="s">
        <v>319</v>
      </c>
      <c r="E199" s="30">
        <v>25</v>
      </c>
      <c r="F199" s="30">
        <v>25</v>
      </c>
      <c r="G199" s="30">
        <v>25</v>
      </c>
      <c r="H199" s="69"/>
      <c r="I199" s="32">
        <v>12</v>
      </c>
      <c r="J199" s="32">
        <v>12</v>
      </c>
      <c r="K199" s="32">
        <v>12</v>
      </c>
      <c r="L199" s="65"/>
      <c r="M199" s="30">
        <v>25</v>
      </c>
      <c r="N199" s="30">
        <v>25</v>
      </c>
      <c r="O199" s="30">
        <v>25</v>
      </c>
      <c r="P199" s="69"/>
      <c r="Q199" s="32">
        <v>12</v>
      </c>
      <c r="R199" s="32">
        <v>12</v>
      </c>
      <c r="S199" s="32">
        <v>12</v>
      </c>
      <c r="T199" s="65"/>
      <c r="U199" s="30">
        <v>25</v>
      </c>
      <c r="V199" s="30">
        <v>25</v>
      </c>
      <c r="W199" s="30">
        <v>25</v>
      </c>
      <c r="X199" s="69"/>
      <c r="Y199" s="32">
        <v>12</v>
      </c>
      <c r="Z199" s="32">
        <v>12</v>
      </c>
      <c r="AA199" s="32">
        <v>12</v>
      </c>
    </row>
    <row r="200" spans="3:27" x14ac:dyDescent="0.25">
      <c r="C200" s="2" t="s">
        <v>1003</v>
      </c>
      <c r="D200" s="2" t="s">
        <v>319</v>
      </c>
      <c r="E200" s="17" t="s">
        <v>2559</v>
      </c>
      <c r="F200" s="17" t="s">
        <v>2559</v>
      </c>
      <c r="G200" s="17" t="s">
        <v>2559</v>
      </c>
      <c r="H200" s="69"/>
      <c r="I200" s="17" t="s">
        <v>2559</v>
      </c>
      <c r="J200" s="17" t="s">
        <v>2559</v>
      </c>
      <c r="K200" s="17" t="s">
        <v>2559</v>
      </c>
      <c r="L200" s="65"/>
      <c r="M200" s="17" t="s">
        <v>2559</v>
      </c>
      <c r="N200" s="17" t="s">
        <v>2559</v>
      </c>
      <c r="O200" s="17" t="s">
        <v>2559</v>
      </c>
      <c r="P200" s="69"/>
      <c r="Q200" s="17" t="s">
        <v>2559</v>
      </c>
      <c r="R200" s="17" t="s">
        <v>2559</v>
      </c>
      <c r="S200" s="17" t="s">
        <v>2559</v>
      </c>
      <c r="T200" s="65"/>
      <c r="U200" s="17" t="s">
        <v>2559</v>
      </c>
      <c r="V200" s="17" t="s">
        <v>2559</v>
      </c>
      <c r="W200" s="17" t="s">
        <v>2559</v>
      </c>
      <c r="X200" s="69"/>
      <c r="Y200" s="17" t="s">
        <v>2559</v>
      </c>
      <c r="Z200" s="17" t="s">
        <v>2559</v>
      </c>
      <c r="AA200" s="17" t="s">
        <v>2559</v>
      </c>
    </row>
    <row r="201" spans="3:27" x14ac:dyDescent="0.25">
      <c r="C201" s="2" t="s">
        <v>1004</v>
      </c>
      <c r="D201" s="2" t="s">
        <v>319</v>
      </c>
      <c r="E201" s="32">
        <v>15</v>
      </c>
      <c r="F201" s="32">
        <v>15</v>
      </c>
      <c r="G201" s="32">
        <v>15</v>
      </c>
      <c r="H201" s="69"/>
      <c r="I201" s="32">
        <v>15</v>
      </c>
      <c r="J201" s="32">
        <v>15</v>
      </c>
      <c r="K201" s="32">
        <v>15</v>
      </c>
      <c r="L201" s="65"/>
      <c r="M201" s="32">
        <v>15</v>
      </c>
      <c r="N201" s="32">
        <v>15</v>
      </c>
      <c r="O201" s="32">
        <v>15</v>
      </c>
      <c r="P201" s="69"/>
      <c r="Q201" s="32">
        <v>15</v>
      </c>
      <c r="R201" s="32">
        <v>15</v>
      </c>
      <c r="S201" s="32">
        <v>15</v>
      </c>
      <c r="T201" s="65"/>
      <c r="U201" s="32">
        <v>15</v>
      </c>
      <c r="V201" s="32">
        <v>15</v>
      </c>
      <c r="W201" s="32">
        <v>15</v>
      </c>
      <c r="X201" s="69"/>
      <c r="Y201" s="32">
        <v>15</v>
      </c>
      <c r="Z201" s="32">
        <v>15</v>
      </c>
      <c r="AA201" s="32">
        <v>15</v>
      </c>
    </row>
    <row r="202" spans="3:27" x14ac:dyDescent="0.25">
      <c r="C202" s="2" t="s">
        <v>997</v>
      </c>
      <c r="D202" s="2" t="s">
        <v>319</v>
      </c>
      <c r="E202" s="17" t="s">
        <v>2559</v>
      </c>
      <c r="F202" s="17" t="s">
        <v>2559</v>
      </c>
      <c r="G202" s="17" t="s">
        <v>2559</v>
      </c>
      <c r="H202" s="69"/>
      <c r="I202" s="17" t="s">
        <v>2559</v>
      </c>
      <c r="J202" s="17" t="s">
        <v>2559</v>
      </c>
      <c r="K202" s="17" t="s">
        <v>2559</v>
      </c>
      <c r="L202" s="65"/>
      <c r="M202" s="17" t="s">
        <v>2559</v>
      </c>
      <c r="N202" s="17" t="s">
        <v>2559</v>
      </c>
      <c r="O202" s="17" t="s">
        <v>2559</v>
      </c>
      <c r="P202" s="69"/>
      <c r="Q202" s="17" t="s">
        <v>2559</v>
      </c>
      <c r="R202" s="17" t="s">
        <v>2559</v>
      </c>
      <c r="S202" s="17" t="s">
        <v>2559</v>
      </c>
      <c r="T202" s="65"/>
      <c r="U202" s="17" t="s">
        <v>2559</v>
      </c>
      <c r="V202" s="17" t="s">
        <v>2559</v>
      </c>
      <c r="W202" s="17" t="s">
        <v>2559</v>
      </c>
      <c r="X202" s="69"/>
      <c r="Y202" s="17" t="s">
        <v>2559</v>
      </c>
      <c r="Z202" s="17" t="s">
        <v>2559</v>
      </c>
      <c r="AA202" s="17" t="s">
        <v>2559</v>
      </c>
    </row>
    <row r="203" spans="3:27" x14ac:dyDescent="0.25">
      <c r="C203" s="2" t="s">
        <v>1005</v>
      </c>
      <c r="D203" s="2" t="s">
        <v>319</v>
      </c>
      <c r="E203" s="17" t="s">
        <v>2559</v>
      </c>
      <c r="F203" s="17" t="s">
        <v>2559</v>
      </c>
      <c r="G203" s="17" t="s">
        <v>2559</v>
      </c>
      <c r="H203" s="69"/>
      <c r="I203" s="17" t="s">
        <v>2559</v>
      </c>
      <c r="J203" s="17" t="s">
        <v>2559</v>
      </c>
      <c r="K203" s="17" t="s">
        <v>2559</v>
      </c>
      <c r="L203" s="65"/>
      <c r="M203" s="17" t="s">
        <v>2559</v>
      </c>
      <c r="N203" s="17" t="s">
        <v>2559</v>
      </c>
      <c r="O203" s="17" t="s">
        <v>2559</v>
      </c>
      <c r="P203" s="69"/>
      <c r="Q203" s="17" t="s">
        <v>2559</v>
      </c>
      <c r="R203" s="17" t="s">
        <v>2559</v>
      </c>
      <c r="S203" s="17" t="s">
        <v>2559</v>
      </c>
      <c r="T203" s="65"/>
      <c r="U203" s="17" t="s">
        <v>2559</v>
      </c>
      <c r="V203" s="17" t="s">
        <v>2559</v>
      </c>
      <c r="W203" s="17" t="s">
        <v>2559</v>
      </c>
      <c r="X203" s="69"/>
      <c r="Y203" s="17" t="s">
        <v>2559</v>
      </c>
      <c r="Z203" s="17" t="s">
        <v>2559</v>
      </c>
      <c r="AA203" s="17" t="s">
        <v>2559</v>
      </c>
    </row>
    <row r="204" spans="3:27" x14ac:dyDescent="0.25">
      <c r="C204" s="2" t="s">
        <v>1006</v>
      </c>
      <c r="D204" s="2" t="s">
        <v>319</v>
      </c>
      <c r="E204" s="17" t="s">
        <v>2559</v>
      </c>
      <c r="F204" s="17" t="s">
        <v>2559</v>
      </c>
      <c r="G204" s="17" t="s">
        <v>2559</v>
      </c>
      <c r="H204" s="69"/>
      <c r="I204" s="17" t="s">
        <v>2559</v>
      </c>
      <c r="J204" s="17" t="s">
        <v>2559</v>
      </c>
      <c r="K204" s="17" t="s">
        <v>2559</v>
      </c>
      <c r="L204" s="65"/>
      <c r="M204" s="17" t="s">
        <v>2559</v>
      </c>
      <c r="N204" s="17" t="s">
        <v>2559</v>
      </c>
      <c r="O204" s="17" t="s">
        <v>2559</v>
      </c>
      <c r="P204" s="69"/>
      <c r="Q204" s="17" t="s">
        <v>2559</v>
      </c>
      <c r="R204" s="17" t="s">
        <v>2559</v>
      </c>
      <c r="S204" s="17" t="s">
        <v>2559</v>
      </c>
      <c r="T204" s="65"/>
      <c r="U204" s="17" t="s">
        <v>2559</v>
      </c>
      <c r="V204" s="17" t="s">
        <v>2559</v>
      </c>
      <c r="W204" s="17" t="s">
        <v>2559</v>
      </c>
      <c r="X204" s="69"/>
      <c r="Y204" s="17" t="s">
        <v>2559</v>
      </c>
      <c r="Z204" s="17" t="s">
        <v>2559</v>
      </c>
      <c r="AA204" s="17" t="s">
        <v>2559</v>
      </c>
    </row>
    <row r="205" spans="3:27" x14ac:dyDescent="0.25">
      <c r="C205" s="18" t="s">
        <v>102</v>
      </c>
      <c r="D205" s="18" t="s">
        <v>316</v>
      </c>
      <c r="E205" s="61"/>
      <c r="F205" s="62"/>
      <c r="G205" s="63"/>
      <c r="H205" s="69"/>
      <c r="I205" s="61"/>
      <c r="J205" s="62"/>
      <c r="K205" s="63"/>
      <c r="L205" s="65"/>
      <c r="M205" s="61"/>
      <c r="N205" s="62"/>
      <c r="O205" s="63"/>
      <c r="P205" s="69"/>
      <c r="Q205" s="61"/>
      <c r="R205" s="62"/>
      <c r="S205" s="63"/>
      <c r="T205" s="65"/>
      <c r="U205" s="61"/>
      <c r="V205" s="62"/>
      <c r="W205" s="63"/>
      <c r="X205" s="69"/>
      <c r="Y205" s="61"/>
      <c r="Z205" s="62"/>
      <c r="AA205" s="63"/>
    </row>
    <row r="206" spans="3:27" x14ac:dyDescent="0.25">
      <c r="C206" s="2" t="s">
        <v>1007</v>
      </c>
      <c r="D206" s="2" t="s">
        <v>319</v>
      </c>
      <c r="E206" s="17" t="s">
        <v>2559</v>
      </c>
      <c r="F206" s="17" t="s">
        <v>2559</v>
      </c>
      <c r="G206" s="17" t="s">
        <v>2559</v>
      </c>
      <c r="H206" s="69"/>
      <c r="I206" s="17" t="s">
        <v>2559</v>
      </c>
      <c r="J206" s="17" t="s">
        <v>2559</v>
      </c>
      <c r="K206" s="17" t="s">
        <v>2559</v>
      </c>
      <c r="L206" s="65"/>
      <c r="M206" s="17" t="s">
        <v>2559</v>
      </c>
      <c r="N206" s="17" t="s">
        <v>2559</v>
      </c>
      <c r="O206" s="17" t="s">
        <v>2559</v>
      </c>
      <c r="P206" s="69"/>
      <c r="Q206" s="17" t="s">
        <v>2559</v>
      </c>
      <c r="R206" s="17" t="s">
        <v>2559</v>
      </c>
      <c r="S206" s="17" t="s">
        <v>2559</v>
      </c>
      <c r="T206" s="65"/>
      <c r="U206" s="17" t="s">
        <v>2559</v>
      </c>
      <c r="V206" s="17" t="s">
        <v>2559</v>
      </c>
      <c r="W206" s="17" t="s">
        <v>2559</v>
      </c>
      <c r="X206" s="69"/>
      <c r="Y206" s="17" t="s">
        <v>2559</v>
      </c>
      <c r="Z206" s="17" t="s">
        <v>2559</v>
      </c>
      <c r="AA206" s="17" t="s">
        <v>2559</v>
      </c>
    </row>
    <row r="207" spans="3:27" x14ac:dyDescent="0.25">
      <c r="C207" s="2" t="s">
        <v>1008</v>
      </c>
      <c r="D207" s="2" t="s">
        <v>319</v>
      </c>
      <c r="E207" s="17" t="s">
        <v>2559</v>
      </c>
      <c r="F207" s="17" t="s">
        <v>2559</v>
      </c>
      <c r="G207" s="17" t="s">
        <v>2559</v>
      </c>
      <c r="H207" s="69"/>
      <c r="I207" s="17" t="s">
        <v>2559</v>
      </c>
      <c r="J207" s="17" t="s">
        <v>2559</v>
      </c>
      <c r="K207" s="17" t="s">
        <v>2559</v>
      </c>
      <c r="L207" s="65"/>
      <c r="M207" s="17" t="s">
        <v>2559</v>
      </c>
      <c r="N207" s="17" t="s">
        <v>2559</v>
      </c>
      <c r="O207" s="17" t="s">
        <v>2559</v>
      </c>
      <c r="P207" s="69"/>
      <c r="Q207" s="17" t="s">
        <v>2559</v>
      </c>
      <c r="R207" s="17" t="s">
        <v>2559</v>
      </c>
      <c r="S207" s="17" t="s">
        <v>2559</v>
      </c>
      <c r="T207" s="65"/>
      <c r="U207" s="17" t="s">
        <v>2559</v>
      </c>
      <c r="V207" s="17" t="s">
        <v>2559</v>
      </c>
      <c r="W207" s="17" t="s">
        <v>2559</v>
      </c>
      <c r="X207" s="69"/>
      <c r="Y207" s="17" t="s">
        <v>2559</v>
      </c>
      <c r="Z207" s="17" t="s">
        <v>2559</v>
      </c>
      <c r="AA207" s="17" t="s">
        <v>2559</v>
      </c>
    </row>
    <row r="208" spans="3:27" x14ac:dyDescent="0.25">
      <c r="C208" s="2" t="s">
        <v>701</v>
      </c>
      <c r="D208" s="2" t="s">
        <v>319</v>
      </c>
      <c r="E208" s="17" t="s">
        <v>2559</v>
      </c>
      <c r="F208" s="17" t="s">
        <v>2559</v>
      </c>
      <c r="G208" s="17" t="s">
        <v>2559</v>
      </c>
      <c r="H208" s="69"/>
      <c r="I208" s="17" t="s">
        <v>2559</v>
      </c>
      <c r="J208" s="17" t="s">
        <v>2559</v>
      </c>
      <c r="K208" s="17" t="s">
        <v>2559</v>
      </c>
      <c r="L208" s="65"/>
      <c r="M208" s="17" t="s">
        <v>2559</v>
      </c>
      <c r="N208" s="17" t="s">
        <v>2559</v>
      </c>
      <c r="O208" s="17" t="s">
        <v>2559</v>
      </c>
      <c r="P208" s="69"/>
      <c r="Q208" s="17" t="s">
        <v>2559</v>
      </c>
      <c r="R208" s="17" t="s">
        <v>2559</v>
      </c>
      <c r="S208" s="17" t="s">
        <v>2559</v>
      </c>
      <c r="T208" s="65"/>
      <c r="U208" s="17" t="s">
        <v>2559</v>
      </c>
      <c r="V208" s="17" t="s">
        <v>2559</v>
      </c>
      <c r="W208" s="17" t="s">
        <v>2559</v>
      </c>
      <c r="X208" s="69"/>
      <c r="Y208" s="17" t="s">
        <v>2559</v>
      </c>
      <c r="Z208" s="17" t="s">
        <v>2559</v>
      </c>
      <c r="AA208" s="17" t="s">
        <v>2559</v>
      </c>
    </row>
    <row r="209" spans="3:27" x14ac:dyDescent="0.25">
      <c r="C209" s="2" t="s">
        <v>1009</v>
      </c>
      <c r="D209" s="2" t="s">
        <v>319</v>
      </c>
      <c r="E209" s="17" t="s">
        <v>2559</v>
      </c>
      <c r="F209" s="17" t="s">
        <v>2559</v>
      </c>
      <c r="G209" s="17" t="s">
        <v>2559</v>
      </c>
      <c r="H209" s="69"/>
      <c r="I209" s="17" t="s">
        <v>2559</v>
      </c>
      <c r="J209" s="17" t="s">
        <v>2559</v>
      </c>
      <c r="K209" s="17" t="s">
        <v>2559</v>
      </c>
      <c r="L209" s="65"/>
      <c r="M209" s="17" t="s">
        <v>2559</v>
      </c>
      <c r="N209" s="17" t="s">
        <v>2559</v>
      </c>
      <c r="O209" s="17" t="s">
        <v>2559</v>
      </c>
      <c r="P209" s="69"/>
      <c r="Q209" s="17" t="s">
        <v>2559</v>
      </c>
      <c r="R209" s="17" t="s">
        <v>2559</v>
      </c>
      <c r="S209" s="17" t="s">
        <v>2559</v>
      </c>
      <c r="T209" s="65"/>
      <c r="U209" s="17" t="s">
        <v>2559</v>
      </c>
      <c r="V209" s="17" t="s">
        <v>2559</v>
      </c>
      <c r="W209" s="17" t="s">
        <v>2559</v>
      </c>
      <c r="X209" s="69"/>
      <c r="Y209" s="17" t="s">
        <v>2559</v>
      </c>
      <c r="Z209" s="17" t="s">
        <v>2559</v>
      </c>
      <c r="AA209" s="17" t="s">
        <v>2559</v>
      </c>
    </row>
    <row r="210" spans="3:27" x14ac:dyDescent="0.25">
      <c r="C210" s="2" t="s">
        <v>1010</v>
      </c>
      <c r="D210" s="2" t="s">
        <v>319</v>
      </c>
      <c r="E210" s="32">
        <v>15</v>
      </c>
      <c r="F210" s="32">
        <v>15</v>
      </c>
      <c r="G210" s="32">
        <v>15</v>
      </c>
      <c r="H210" s="69"/>
      <c r="I210" s="32">
        <v>10</v>
      </c>
      <c r="J210" s="32">
        <v>10</v>
      </c>
      <c r="K210" s="32">
        <v>10</v>
      </c>
      <c r="L210" s="65"/>
      <c r="M210" s="32">
        <v>15</v>
      </c>
      <c r="N210" s="32">
        <v>15</v>
      </c>
      <c r="O210" s="32">
        <v>15</v>
      </c>
      <c r="P210" s="69"/>
      <c r="Q210" s="32">
        <v>10</v>
      </c>
      <c r="R210" s="32">
        <v>10</v>
      </c>
      <c r="S210" s="32">
        <v>10</v>
      </c>
      <c r="T210" s="65"/>
      <c r="U210" s="32">
        <v>15</v>
      </c>
      <c r="V210" s="32">
        <v>15</v>
      </c>
      <c r="W210" s="32">
        <v>15</v>
      </c>
      <c r="X210" s="69"/>
      <c r="Y210" s="32">
        <v>10</v>
      </c>
      <c r="Z210" s="32">
        <v>10</v>
      </c>
      <c r="AA210" s="32">
        <v>10</v>
      </c>
    </row>
    <row r="211" spans="3:27" x14ac:dyDescent="0.25">
      <c r="C211" s="2" t="s">
        <v>691</v>
      </c>
      <c r="D211" s="2" t="s">
        <v>319</v>
      </c>
      <c r="E211" s="30">
        <v>50</v>
      </c>
      <c r="F211" s="30">
        <v>50</v>
      </c>
      <c r="G211" s="30">
        <v>50</v>
      </c>
      <c r="H211" s="69"/>
      <c r="I211" s="30">
        <v>50</v>
      </c>
      <c r="J211" s="30">
        <v>50</v>
      </c>
      <c r="K211" s="30">
        <v>50</v>
      </c>
      <c r="L211" s="65"/>
      <c r="M211" s="30">
        <v>50</v>
      </c>
      <c r="N211" s="30">
        <v>50</v>
      </c>
      <c r="O211" s="30">
        <v>50</v>
      </c>
      <c r="P211" s="69"/>
      <c r="Q211" s="30">
        <v>50</v>
      </c>
      <c r="R211" s="30">
        <v>50</v>
      </c>
      <c r="S211" s="30">
        <v>50</v>
      </c>
      <c r="T211" s="65"/>
      <c r="U211" s="30">
        <v>50</v>
      </c>
      <c r="V211" s="30">
        <v>50</v>
      </c>
      <c r="W211" s="30">
        <v>50</v>
      </c>
      <c r="X211" s="69"/>
      <c r="Y211" s="30">
        <v>50</v>
      </c>
      <c r="Z211" s="30">
        <v>50</v>
      </c>
      <c r="AA211" s="30">
        <v>50</v>
      </c>
    </row>
    <row r="212" spans="3:27" x14ac:dyDescent="0.25">
      <c r="C212" s="2" t="s">
        <v>1011</v>
      </c>
      <c r="D212" s="2" t="s">
        <v>319</v>
      </c>
      <c r="E212" s="17" t="s">
        <v>2559</v>
      </c>
      <c r="F212" s="17" t="s">
        <v>2559</v>
      </c>
      <c r="G212" s="17" t="s">
        <v>2559</v>
      </c>
      <c r="H212" s="69"/>
      <c r="I212" s="17" t="s">
        <v>2559</v>
      </c>
      <c r="J212" s="17" t="s">
        <v>2559</v>
      </c>
      <c r="K212" s="17" t="s">
        <v>2559</v>
      </c>
      <c r="L212" s="65"/>
      <c r="M212" s="17" t="s">
        <v>2559</v>
      </c>
      <c r="N212" s="17" t="s">
        <v>2559</v>
      </c>
      <c r="O212" s="17" t="s">
        <v>2559</v>
      </c>
      <c r="P212" s="69"/>
      <c r="Q212" s="17" t="s">
        <v>2559</v>
      </c>
      <c r="R212" s="17" t="s">
        <v>2559</v>
      </c>
      <c r="S212" s="17" t="s">
        <v>2559</v>
      </c>
      <c r="T212" s="65"/>
      <c r="U212" s="17" t="s">
        <v>2559</v>
      </c>
      <c r="V212" s="17" t="s">
        <v>2559</v>
      </c>
      <c r="W212" s="17" t="s">
        <v>2559</v>
      </c>
      <c r="X212" s="69"/>
      <c r="Y212" s="17" t="s">
        <v>2559</v>
      </c>
      <c r="Z212" s="17" t="s">
        <v>2559</v>
      </c>
      <c r="AA212" s="17" t="s">
        <v>2559</v>
      </c>
    </row>
    <row r="213" spans="3:27" x14ac:dyDescent="0.25">
      <c r="C213" s="2" t="s">
        <v>1012</v>
      </c>
      <c r="D213" s="2" t="s">
        <v>319</v>
      </c>
      <c r="E213" s="17" t="s">
        <v>2559</v>
      </c>
      <c r="F213" s="17" t="s">
        <v>2559</v>
      </c>
      <c r="G213" s="17" t="s">
        <v>2559</v>
      </c>
      <c r="H213" s="69"/>
      <c r="I213" s="17" t="s">
        <v>2559</v>
      </c>
      <c r="J213" s="17" t="s">
        <v>2559</v>
      </c>
      <c r="K213" s="17" t="s">
        <v>2559</v>
      </c>
      <c r="L213" s="65"/>
      <c r="M213" s="17" t="s">
        <v>2559</v>
      </c>
      <c r="N213" s="17" t="s">
        <v>2559</v>
      </c>
      <c r="O213" s="17" t="s">
        <v>2559</v>
      </c>
      <c r="P213" s="69"/>
      <c r="Q213" s="17" t="s">
        <v>2559</v>
      </c>
      <c r="R213" s="17" t="s">
        <v>2559</v>
      </c>
      <c r="S213" s="17" t="s">
        <v>2559</v>
      </c>
      <c r="T213" s="65"/>
      <c r="U213" s="17" t="s">
        <v>2559</v>
      </c>
      <c r="V213" s="17" t="s">
        <v>2559</v>
      </c>
      <c r="W213" s="17" t="s">
        <v>2559</v>
      </c>
      <c r="X213" s="69"/>
      <c r="Y213" s="17" t="s">
        <v>2559</v>
      </c>
      <c r="Z213" s="17" t="s">
        <v>2559</v>
      </c>
      <c r="AA213" s="17" t="s">
        <v>2559</v>
      </c>
    </row>
    <row r="214" spans="3:27" x14ac:dyDescent="0.25">
      <c r="C214" s="2" t="s">
        <v>1013</v>
      </c>
      <c r="D214" s="2" t="s">
        <v>322</v>
      </c>
      <c r="E214" s="17" t="s">
        <v>2559</v>
      </c>
      <c r="F214" s="17" t="s">
        <v>2559</v>
      </c>
      <c r="G214" s="17" t="s">
        <v>2559</v>
      </c>
      <c r="H214" s="69"/>
      <c r="I214" s="17" t="s">
        <v>2559</v>
      </c>
      <c r="J214" s="17" t="s">
        <v>2559</v>
      </c>
      <c r="K214" s="17" t="s">
        <v>2559</v>
      </c>
      <c r="L214" s="65"/>
      <c r="M214" s="17" t="s">
        <v>2559</v>
      </c>
      <c r="N214" s="17" t="s">
        <v>2559</v>
      </c>
      <c r="O214" s="17" t="s">
        <v>2559</v>
      </c>
      <c r="P214" s="69"/>
      <c r="Q214" s="17" t="s">
        <v>2559</v>
      </c>
      <c r="R214" s="17" t="s">
        <v>2559</v>
      </c>
      <c r="S214" s="17" t="s">
        <v>2559</v>
      </c>
      <c r="T214" s="65"/>
      <c r="U214" s="17" t="s">
        <v>2559</v>
      </c>
      <c r="V214" s="17" t="s">
        <v>2559</v>
      </c>
      <c r="W214" s="17" t="s">
        <v>2559</v>
      </c>
      <c r="X214" s="69"/>
      <c r="Y214" s="17" t="s">
        <v>2559</v>
      </c>
      <c r="Z214" s="17" t="s">
        <v>2559</v>
      </c>
      <c r="AA214" s="17" t="s">
        <v>2559</v>
      </c>
    </row>
    <row r="215" spans="3:27" x14ac:dyDescent="0.25">
      <c r="C215" s="2" t="s">
        <v>1014</v>
      </c>
      <c r="D215" s="2" t="s">
        <v>319</v>
      </c>
      <c r="E215" s="17" t="s">
        <v>2559</v>
      </c>
      <c r="F215" s="17" t="s">
        <v>2559</v>
      </c>
      <c r="G215" s="17" t="s">
        <v>2559</v>
      </c>
      <c r="H215" s="69"/>
      <c r="I215" s="17" t="s">
        <v>2559</v>
      </c>
      <c r="J215" s="17" t="s">
        <v>2559</v>
      </c>
      <c r="K215" s="17" t="s">
        <v>2559</v>
      </c>
      <c r="L215" s="65"/>
      <c r="M215" s="17" t="s">
        <v>2559</v>
      </c>
      <c r="N215" s="17" t="s">
        <v>2559</v>
      </c>
      <c r="O215" s="17" t="s">
        <v>2559</v>
      </c>
      <c r="P215" s="69"/>
      <c r="Q215" s="17" t="s">
        <v>2559</v>
      </c>
      <c r="R215" s="17" t="s">
        <v>2559</v>
      </c>
      <c r="S215" s="17" t="s">
        <v>2559</v>
      </c>
      <c r="T215" s="65"/>
      <c r="U215" s="17" t="s">
        <v>2559</v>
      </c>
      <c r="V215" s="17" t="s">
        <v>2559</v>
      </c>
      <c r="W215" s="17" t="s">
        <v>2559</v>
      </c>
      <c r="X215" s="69"/>
      <c r="Y215" s="17" t="s">
        <v>2559</v>
      </c>
      <c r="Z215" s="17" t="s">
        <v>2559</v>
      </c>
      <c r="AA215" s="17" t="s">
        <v>2559</v>
      </c>
    </row>
    <row r="216" spans="3:27" x14ac:dyDescent="0.25">
      <c r="C216" s="18" t="s">
        <v>103</v>
      </c>
      <c r="D216" s="18" t="s">
        <v>316</v>
      </c>
      <c r="E216" s="61"/>
      <c r="F216" s="62"/>
      <c r="G216" s="63"/>
      <c r="H216" s="69"/>
      <c r="I216" s="61"/>
      <c r="J216" s="62"/>
      <c r="K216" s="63"/>
      <c r="L216" s="65"/>
      <c r="M216" s="61"/>
      <c r="N216" s="62"/>
      <c r="O216" s="63"/>
      <c r="P216" s="69"/>
      <c r="Q216" s="61"/>
      <c r="R216" s="62"/>
      <c r="S216" s="63"/>
      <c r="T216" s="65"/>
      <c r="U216" s="61"/>
      <c r="V216" s="62"/>
      <c r="W216" s="63"/>
      <c r="X216" s="69"/>
      <c r="Y216" s="61"/>
      <c r="Z216" s="62"/>
      <c r="AA216" s="63"/>
    </row>
    <row r="217" spans="3:27" x14ac:dyDescent="0.25">
      <c r="C217" s="2" t="s">
        <v>317</v>
      </c>
      <c r="D217" s="2" t="s">
        <v>319</v>
      </c>
      <c r="E217" s="17" t="s">
        <v>2559</v>
      </c>
      <c r="F217" s="17" t="s">
        <v>2559</v>
      </c>
      <c r="G217" s="17" t="s">
        <v>2559</v>
      </c>
      <c r="H217" s="69"/>
      <c r="I217" s="22" t="s">
        <v>2559</v>
      </c>
      <c r="J217" s="22" t="s">
        <v>2559</v>
      </c>
      <c r="K217" s="22" t="s">
        <v>2559</v>
      </c>
      <c r="L217" s="65"/>
      <c r="M217" s="17" t="s">
        <v>2559</v>
      </c>
      <c r="N217" s="17" t="s">
        <v>2559</v>
      </c>
      <c r="O217" s="17" t="s">
        <v>2559</v>
      </c>
      <c r="P217" s="69"/>
      <c r="Q217" s="17" t="s">
        <v>2559</v>
      </c>
      <c r="R217" s="17" t="s">
        <v>2559</v>
      </c>
      <c r="S217" s="17" t="s">
        <v>2559</v>
      </c>
      <c r="T217" s="65"/>
      <c r="U217" s="17" t="s">
        <v>2559</v>
      </c>
      <c r="V217" s="17" t="s">
        <v>2559</v>
      </c>
      <c r="W217" s="17" t="s">
        <v>2559</v>
      </c>
      <c r="X217" s="69"/>
      <c r="Y217" s="17" t="s">
        <v>2559</v>
      </c>
      <c r="Z217" s="17" t="s">
        <v>2559</v>
      </c>
      <c r="AA217" s="17" t="s">
        <v>2559</v>
      </c>
    </row>
    <row r="218" spans="3:27" x14ac:dyDescent="0.25">
      <c r="C218" s="2" t="s">
        <v>1015</v>
      </c>
      <c r="D218" s="2" t="s">
        <v>319</v>
      </c>
      <c r="E218" s="32">
        <v>20</v>
      </c>
      <c r="F218" s="32">
        <v>20</v>
      </c>
      <c r="G218" s="32">
        <v>20</v>
      </c>
      <c r="H218" s="69"/>
      <c r="I218" s="32">
        <v>10</v>
      </c>
      <c r="J218" s="32">
        <v>10</v>
      </c>
      <c r="K218" s="32">
        <v>10</v>
      </c>
      <c r="L218" s="65"/>
      <c r="M218" s="32">
        <v>20</v>
      </c>
      <c r="N218" s="32">
        <v>20</v>
      </c>
      <c r="O218" s="32">
        <v>20</v>
      </c>
      <c r="P218" s="69"/>
      <c r="Q218" s="32">
        <v>10</v>
      </c>
      <c r="R218" s="32">
        <v>10</v>
      </c>
      <c r="S218" s="32">
        <v>10</v>
      </c>
      <c r="T218" s="65"/>
      <c r="U218" s="32">
        <v>20</v>
      </c>
      <c r="V218" s="32">
        <v>20</v>
      </c>
      <c r="W218" s="32">
        <v>20</v>
      </c>
      <c r="X218" s="69"/>
      <c r="Y218" s="32">
        <v>10</v>
      </c>
      <c r="Z218" s="32">
        <v>10</v>
      </c>
      <c r="AA218" s="32">
        <v>10</v>
      </c>
    </row>
    <row r="219" spans="3:27" x14ac:dyDescent="0.25">
      <c r="C219" s="2" t="s">
        <v>1016</v>
      </c>
      <c r="D219" s="2" t="s">
        <v>319</v>
      </c>
      <c r="E219" s="17" t="s">
        <v>2559</v>
      </c>
      <c r="F219" s="17" t="s">
        <v>2559</v>
      </c>
      <c r="G219" s="17" t="s">
        <v>2559</v>
      </c>
      <c r="H219" s="69"/>
      <c r="I219" s="17" t="s">
        <v>2559</v>
      </c>
      <c r="J219" s="17" t="s">
        <v>2559</v>
      </c>
      <c r="K219" s="17" t="s">
        <v>2559</v>
      </c>
      <c r="L219" s="65"/>
      <c r="M219" s="17" t="s">
        <v>2559</v>
      </c>
      <c r="N219" s="17" t="s">
        <v>2559</v>
      </c>
      <c r="O219" s="17" t="s">
        <v>2559</v>
      </c>
      <c r="P219" s="69"/>
      <c r="Q219" s="17" t="s">
        <v>2559</v>
      </c>
      <c r="R219" s="17" t="s">
        <v>2559</v>
      </c>
      <c r="S219" s="17" t="s">
        <v>2559</v>
      </c>
      <c r="T219" s="65"/>
      <c r="U219" s="17" t="s">
        <v>2559</v>
      </c>
      <c r="V219" s="17" t="s">
        <v>2559</v>
      </c>
      <c r="W219" s="17" t="s">
        <v>2559</v>
      </c>
      <c r="X219" s="69"/>
      <c r="Y219" s="17" t="s">
        <v>2559</v>
      </c>
      <c r="Z219" s="17" t="s">
        <v>2559</v>
      </c>
      <c r="AA219" s="17" t="s">
        <v>2559</v>
      </c>
    </row>
    <row r="220" spans="3:27" x14ac:dyDescent="0.25">
      <c r="C220" s="2" t="s">
        <v>1017</v>
      </c>
      <c r="D220" s="2" t="s">
        <v>319</v>
      </c>
      <c r="E220" s="32">
        <v>20</v>
      </c>
      <c r="F220" s="32">
        <v>20</v>
      </c>
      <c r="G220" s="32">
        <v>20</v>
      </c>
      <c r="H220" s="69"/>
      <c r="I220" s="32">
        <v>20</v>
      </c>
      <c r="J220" s="32">
        <v>20</v>
      </c>
      <c r="K220" s="32">
        <v>20</v>
      </c>
      <c r="L220" s="65"/>
      <c r="M220" s="32">
        <v>20</v>
      </c>
      <c r="N220" s="32">
        <v>20</v>
      </c>
      <c r="O220" s="32">
        <v>20</v>
      </c>
      <c r="P220" s="69"/>
      <c r="Q220" s="32">
        <v>20</v>
      </c>
      <c r="R220" s="32">
        <v>20</v>
      </c>
      <c r="S220" s="32">
        <v>20</v>
      </c>
      <c r="T220" s="65"/>
      <c r="U220" s="32">
        <v>20</v>
      </c>
      <c r="V220" s="32">
        <v>20</v>
      </c>
      <c r="W220" s="32">
        <v>20</v>
      </c>
      <c r="X220" s="69"/>
      <c r="Y220" s="32">
        <v>20</v>
      </c>
      <c r="Z220" s="32">
        <v>20</v>
      </c>
      <c r="AA220" s="32">
        <v>20</v>
      </c>
    </row>
    <row r="221" spans="3:27" x14ac:dyDescent="0.25">
      <c r="C221" s="2" t="s">
        <v>1018</v>
      </c>
      <c r="D221" s="2" t="s">
        <v>319</v>
      </c>
      <c r="E221" s="17" t="s">
        <v>2559</v>
      </c>
      <c r="F221" s="17" t="s">
        <v>2559</v>
      </c>
      <c r="G221" s="17" t="s">
        <v>2559</v>
      </c>
      <c r="H221" s="69"/>
      <c r="I221" s="17" t="s">
        <v>2559</v>
      </c>
      <c r="J221" s="17" t="s">
        <v>2559</v>
      </c>
      <c r="K221" s="17" t="s">
        <v>2559</v>
      </c>
      <c r="L221" s="65"/>
      <c r="M221" s="17" t="s">
        <v>2559</v>
      </c>
      <c r="N221" s="17" t="s">
        <v>2559</v>
      </c>
      <c r="O221" s="17" t="s">
        <v>2559</v>
      </c>
      <c r="P221" s="69"/>
      <c r="Q221" s="17" t="s">
        <v>2559</v>
      </c>
      <c r="R221" s="17" t="s">
        <v>2559</v>
      </c>
      <c r="S221" s="17" t="s">
        <v>2559</v>
      </c>
      <c r="T221" s="65"/>
      <c r="U221" s="17" t="s">
        <v>2559</v>
      </c>
      <c r="V221" s="17" t="s">
        <v>2559</v>
      </c>
      <c r="W221" s="17" t="s">
        <v>2559</v>
      </c>
      <c r="X221" s="69"/>
      <c r="Y221" s="17" t="s">
        <v>2559</v>
      </c>
      <c r="Z221" s="17" t="s">
        <v>2559</v>
      </c>
      <c r="AA221" s="17" t="s">
        <v>2559</v>
      </c>
    </row>
    <row r="222" spans="3:27" x14ac:dyDescent="0.25">
      <c r="C222" s="2" t="s">
        <v>1019</v>
      </c>
      <c r="D222" s="2" t="s">
        <v>319</v>
      </c>
      <c r="E222" s="17" t="s">
        <v>2559</v>
      </c>
      <c r="F222" s="17" t="s">
        <v>2559</v>
      </c>
      <c r="G222" s="17" t="s">
        <v>2559</v>
      </c>
      <c r="H222" s="69"/>
      <c r="I222" s="17" t="s">
        <v>2559</v>
      </c>
      <c r="J222" s="17" t="s">
        <v>2559</v>
      </c>
      <c r="K222" s="17" t="s">
        <v>2559</v>
      </c>
      <c r="L222" s="65"/>
      <c r="M222" s="17" t="s">
        <v>2559</v>
      </c>
      <c r="N222" s="17" t="s">
        <v>2559</v>
      </c>
      <c r="O222" s="17" t="s">
        <v>2559</v>
      </c>
      <c r="P222" s="69"/>
      <c r="Q222" s="17" t="s">
        <v>2559</v>
      </c>
      <c r="R222" s="17" t="s">
        <v>2559</v>
      </c>
      <c r="S222" s="17" t="s">
        <v>2559</v>
      </c>
      <c r="T222" s="65"/>
      <c r="U222" s="17" t="s">
        <v>2559</v>
      </c>
      <c r="V222" s="17" t="s">
        <v>2559</v>
      </c>
      <c r="W222" s="17" t="s">
        <v>2559</v>
      </c>
      <c r="X222" s="69"/>
      <c r="Y222" s="17" t="s">
        <v>2559</v>
      </c>
      <c r="Z222" s="17" t="s">
        <v>2559</v>
      </c>
      <c r="AA222" s="17" t="s">
        <v>2559</v>
      </c>
    </row>
    <row r="223" spans="3:27" x14ac:dyDescent="0.25">
      <c r="C223" s="2" t="s">
        <v>1020</v>
      </c>
      <c r="D223" s="2" t="s">
        <v>322</v>
      </c>
      <c r="E223" s="30">
        <v>50</v>
      </c>
      <c r="F223" s="30">
        <v>50</v>
      </c>
      <c r="G223" s="30">
        <v>50</v>
      </c>
      <c r="H223" s="69"/>
      <c r="I223" s="30">
        <v>50</v>
      </c>
      <c r="J223" s="30">
        <v>50</v>
      </c>
      <c r="K223" s="30">
        <v>50</v>
      </c>
      <c r="L223" s="65"/>
      <c r="M223" s="30">
        <v>50</v>
      </c>
      <c r="N223" s="30">
        <v>50</v>
      </c>
      <c r="O223" s="30">
        <v>50</v>
      </c>
      <c r="P223" s="69"/>
      <c r="Q223" s="30">
        <v>50</v>
      </c>
      <c r="R223" s="30">
        <v>50</v>
      </c>
      <c r="S223" s="30">
        <v>50</v>
      </c>
      <c r="T223" s="65"/>
      <c r="U223" s="30">
        <v>50</v>
      </c>
      <c r="V223" s="30">
        <v>50</v>
      </c>
      <c r="W223" s="30">
        <v>50</v>
      </c>
      <c r="X223" s="69"/>
      <c r="Y223" s="30">
        <v>50</v>
      </c>
      <c r="Z223" s="30">
        <v>50</v>
      </c>
      <c r="AA223" s="30">
        <v>50</v>
      </c>
    </row>
    <row r="224" spans="3:27" x14ac:dyDescent="0.25">
      <c r="C224" s="18" t="s">
        <v>104</v>
      </c>
      <c r="D224" s="18" t="s">
        <v>316</v>
      </c>
      <c r="E224" s="61"/>
      <c r="F224" s="62"/>
      <c r="G224" s="63"/>
      <c r="H224" s="69"/>
      <c r="I224" s="61"/>
      <c r="J224" s="62"/>
      <c r="K224" s="63"/>
      <c r="L224" s="65"/>
      <c r="M224" s="61"/>
      <c r="N224" s="62"/>
      <c r="O224" s="63"/>
      <c r="P224" s="69"/>
      <c r="Q224" s="61"/>
      <c r="R224" s="62"/>
      <c r="S224" s="63"/>
      <c r="T224" s="65"/>
      <c r="U224" s="61"/>
      <c r="V224" s="62"/>
      <c r="W224" s="63"/>
      <c r="X224" s="69"/>
      <c r="Y224" s="61"/>
      <c r="Z224" s="62"/>
      <c r="AA224" s="63"/>
    </row>
    <row r="225" spans="3:27" x14ac:dyDescent="0.25">
      <c r="C225" s="2" t="s">
        <v>1021</v>
      </c>
      <c r="D225" s="2" t="s">
        <v>318</v>
      </c>
      <c r="E225" s="32">
        <v>20</v>
      </c>
      <c r="F225" s="32">
        <v>20</v>
      </c>
      <c r="G225" s="32">
        <v>20</v>
      </c>
      <c r="H225" s="69"/>
      <c r="I225" s="32">
        <v>20</v>
      </c>
      <c r="J225" s="32">
        <v>20</v>
      </c>
      <c r="K225" s="32">
        <v>20</v>
      </c>
      <c r="L225" s="65"/>
      <c r="M225" s="32">
        <v>20</v>
      </c>
      <c r="N225" s="32">
        <v>20</v>
      </c>
      <c r="O225" s="32">
        <v>20</v>
      </c>
      <c r="P225" s="69"/>
      <c r="Q225" s="32">
        <v>20</v>
      </c>
      <c r="R225" s="32">
        <v>20</v>
      </c>
      <c r="S225" s="32">
        <v>20</v>
      </c>
      <c r="T225" s="65"/>
      <c r="U225" s="32">
        <v>20</v>
      </c>
      <c r="V225" s="32">
        <v>20</v>
      </c>
      <c r="W225" s="32">
        <v>20</v>
      </c>
      <c r="X225" s="69"/>
      <c r="Y225" s="32">
        <v>20</v>
      </c>
      <c r="Z225" s="32">
        <v>20</v>
      </c>
      <c r="AA225" s="32">
        <v>20</v>
      </c>
    </row>
    <row r="226" spans="3:27" x14ac:dyDescent="0.25">
      <c r="C226" s="2" t="s">
        <v>1022</v>
      </c>
      <c r="D226" s="2" t="s">
        <v>322</v>
      </c>
      <c r="E226" s="30">
        <v>40</v>
      </c>
      <c r="F226" s="30">
        <v>40</v>
      </c>
      <c r="G226" s="30">
        <v>40</v>
      </c>
      <c r="H226" s="69"/>
      <c r="I226" s="32">
        <v>15</v>
      </c>
      <c r="J226" s="32">
        <v>15</v>
      </c>
      <c r="K226" s="32">
        <v>15</v>
      </c>
      <c r="L226" s="65"/>
      <c r="M226" s="30">
        <v>40</v>
      </c>
      <c r="N226" s="30">
        <v>40</v>
      </c>
      <c r="O226" s="30">
        <v>40</v>
      </c>
      <c r="P226" s="69"/>
      <c r="Q226" s="32">
        <v>15</v>
      </c>
      <c r="R226" s="32">
        <v>15</v>
      </c>
      <c r="S226" s="32">
        <v>15</v>
      </c>
      <c r="T226" s="65"/>
      <c r="U226" s="30">
        <v>40</v>
      </c>
      <c r="V226" s="30">
        <v>40</v>
      </c>
      <c r="W226" s="30">
        <v>40</v>
      </c>
      <c r="X226" s="69"/>
      <c r="Y226" s="32">
        <v>15</v>
      </c>
      <c r="Z226" s="32">
        <v>15</v>
      </c>
      <c r="AA226" s="32">
        <v>15</v>
      </c>
    </row>
    <row r="227" spans="3:27" x14ac:dyDescent="0.25">
      <c r="C227" s="2" t="s">
        <v>1023</v>
      </c>
      <c r="D227" s="2" t="s">
        <v>319</v>
      </c>
      <c r="E227" s="30">
        <v>40</v>
      </c>
      <c r="F227" s="30">
        <v>40</v>
      </c>
      <c r="G227" s="30">
        <v>40</v>
      </c>
      <c r="H227" s="69"/>
      <c r="I227" s="30">
        <v>40</v>
      </c>
      <c r="J227" s="30">
        <v>40</v>
      </c>
      <c r="K227" s="30">
        <v>40</v>
      </c>
      <c r="L227" s="65"/>
      <c r="M227" s="30">
        <v>40</v>
      </c>
      <c r="N227" s="30">
        <v>40</v>
      </c>
      <c r="O227" s="30">
        <v>40</v>
      </c>
      <c r="P227" s="69"/>
      <c r="Q227" s="30">
        <v>40</v>
      </c>
      <c r="R227" s="30">
        <v>40</v>
      </c>
      <c r="S227" s="30">
        <v>40</v>
      </c>
      <c r="T227" s="65"/>
      <c r="U227" s="30">
        <v>40</v>
      </c>
      <c r="V227" s="30">
        <v>40</v>
      </c>
      <c r="W227" s="30">
        <v>40</v>
      </c>
      <c r="X227" s="69"/>
      <c r="Y227" s="30">
        <v>40</v>
      </c>
      <c r="Z227" s="30">
        <v>40</v>
      </c>
      <c r="AA227" s="30">
        <v>40</v>
      </c>
    </row>
    <row r="228" spans="3:27" x14ac:dyDescent="0.25">
      <c r="C228" s="2" t="s">
        <v>1021</v>
      </c>
      <c r="D228" s="2" t="s">
        <v>319</v>
      </c>
      <c r="E228" s="17" t="s">
        <v>2559</v>
      </c>
      <c r="F228" s="17" t="s">
        <v>2559</v>
      </c>
      <c r="G228" s="17" t="s">
        <v>2559</v>
      </c>
      <c r="H228" s="69"/>
      <c r="I228" s="17" t="s">
        <v>2559</v>
      </c>
      <c r="J228" s="17" t="s">
        <v>2559</v>
      </c>
      <c r="K228" s="17" t="s">
        <v>2559</v>
      </c>
      <c r="L228" s="65"/>
      <c r="M228" s="17" t="s">
        <v>2559</v>
      </c>
      <c r="N228" s="17" t="s">
        <v>2559</v>
      </c>
      <c r="O228" s="17" t="s">
        <v>2559</v>
      </c>
      <c r="P228" s="69"/>
      <c r="Q228" s="17" t="s">
        <v>2559</v>
      </c>
      <c r="R228" s="17" t="s">
        <v>2559</v>
      </c>
      <c r="S228" s="17" t="s">
        <v>2559</v>
      </c>
      <c r="T228" s="65"/>
      <c r="U228" s="17" t="s">
        <v>2559</v>
      </c>
      <c r="V228" s="17" t="s">
        <v>2559</v>
      </c>
      <c r="W228" s="17" t="s">
        <v>2559</v>
      </c>
      <c r="X228" s="69"/>
      <c r="Y228" s="17" t="s">
        <v>2559</v>
      </c>
      <c r="Z228" s="17" t="s">
        <v>2559</v>
      </c>
      <c r="AA228" s="17" t="s">
        <v>2559</v>
      </c>
    </row>
    <row r="229" spans="3:27" x14ac:dyDescent="0.25">
      <c r="C229" s="18" t="s">
        <v>105</v>
      </c>
      <c r="D229" s="18" t="s">
        <v>316</v>
      </c>
      <c r="E229" s="61"/>
      <c r="F229" s="62"/>
      <c r="G229" s="63"/>
      <c r="H229" s="69"/>
      <c r="I229" s="61"/>
      <c r="J229" s="62"/>
      <c r="K229" s="63"/>
      <c r="L229" s="65"/>
      <c r="M229" s="61"/>
      <c r="N229" s="62"/>
      <c r="O229" s="63"/>
      <c r="P229" s="69"/>
      <c r="Q229" s="61"/>
      <c r="R229" s="62"/>
      <c r="S229" s="63"/>
      <c r="T229" s="65"/>
      <c r="U229" s="61"/>
      <c r="V229" s="62"/>
      <c r="W229" s="63"/>
      <c r="X229" s="69"/>
      <c r="Y229" s="61"/>
      <c r="Z229" s="62"/>
      <c r="AA229" s="63"/>
    </row>
    <row r="230" spans="3:27" x14ac:dyDescent="0.25">
      <c r="C230" s="2" t="s">
        <v>1024</v>
      </c>
      <c r="D230" s="2" t="s">
        <v>318</v>
      </c>
      <c r="E230" s="17" t="s">
        <v>2559</v>
      </c>
      <c r="F230" s="17" t="s">
        <v>2559</v>
      </c>
      <c r="G230" s="17" t="s">
        <v>2559</v>
      </c>
      <c r="H230" s="69"/>
      <c r="I230" s="17" t="s">
        <v>2559</v>
      </c>
      <c r="J230" s="17" t="s">
        <v>2559</v>
      </c>
      <c r="K230" s="17" t="s">
        <v>2559</v>
      </c>
      <c r="L230" s="65"/>
      <c r="M230" s="17" t="s">
        <v>2559</v>
      </c>
      <c r="N230" s="17" t="s">
        <v>2559</v>
      </c>
      <c r="O230" s="17" t="s">
        <v>2559</v>
      </c>
      <c r="P230" s="69"/>
      <c r="Q230" s="17" t="s">
        <v>2559</v>
      </c>
      <c r="R230" s="17" t="s">
        <v>2559</v>
      </c>
      <c r="S230" s="17" t="s">
        <v>2559</v>
      </c>
      <c r="T230" s="65"/>
      <c r="U230" s="17" t="s">
        <v>2559</v>
      </c>
      <c r="V230" s="17" t="s">
        <v>2559</v>
      </c>
      <c r="W230" s="17" t="s">
        <v>2559</v>
      </c>
      <c r="X230" s="69"/>
      <c r="Y230" s="17" t="s">
        <v>2559</v>
      </c>
      <c r="Z230" s="17" t="s">
        <v>2559</v>
      </c>
      <c r="AA230" s="17" t="s">
        <v>2559</v>
      </c>
    </row>
    <row r="231" spans="3:27" x14ac:dyDescent="0.25">
      <c r="C231" s="2" t="s">
        <v>1025</v>
      </c>
      <c r="D231" s="2" t="s">
        <v>318</v>
      </c>
      <c r="E231" s="32">
        <v>10</v>
      </c>
      <c r="F231" s="32">
        <v>10</v>
      </c>
      <c r="G231" s="32">
        <v>10</v>
      </c>
      <c r="H231" s="69"/>
      <c r="I231" s="32">
        <v>10</v>
      </c>
      <c r="J231" s="32">
        <v>10</v>
      </c>
      <c r="K231" s="32">
        <v>10</v>
      </c>
      <c r="L231" s="65"/>
      <c r="M231" s="32">
        <v>10</v>
      </c>
      <c r="N231" s="32">
        <v>10</v>
      </c>
      <c r="O231" s="32">
        <v>10</v>
      </c>
      <c r="P231" s="69"/>
      <c r="Q231" s="32">
        <v>10</v>
      </c>
      <c r="R231" s="32">
        <v>10</v>
      </c>
      <c r="S231" s="32">
        <v>10</v>
      </c>
      <c r="T231" s="65"/>
      <c r="U231" s="32">
        <v>10</v>
      </c>
      <c r="V231" s="32">
        <v>10</v>
      </c>
      <c r="W231" s="32">
        <v>10</v>
      </c>
      <c r="X231" s="69"/>
      <c r="Y231" s="32">
        <v>10</v>
      </c>
      <c r="Z231" s="32">
        <v>10</v>
      </c>
      <c r="AA231" s="32">
        <v>10</v>
      </c>
    </row>
    <row r="232" spans="3:27" x14ac:dyDescent="0.25">
      <c r="C232" s="2" t="s">
        <v>1026</v>
      </c>
      <c r="D232" s="2" t="s">
        <v>318</v>
      </c>
      <c r="E232" s="32">
        <v>15</v>
      </c>
      <c r="F232" s="32">
        <v>15</v>
      </c>
      <c r="G232" s="32">
        <v>15</v>
      </c>
      <c r="H232" s="69"/>
      <c r="I232" s="32">
        <v>15</v>
      </c>
      <c r="J232" s="32">
        <v>15</v>
      </c>
      <c r="K232" s="32">
        <v>15</v>
      </c>
      <c r="L232" s="65"/>
      <c r="M232" s="32">
        <v>15</v>
      </c>
      <c r="N232" s="32">
        <v>15</v>
      </c>
      <c r="O232" s="32">
        <v>15</v>
      </c>
      <c r="P232" s="69"/>
      <c r="Q232" s="32">
        <v>15</v>
      </c>
      <c r="R232" s="32">
        <v>15</v>
      </c>
      <c r="S232" s="32">
        <v>15</v>
      </c>
      <c r="T232" s="65"/>
      <c r="U232" s="32">
        <v>15</v>
      </c>
      <c r="V232" s="32">
        <v>15</v>
      </c>
      <c r="W232" s="32">
        <v>15</v>
      </c>
      <c r="X232" s="69"/>
      <c r="Y232" s="32">
        <v>15</v>
      </c>
      <c r="Z232" s="32">
        <v>15</v>
      </c>
      <c r="AA232" s="32">
        <v>15</v>
      </c>
    </row>
    <row r="233" spans="3:27" x14ac:dyDescent="0.25">
      <c r="C233" s="2" t="s">
        <v>1027</v>
      </c>
      <c r="D233" s="2" t="s">
        <v>322</v>
      </c>
      <c r="E233" s="32">
        <v>10</v>
      </c>
      <c r="F233" s="32">
        <v>10</v>
      </c>
      <c r="G233" s="32">
        <v>10</v>
      </c>
      <c r="H233" s="69"/>
      <c r="I233" s="32">
        <v>6</v>
      </c>
      <c r="J233" s="32">
        <v>6</v>
      </c>
      <c r="K233" s="32">
        <v>6</v>
      </c>
      <c r="L233" s="65"/>
      <c r="M233" s="32">
        <v>10</v>
      </c>
      <c r="N233" s="32">
        <v>10</v>
      </c>
      <c r="O233" s="32">
        <v>10</v>
      </c>
      <c r="P233" s="69"/>
      <c r="Q233" s="32">
        <v>6</v>
      </c>
      <c r="R233" s="32">
        <v>6</v>
      </c>
      <c r="S233" s="32">
        <v>6</v>
      </c>
      <c r="T233" s="65"/>
      <c r="U233" s="32">
        <v>5</v>
      </c>
      <c r="V233" s="32">
        <v>5</v>
      </c>
      <c r="W233" s="32">
        <v>5</v>
      </c>
      <c r="X233" s="69"/>
      <c r="Y233" s="32">
        <v>3</v>
      </c>
      <c r="Z233" s="32">
        <v>3</v>
      </c>
      <c r="AA233" s="32">
        <v>3</v>
      </c>
    </row>
    <row r="234" spans="3:27" x14ac:dyDescent="0.25">
      <c r="C234" s="2" t="s">
        <v>1024</v>
      </c>
      <c r="D234" s="2" t="s">
        <v>319</v>
      </c>
      <c r="E234" s="17" t="s">
        <v>2559</v>
      </c>
      <c r="F234" s="17" t="s">
        <v>2559</v>
      </c>
      <c r="G234" s="17" t="s">
        <v>2559</v>
      </c>
      <c r="H234" s="69"/>
      <c r="I234" s="17" t="s">
        <v>2559</v>
      </c>
      <c r="J234" s="17" t="s">
        <v>2559</v>
      </c>
      <c r="K234" s="17" t="s">
        <v>2559</v>
      </c>
      <c r="L234" s="65"/>
      <c r="M234" s="17" t="s">
        <v>2559</v>
      </c>
      <c r="N234" s="17" t="s">
        <v>2559</v>
      </c>
      <c r="O234" s="17" t="s">
        <v>2559</v>
      </c>
      <c r="P234" s="69"/>
      <c r="Q234" s="17" t="s">
        <v>2559</v>
      </c>
      <c r="R234" s="17" t="s">
        <v>2559</v>
      </c>
      <c r="S234" s="17" t="s">
        <v>2559</v>
      </c>
      <c r="T234" s="65"/>
      <c r="U234" s="17" t="s">
        <v>2559</v>
      </c>
      <c r="V234" s="17" t="s">
        <v>2559</v>
      </c>
      <c r="W234" s="17" t="s">
        <v>2559</v>
      </c>
      <c r="X234" s="69"/>
      <c r="Y234" s="17" t="s">
        <v>2559</v>
      </c>
      <c r="Z234" s="17" t="s">
        <v>2559</v>
      </c>
      <c r="AA234" s="17" t="s">
        <v>2559</v>
      </c>
    </row>
    <row r="235" spans="3:27" x14ac:dyDescent="0.25">
      <c r="C235" s="2" t="s">
        <v>1025</v>
      </c>
      <c r="D235" s="2" t="s">
        <v>319</v>
      </c>
      <c r="E235" s="17" t="s">
        <v>2559</v>
      </c>
      <c r="F235" s="17" t="s">
        <v>2559</v>
      </c>
      <c r="G235" s="17" t="s">
        <v>2559</v>
      </c>
      <c r="H235" s="69"/>
      <c r="I235" s="17" t="s">
        <v>2559</v>
      </c>
      <c r="J235" s="17" t="s">
        <v>2559</v>
      </c>
      <c r="K235" s="17" t="s">
        <v>2559</v>
      </c>
      <c r="L235" s="65"/>
      <c r="M235" s="17" t="s">
        <v>2559</v>
      </c>
      <c r="N235" s="17" t="s">
        <v>2559</v>
      </c>
      <c r="O235" s="17" t="s">
        <v>2559</v>
      </c>
      <c r="P235" s="69"/>
      <c r="Q235" s="17" t="s">
        <v>2559</v>
      </c>
      <c r="R235" s="17" t="s">
        <v>2559</v>
      </c>
      <c r="S235" s="17" t="s">
        <v>2559</v>
      </c>
      <c r="T235" s="65"/>
      <c r="U235" s="17" t="s">
        <v>2559</v>
      </c>
      <c r="V235" s="17" t="s">
        <v>2559</v>
      </c>
      <c r="W235" s="17" t="s">
        <v>2559</v>
      </c>
      <c r="X235" s="69"/>
      <c r="Y235" s="17" t="s">
        <v>2559</v>
      </c>
      <c r="Z235" s="17" t="s">
        <v>2559</v>
      </c>
      <c r="AA235" s="17" t="s">
        <v>2559</v>
      </c>
    </row>
    <row r="236" spans="3:27" x14ac:dyDescent="0.25">
      <c r="C236" s="2" t="s">
        <v>1028</v>
      </c>
      <c r="D236" s="2" t="s">
        <v>319</v>
      </c>
      <c r="E236" s="32">
        <v>10</v>
      </c>
      <c r="F236" s="32">
        <v>10</v>
      </c>
      <c r="G236" s="32">
        <v>10</v>
      </c>
      <c r="H236" s="69"/>
      <c r="I236" s="32">
        <v>10</v>
      </c>
      <c r="J236" s="32">
        <v>10</v>
      </c>
      <c r="K236" s="32">
        <v>10</v>
      </c>
      <c r="L236" s="65"/>
      <c r="M236" s="32">
        <v>10</v>
      </c>
      <c r="N236" s="32">
        <v>10</v>
      </c>
      <c r="O236" s="32">
        <v>10</v>
      </c>
      <c r="P236" s="69"/>
      <c r="Q236" s="32">
        <v>10</v>
      </c>
      <c r="R236" s="32">
        <v>10</v>
      </c>
      <c r="S236" s="32">
        <v>10</v>
      </c>
      <c r="T236" s="65"/>
      <c r="U236" s="32">
        <v>10</v>
      </c>
      <c r="V236" s="32">
        <v>10</v>
      </c>
      <c r="W236" s="32">
        <v>10</v>
      </c>
      <c r="X236" s="69"/>
      <c r="Y236" s="32">
        <v>10</v>
      </c>
      <c r="Z236" s="32">
        <v>10</v>
      </c>
      <c r="AA236" s="32">
        <v>10</v>
      </c>
    </row>
    <row r="237" spans="3:27" x14ac:dyDescent="0.25">
      <c r="C237" s="2" t="s">
        <v>1029</v>
      </c>
      <c r="D237" s="2" t="s">
        <v>322</v>
      </c>
      <c r="E237" s="17" t="s">
        <v>2559</v>
      </c>
      <c r="F237" s="17" t="s">
        <v>2559</v>
      </c>
      <c r="G237" s="17" t="s">
        <v>2559</v>
      </c>
      <c r="H237" s="69"/>
      <c r="I237" s="17" t="s">
        <v>2559</v>
      </c>
      <c r="J237" s="17" t="s">
        <v>2559</v>
      </c>
      <c r="K237" s="17" t="s">
        <v>2559</v>
      </c>
      <c r="L237" s="65"/>
      <c r="M237" s="17" t="s">
        <v>2559</v>
      </c>
      <c r="N237" s="17" t="s">
        <v>2559</v>
      </c>
      <c r="O237" s="17" t="s">
        <v>2559</v>
      </c>
      <c r="P237" s="69"/>
      <c r="Q237" s="17" t="s">
        <v>2559</v>
      </c>
      <c r="R237" s="17" t="s">
        <v>2559</v>
      </c>
      <c r="S237" s="17" t="s">
        <v>2559</v>
      </c>
      <c r="T237" s="65"/>
      <c r="U237" s="27" t="s">
        <v>2559</v>
      </c>
      <c r="V237" s="27" t="s">
        <v>2559</v>
      </c>
      <c r="W237" s="27" t="s">
        <v>2559</v>
      </c>
      <c r="X237" s="69"/>
      <c r="Y237" s="17" t="s">
        <v>2559</v>
      </c>
      <c r="Z237" s="17" t="s">
        <v>2559</v>
      </c>
      <c r="AA237" s="17" t="s">
        <v>2559</v>
      </c>
    </row>
    <row r="238" spans="3:27" x14ac:dyDescent="0.25">
      <c r="C238" s="2" t="s">
        <v>1026</v>
      </c>
      <c r="D238" s="2" t="s">
        <v>319</v>
      </c>
      <c r="E238" s="17" t="s">
        <v>2559</v>
      </c>
      <c r="F238" s="17" t="s">
        <v>2559</v>
      </c>
      <c r="G238" s="17" t="s">
        <v>2559</v>
      </c>
      <c r="H238" s="69"/>
      <c r="I238" s="17" t="s">
        <v>2559</v>
      </c>
      <c r="J238" s="17" t="s">
        <v>2559</v>
      </c>
      <c r="K238" s="17" t="s">
        <v>2559</v>
      </c>
      <c r="L238" s="65"/>
      <c r="M238" s="17" t="s">
        <v>2559</v>
      </c>
      <c r="N238" s="17" t="s">
        <v>2559</v>
      </c>
      <c r="O238" s="17" t="s">
        <v>2559</v>
      </c>
      <c r="P238" s="69"/>
      <c r="Q238" s="17" t="s">
        <v>2559</v>
      </c>
      <c r="R238" s="17" t="s">
        <v>2559</v>
      </c>
      <c r="S238" s="17" t="s">
        <v>2559</v>
      </c>
      <c r="T238" s="65"/>
      <c r="U238" s="17" t="s">
        <v>2559</v>
      </c>
      <c r="V238" s="17" t="s">
        <v>2559</v>
      </c>
      <c r="W238" s="17" t="s">
        <v>2559</v>
      </c>
      <c r="X238" s="69"/>
      <c r="Y238" s="17" t="s">
        <v>2559</v>
      </c>
      <c r="Z238" s="17" t="s">
        <v>2559</v>
      </c>
      <c r="AA238" s="17" t="s">
        <v>2559</v>
      </c>
    </row>
    <row r="239" spans="3:27" x14ac:dyDescent="0.25">
      <c r="C239" s="18" t="s">
        <v>106</v>
      </c>
      <c r="D239" s="18" t="s">
        <v>316</v>
      </c>
      <c r="E239" s="61"/>
      <c r="F239" s="62"/>
      <c r="G239" s="63"/>
      <c r="H239" s="69"/>
      <c r="I239" s="61"/>
      <c r="J239" s="62"/>
      <c r="K239" s="63"/>
      <c r="L239" s="65"/>
      <c r="M239" s="61"/>
      <c r="N239" s="62"/>
      <c r="O239" s="63"/>
      <c r="P239" s="69"/>
      <c r="Q239" s="61"/>
      <c r="R239" s="62"/>
      <c r="S239" s="63"/>
      <c r="T239" s="65"/>
      <c r="U239" s="61"/>
      <c r="V239" s="62"/>
      <c r="W239" s="63"/>
      <c r="X239" s="69"/>
      <c r="Y239" s="61"/>
      <c r="Z239" s="62"/>
      <c r="AA239" s="63"/>
    </row>
    <row r="240" spans="3:27" x14ac:dyDescent="0.25">
      <c r="C240" s="2" t="s">
        <v>1030</v>
      </c>
      <c r="D240" s="2" t="s">
        <v>318</v>
      </c>
      <c r="E240" s="32">
        <v>20</v>
      </c>
      <c r="F240" s="32">
        <v>20</v>
      </c>
      <c r="G240" s="32">
        <v>20</v>
      </c>
      <c r="H240" s="69"/>
      <c r="I240" s="32">
        <v>20</v>
      </c>
      <c r="J240" s="32">
        <v>20</v>
      </c>
      <c r="K240" s="32">
        <v>20</v>
      </c>
      <c r="L240" s="65"/>
      <c r="M240" s="32">
        <v>20</v>
      </c>
      <c r="N240" s="32">
        <v>20</v>
      </c>
      <c r="O240" s="32">
        <v>20</v>
      </c>
      <c r="P240" s="69"/>
      <c r="Q240" s="32">
        <v>20</v>
      </c>
      <c r="R240" s="32">
        <v>20</v>
      </c>
      <c r="S240" s="32">
        <v>20</v>
      </c>
      <c r="T240" s="65"/>
      <c r="U240" s="32">
        <v>20</v>
      </c>
      <c r="V240" s="32">
        <v>20</v>
      </c>
      <c r="W240" s="32">
        <v>20</v>
      </c>
      <c r="X240" s="69"/>
      <c r="Y240" s="32">
        <v>20</v>
      </c>
      <c r="Z240" s="32">
        <v>20</v>
      </c>
      <c r="AA240" s="32">
        <v>20</v>
      </c>
    </row>
    <row r="241" spans="3:27" x14ac:dyDescent="0.25">
      <c r="C241" s="2" t="s">
        <v>1030</v>
      </c>
      <c r="D241" s="2" t="s">
        <v>319</v>
      </c>
      <c r="E241" s="17" t="s">
        <v>2559</v>
      </c>
      <c r="F241" s="17" t="s">
        <v>2559</v>
      </c>
      <c r="G241" s="17" t="s">
        <v>2559</v>
      </c>
      <c r="H241" s="69"/>
      <c r="I241" s="17" t="s">
        <v>2559</v>
      </c>
      <c r="J241" s="17" t="s">
        <v>2559</v>
      </c>
      <c r="K241" s="17" t="s">
        <v>2559</v>
      </c>
      <c r="L241" s="65"/>
      <c r="M241" s="17" t="s">
        <v>2559</v>
      </c>
      <c r="N241" s="17" t="s">
        <v>2559</v>
      </c>
      <c r="O241" s="17" t="s">
        <v>2559</v>
      </c>
      <c r="P241" s="69"/>
      <c r="Q241" s="17" t="s">
        <v>2559</v>
      </c>
      <c r="R241" s="17" t="s">
        <v>2559</v>
      </c>
      <c r="S241" s="17" t="s">
        <v>2559</v>
      </c>
      <c r="T241" s="65"/>
      <c r="U241" s="17" t="s">
        <v>2559</v>
      </c>
      <c r="V241" s="17" t="s">
        <v>2559</v>
      </c>
      <c r="W241" s="17" t="s">
        <v>2559</v>
      </c>
      <c r="X241" s="69"/>
      <c r="Y241" s="17" t="s">
        <v>2559</v>
      </c>
      <c r="Z241" s="17" t="s">
        <v>2559</v>
      </c>
      <c r="AA241" s="17" t="s">
        <v>2559</v>
      </c>
    </row>
    <row r="242" spans="3:27" x14ac:dyDescent="0.25">
      <c r="C242" s="2" t="s">
        <v>1031</v>
      </c>
      <c r="D242" s="2" t="s">
        <v>319</v>
      </c>
      <c r="E242" s="30">
        <v>75</v>
      </c>
      <c r="F242" s="30">
        <v>75</v>
      </c>
      <c r="G242" s="30">
        <v>75</v>
      </c>
      <c r="H242" s="69"/>
      <c r="I242" s="30">
        <v>60</v>
      </c>
      <c r="J242" s="30">
        <v>60</v>
      </c>
      <c r="K242" s="30">
        <v>60</v>
      </c>
      <c r="L242" s="65"/>
      <c r="M242" s="30">
        <v>75</v>
      </c>
      <c r="N242" s="30">
        <v>75</v>
      </c>
      <c r="O242" s="30">
        <v>75</v>
      </c>
      <c r="P242" s="69"/>
      <c r="Q242" s="30">
        <v>60</v>
      </c>
      <c r="R242" s="30">
        <v>60</v>
      </c>
      <c r="S242" s="30">
        <v>60</v>
      </c>
      <c r="T242" s="65"/>
      <c r="U242" s="30">
        <v>75</v>
      </c>
      <c r="V242" s="30">
        <v>75</v>
      </c>
      <c r="W242" s="30">
        <v>75</v>
      </c>
      <c r="X242" s="69"/>
      <c r="Y242" s="30">
        <v>60</v>
      </c>
      <c r="Z242" s="30">
        <v>60</v>
      </c>
      <c r="AA242" s="30">
        <v>60</v>
      </c>
    </row>
    <row r="243" spans="3:27" x14ac:dyDescent="0.25">
      <c r="C243" s="2" t="s">
        <v>1032</v>
      </c>
      <c r="D243" s="2" t="s">
        <v>319</v>
      </c>
      <c r="E243" s="30">
        <v>25</v>
      </c>
      <c r="F243" s="30">
        <v>25</v>
      </c>
      <c r="G243" s="30">
        <v>25</v>
      </c>
      <c r="H243" s="69"/>
      <c r="I243" s="30">
        <v>25</v>
      </c>
      <c r="J243" s="30">
        <v>25</v>
      </c>
      <c r="K243" s="30">
        <v>25</v>
      </c>
      <c r="L243" s="65"/>
      <c r="M243" s="30">
        <v>25</v>
      </c>
      <c r="N243" s="30">
        <v>25</v>
      </c>
      <c r="O243" s="30">
        <v>25</v>
      </c>
      <c r="P243" s="69"/>
      <c r="Q243" s="30">
        <v>25</v>
      </c>
      <c r="R243" s="30">
        <v>25</v>
      </c>
      <c r="S243" s="30">
        <v>25</v>
      </c>
      <c r="T243" s="65"/>
      <c r="U243" s="30">
        <v>25</v>
      </c>
      <c r="V243" s="30">
        <v>25</v>
      </c>
      <c r="W243" s="30">
        <v>25</v>
      </c>
      <c r="X243" s="69"/>
      <c r="Y243" s="30">
        <v>25</v>
      </c>
      <c r="Z243" s="30">
        <v>25</v>
      </c>
      <c r="AA243" s="30">
        <v>25</v>
      </c>
    </row>
    <row r="244" spans="3:27" x14ac:dyDescent="0.25">
      <c r="C244" s="2" t="s">
        <v>1033</v>
      </c>
      <c r="D244" s="2" t="s">
        <v>319</v>
      </c>
      <c r="E244" s="30">
        <v>100</v>
      </c>
      <c r="F244" s="30">
        <v>100</v>
      </c>
      <c r="G244" s="30">
        <v>100</v>
      </c>
      <c r="H244" s="69"/>
      <c r="I244" s="30">
        <v>100</v>
      </c>
      <c r="J244" s="30">
        <v>100</v>
      </c>
      <c r="K244" s="30">
        <v>100</v>
      </c>
      <c r="L244" s="65"/>
      <c r="M244" s="30">
        <v>100</v>
      </c>
      <c r="N244" s="30">
        <v>100</v>
      </c>
      <c r="O244" s="30">
        <v>100</v>
      </c>
      <c r="P244" s="69"/>
      <c r="Q244" s="30">
        <v>100</v>
      </c>
      <c r="R244" s="30">
        <v>100</v>
      </c>
      <c r="S244" s="30">
        <v>100</v>
      </c>
      <c r="T244" s="65"/>
      <c r="U244" s="30">
        <v>100</v>
      </c>
      <c r="V244" s="30">
        <v>100</v>
      </c>
      <c r="W244" s="30">
        <v>100</v>
      </c>
      <c r="X244" s="69"/>
      <c r="Y244" s="30">
        <v>100</v>
      </c>
      <c r="Z244" s="30">
        <v>100</v>
      </c>
      <c r="AA244" s="30">
        <v>100</v>
      </c>
    </row>
    <row r="245" spans="3:27" x14ac:dyDescent="0.25">
      <c r="D245" s="43" t="s">
        <v>2584</v>
      </c>
      <c r="E245" s="17">
        <f>AVERAGE(E51,E57,E60,E62:E64,E67,E70,E72,E75:E76,E83,E87,E89:E92,E95,E98,E100:E103,E106,E115,E117,E119,E122,E125:E127,E129,E131,E133:E134,E138,E141,E144:E145,E147:E148,E152:E153,E157,E162,E165:E167,E169:E170,E172:E174,E178,E184,E187:E190,E192,E194:E195,E199,E201,E210:E211,E218,E220,E223,E225:E227,E231:E233,E236,E240,E242:E244)</f>
        <v>37.3125</v>
      </c>
      <c r="F245" s="17">
        <f>AVERAGE(F51,F57,F60,F62:F64,F67,F70,F72,F75:F76,F83,F87,F89:F92,F95,F98,F100:F103,F106,F115,F117,F119,F122,F125:F127,F129,F131,F133:F134,F138,F141,F144:F145,F147:F148,F152:F153,F157,F162,F165:F167,F169:F170,F172:F174,F178,F184,F187:F190,F192,F194:F195,F199,F201,F210:F211,F218,F220,F223,F225:F227,F231:F233,F236,F240,F242:F244)</f>
        <v>36.737499999999997</v>
      </c>
      <c r="G245" s="17">
        <f>AVERAGE(G51,G57,G60,G62:G64,G67,G70,G72,G75:G76,G83,G87,G89:G92,G95,G98,G100:G103,G106,G115,G117,G119,G122,G125:G127,G129,G131,G133:G134,G138,G141,G144:G145,G147:G148,G152:G153,G157,G162,G165:G167,G169:G170,G172:G174,G178,G184,G187:G190,G192,G194:G195,G199,G201,G210:G211,G218,G220,G223,G225:G227,G231:G233,G236,G240,G242:G244)</f>
        <v>36.487499999999997</v>
      </c>
      <c r="H245" s="69"/>
      <c r="I245" s="17">
        <f>AVERAGE(I51,I57,I60,I62:I64,I67,I70,I72,I75:I76,I83,I87,I89:I92,I95,I98,I100:I103,I106,I115,I117,I119,I122,I125:I127,I129,I131,I133:I134,I138,I141,I144:I145,I147:I148,I152:I153,I157,I162,I165:I167,I169:I170,I172:I174,I178,I184,I187:I190,I192,I194:I195,I199,I201,I210:I211,I218,I220,I223,I225:I227,I231:I233,I236,I240,I242:I244)</f>
        <v>34.237499999999997</v>
      </c>
      <c r="J245" s="17">
        <f>AVERAGE(J51,J57,J60,J62:J64,J67,J70,J72,J75:J76,J83,J87,J89:J92,J95,J98,J100:J103,J106,J115,J117,J119,J122,J125:J127,J129,J131,J133:J134,J138,J141,J144:J145,J147:J148,J152:J153,J157,J162,J165:J167,J169:J170,J172:J174,J178,J184,J187:J190,J192,J194:J195,J199,J201,J210:J211,J218,J220,J223,J225:J227,J231:J233,J236,J240,J242:J244)</f>
        <v>33.662500000000001</v>
      </c>
      <c r="K245" s="17">
        <f>AVERAGE(K51,K57,K60,K62:K64,K67,K70,K72,K75:K76,K83,K87,K89:K92,K95,K98,K100:K103,K106,K115,K117,K119,K122,K125:K127,K129,K131,K133:K134,K138,K141,K144:K145,K147:K148,K152:K153,K157,K162,K165:K167,K169:K170,K172:K174,K178,K184,K187:K190,K192,K194:K195,K199,K201,K210:K211,K218,K220,K223,K225:K227,K231:K233,K236,K240,K242:K244)</f>
        <v>33.412500000000001</v>
      </c>
      <c r="L245" s="65"/>
      <c r="M245" s="17">
        <f>AVERAGE(M51,M57,M60,M62:M64,M67,M70,M72,M75:M76,M83,M87,M89:M92,M95,M98,M100:M103,M106,M115,M117,M119,M122,M125:M127,M129,M131,M133:M134,M138,M141,M144:M145,M147:M148,M152:M153,M157,M162,M165:M167,M169:M170,M172:M174,M178,M184,M187:M190,M192,M194:M195,M199,M201,M210:M211,M218,M220,M223,M225:M227,M231:M233,M236,M240,M242:M244)</f>
        <v>37.3125</v>
      </c>
      <c r="N245" s="17">
        <f>AVERAGE(N51,N57,N60,N62:N64,N67,N70,N72,N75:N76,N83,N87,N89:N92,N95,N98,N100:N103,N106,N115,N117,N119,N122,N125:N127,N129,N131,N133:N134,N138,N141,N144:N145,N147:N148,N152:N153,N157,N162,N165:N167,N169:N170,N172:N174,N178,N184,N187:N190,N192,N194:N195,N199,N201,N210:N211,N218,N220,N223,N225:N227,N231:N233,N236,N240,N242:N244)</f>
        <v>36.737499999999997</v>
      </c>
      <c r="O245" s="17">
        <f>AVERAGE(O51,O57,O60,O62:O64,O67,O70,O72,O75:O76,O83,O87,O89:O92,O95,O98,O100:O103,O106,O115,O117,O119,O122,O125:O127,O129,O131,O133:O134,O138,O141,O144:O145,O147:O148,O152:O153,O157,O162,O165:O167,O169:O170,O172:O174,O178,O184,O187:O190,O192,O194:O195,O199,O201,O210:O211,O218,O220,O223,O225:O227,O231:O233,O236,O240,O242:O244)</f>
        <v>36.487499999999997</v>
      </c>
      <c r="P245" s="69"/>
      <c r="Q245" s="17">
        <f>AVERAGE(Q51,Q57,Q60,Q62:Q64,Q67,Q70,Q72,Q75:Q76,Q83,Q87,Q89:Q92,Q95,Q98,Q100:Q103,Q106,Q115,Q117,Q119,Q122,Q125:Q127,Q129,Q131,Q133:Q134,Q138,Q141,Q144:Q145,Q147:Q148,Q152:Q153,Q157,Q162,Q165:Q167,Q169:Q170,Q172:Q174,Q178,Q184,Q187:Q190,Q192,Q194:Q195,Q199,Q201,Q210:Q211,Q218,Q220,Q223,Q225:Q227,Q231:Q233,Q236,Q240,Q242:Q244)</f>
        <v>34.237499999999997</v>
      </c>
      <c r="R245" s="17">
        <f>AVERAGE(R51,R57,R60,R62:R64,R67,R70,R72,R75:R76,R83,R87,R89:R92,R95,R98,R100:R103,R106,R115,R117,R119,R122,R125:R127,R129,R131,R133:R134,R138,R141,R144:R145,R147:R148,R152:R153,R157,R162,R165:R167,R169:R170,R172:R174,R178,R184,R187:R190,R192,R194:R195,R199,R201,R210:R211,R218,R220,R223,R225:R227,R231:R233,R236,R240,R242:R244)</f>
        <v>33.662500000000001</v>
      </c>
      <c r="S245" s="17">
        <f>AVERAGE(S51,S57,S60,S62:S64,S67,S70,S72,S75:S76,S83,S87,S89:S92,S95,S98,S100:S103,S106,S115,S117,S119,S122,S125:S127,S129,S131,S133:S134,S138,S141,S144:S145,S147:S148,S152:S153,S157,S162,S165:S167,S169:S170,S172:S174,S178,S184,S187:S190,S192,S194:S195,S199,S201,S210:S211,S218,S220,S223,S225:S227,S231:S233,S236,S240,S242:S244)</f>
        <v>33.412500000000001</v>
      </c>
      <c r="T245" s="65"/>
      <c r="U245" s="17">
        <f>AVERAGE(U51,U57,U60,U62:U64,U67,U70,U72,U75:U76,U83,U87,U89:U92,U95,U98,U100:U103,U106,U115,U117,U119,U122,U125:U127,U129,U131,U133:U134,U138,U141,U144:U145,U147:U148,U152:U153,U157,U162,U165:U167,U169:U170,U172:U174,U178,U184,U187:U190,U192,U194:U195,U199,U201,U210:U211,U218,U220,U223,U225:U227,U231:U233,U236,U240,U242:U244)</f>
        <v>37.25</v>
      </c>
      <c r="V245" s="17">
        <f>AVERAGE(V51,V57,V60,V62:V64,V67,V70,V72,V75:V76,V83,V87,V89:V92,V95,V98,V100:V103,V106,V115,V117,V119,V122,V125:V127,V129,V131,V133:V134,V138,V141,V144:V145,V147:V148,V152:V153,V157,V162,V165:V167,V169:V170,V172:V174,V178,V184,V187:V190,V192,V194:V195,V199,V201,V210:V211,V218,V220,V223,V225:V227,V231:V233,V236,V240,V242:V244)</f>
        <v>36.674999999999997</v>
      </c>
      <c r="W245" s="17">
        <f>AVERAGE(W51,W57,W60,W62:W64,W67,W70,W72,W75:W76,W83,W87,W89:W92,W95,W98,W100:W103,W106,W115,W117,W119,W122,W125:W127,W129,W131,W133:W134,W138,W141,W144:W145,W147:W148,W152:W153,W157,W162,W165:W167,W169:W170,W172:W174,W178,W184,W187:W190,W192,W194:W195,W199,W201,W210:W211,W218,W220,W223,W225:W227,W231:W233,W236,W240,W242:W244)</f>
        <v>36.424999999999997</v>
      </c>
      <c r="X245" s="69"/>
      <c r="Y245" s="17">
        <f>AVERAGE(Y51,Y57,Y60,Y62:Y64,Y67,Y70,Y72,Y75:Y76,Y83,Y87,Y89:Y92,Y95,Y98,Y100:Y103,Y106,Y115,Y117,Y119,Y122,Y125:Y127,Y129,Y131,Y133:Y134,Y138,Y141,Y144:Y145,Y147:Y148,Y152:Y153,Y157,Y162,Y165:Y167,Y169:Y170,Y172:Y174,Y178,Y184,Y187:Y190,Y192,Y194:Y195,Y199,Y201,Y210:Y211,Y218,Y220,Y223,Y225:Y227,Y231:Y233,Y236,Y240,Y242:Y244)</f>
        <v>34.200000000000003</v>
      </c>
      <c r="Z245" s="17">
        <f>AVERAGE(Z51,Z57,Z60,Z62:Z64,Z67,Z70,Z72,Z75:Z76,Z83,Z87,Z89:Z92,Z95,Z98,Z100:Z103,Z106,Z115,Z117,Z119,Z122,Z125:Z127,Z129,Z131,Z133:Z134,Z138,Z141,Z144:Z145,Z147:Z148,Z152:Z153,Z157,Z162,Z165:Z167,Z169:Z170,Z172:Z174,Z178,Z184,Z187:Z190,Z192,Z194:Z195,Z199,Z201,Z210:Z211,Z218,Z220,Z223,Z225:Z227,Z231:Z233,Z236,Z240,Z242:Z244)</f>
        <v>33.625</v>
      </c>
      <c r="AA245" s="17">
        <f>AVERAGE(AA51,AA57,AA60,AA62:AA64,AA67,AA70,AA72,AA75:AA76,AA83,AA87,AA89:AA92,AA95,AA98,AA100:AA103,AA106,AA115,AA117,AA119,AA122,AA125:AA127,AA129,AA131,AA133:AA134,AA138,AA141,AA144:AA145,AA147:AA148,AA152:AA153,AA157,AA162,AA165:AA167,AA169:AA170,AA172:AA174,AA178,AA184,AA187:AA190,AA192,AA194:AA195,AA199,AA201,AA210:AA211,AA218,AA220,AA223,AA225:AA227,AA231:AA233,AA236,AA240,AA242:AA244)</f>
        <v>33.375</v>
      </c>
    </row>
    <row r="246" spans="3:27" x14ac:dyDescent="0.25">
      <c r="D246" s="46"/>
      <c r="E246" s="42"/>
      <c r="F246" s="42"/>
      <c r="G246" s="42"/>
      <c r="H246" s="69"/>
      <c r="I246" s="42"/>
      <c r="J246" s="42"/>
      <c r="K246" s="42"/>
      <c r="L246" s="65"/>
      <c r="M246" s="42"/>
      <c r="N246" s="42"/>
      <c r="O246" s="42"/>
      <c r="P246" s="69"/>
      <c r="Q246" s="42"/>
      <c r="R246" s="42"/>
      <c r="S246" s="42"/>
      <c r="T246" s="65"/>
      <c r="U246" s="42"/>
      <c r="V246" s="42"/>
      <c r="W246" s="42"/>
      <c r="X246" s="69"/>
      <c r="Y246" s="42"/>
      <c r="Z246" s="42"/>
      <c r="AA246" s="42"/>
    </row>
    <row r="247" spans="3:27" x14ac:dyDescent="0.25">
      <c r="D247" s="46"/>
      <c r="E247" s="42"/>
      <c r="F247" s="42"/>
      <c r="G247" s="42"/>
      <c r="H247" s="69"/>
      <c r="I247" s="42"/>
      <c r="J247" s="42"/>
      <c r="K247" s="42"/>
      <c r="L247" s="65"/>
      <c r="M247" s="42"/>
      <c r="N247" s="42"/>
      <c r="O247" s="42"/>
      <c r="P247" s="69"/>
      <c r="Q247" s="42"/>
      <c r="R247" s="42"/>
      <c r="S247" s="42"/>
      <c r="T247" s="65"/>
      <c r="U247" s="42"/>
      <c r="V247" s="42"/>
      <c r="W247" s="42"/>
      <c r="X247" s="69"/>
      <c r="Y247" s="42"/>
      <c r="Z247" s="42"/>
      <c r="AA247" s="42"/>
    </row>
    <row r="248" spans="3:27" x14ac:dyDescent="0.25">
      <c r="C248" s="18" t="s">
        <v>107</v>
      </c>
      <c r="D248" s="18" t="s">
        <v>472</v>
      </c>
      <c r="E248" s="61"/>
      <c r="F248" s="62"/>
      <c r="G248" s="63"/>
      <c r="H248" s="69"/>
      <c r="I248" s="61"/>
      <c r="J248" s="62"/>
      <c r="K248" s="63"/>
      <c r="L248" s="65"/>
      <c r="M248" s="61"/>
      <c r="N248" s="62"/>
      <c r="O248" s="63"/>
      <c r="P248" s="69"/>
      <c r="Q248" s="61"/>
      <c r="R248" s="62"/>
      <c r="S248" s="63"/>
      <c r="T248" s="65"/>
      <c r="U248" s="61"/>
      <c r="V248" s="62"/>
      <c r="W248" s="63"/>
      <c r="X248" s="69"/>
      <c r="Y248" s="61"/>
      <c r="Z248" s="62"/>
      <c r="AA248" s="63"/>
    </row>
    <row r="249" spans="3:27" x14ac:dyDescent="0.25">
      <c r="C249" s="18"/>
      <c r="D249" s="18" t="s">
        <v>2562</v>
      </c>
      <c r="E249" s="32">
        <v>20</v>
      </c>
      <c r="F249" s="32">
        <v>20</v>
      </c>
      <c r="G249" s="32">
        <v>20</v>
      </c>
      <c r="H249" s="69"/>
      <c r="I249" s="32">
        <v>20</v>
      </c>
      <c r="J249" s="32">
        <v>20</v>
      </c>
      <c r="K249" s="32">
        <v>20</v>
      </c>
      <c r="L249" s="65"/>
      <c r="M249" s="32">
        <v>20</v>
      </c>
      <c r="N249" s="32">
        <v>20</v>
      </c>
      <c r="O249" s="32">
        <v>20</v>
      </c>
      <c r="P249" s="69"/>
      <c r="Q249" s="32">
        <v>20</v>
      </c>
      <c r="R249" s="32">
        <v>20</v>
      </c>
      <c r="S249" s="32">
        <v>20</v>
      </c>
      <c r="T249" s="65"/>
      <c r="U249" s="32">
        <v>20</v>
      </c>
      <c r="V249" s="32">
        <v>20</v>
      </c>
      <c r="W249" s="32">
        <v>20</v>
      </c>
      <c r="X249" s="69"/>
      <c r="Y249" s="32">
        <v>20</v>
      </c>
      <c r="Z249" s="32">
        <v>20</v>
      </c>
      <c r="AA249" s="32">
        <v>20</v>
      </c>
    </row>
    <row r="250" spans="3:27" x14ac:dyDescent="0.25">
      <c r="C250" s="18"/>
      <c r="D250" s="18" t="s">
        <v>2563</v>
      </c>
      <c r="E250" s="32">
        <v>20</v>
      </c>
      <c r="F250" s="32">
        <v>20</v>
      </c>
      <c r="G250" s="32">
        <v>20</v>
      </c>
      <c r="H250" s="69"/>
      <c r="I250" s="32">
        <v>20</v>
      </c>
      <c r="J250" s="32">
        <v>20</v>
      </c>
      <c r="K250" s="32">
        <v>20</v>
      </c>
      <c r="L250" s="65"/>
      <c r="M250" s="32">
        <v>20</v>
      </c>
      <c r="N250" s="32">
        <v>20</v>
      </c>
      <c r="O250" s="32">
        <v>20</v>
      </c>
      <c r="P250" s="69"/>
      <c r="Q250" s="32">
        <v>20</v>
      </c>
      <c r="R250" s="32">
        <v>20</v>
      </c>
      <c r="S250" s="32">
        <v>20</v>
      </c>
      <c r="T250" s="65"/>
      <c r="U250" s="32">
        <v>20</v>
      </c>
      <c r="V250" s="32">
        <v>20</v>
      </c>
      <c r="W250" s="32">
        <v>20</v>
      </c>
      <c r="X250" s="69"/>
      <c r="Y250" s="32">
        <v>20</v>
      </c>
      <c r="Z250" s="32">
        <v>20</v>
      </c>
      <c r="AA250" s="32">
        <v>20</v>
      </c>
    </row>
    <row r="251" spans="3:27" x14ac:dyDescent="0.25">
      <c r="C251" s="18"/>
      <c r="D251" s="18" t="s">
        <v>2566</v>
      </c>
      <c r="E251" s="32">
        <v>15</v>
      </c>
      <c r="F251" s="32">
        <v>15</v>
      </c>
      <c r="G251" s="32">
        <v>15</v>
      </c>
      <c r="H251" s="69"/>
      <c r="I251" s="32">
        <v>15</v>
      </c>
      <c r="J251" s="32">
        <v>15</v>
      </c>
      <c r="K251" s="32">
        <v>15</v>
      </c>
      <c r="L251" s="65"/>
      <c r="M251" s="32">
        <v>15</v>
      </c>
      <c r="N251" s="32">
        <v>15</v>
      </c>
      <c r="O251" s="32">
        <v>15</v>
      </c>
      <c r="P251" s="69"/>
      <c r="Q251" s="32">
        <v>15</v>
      </c>
      <c r="R251" s="32">
        <v>15</v>
      </c>
      <c r="S251" s="32">
        <v>15</v>
      </c>
      <c r="T251" s="65"/>
      <c r="U251" s="32">
        <v>15</v>
      </c>
      <c r="V251" s="32">
        <v>15</v>
      </c>
      <c r="W251" s="32">
        <v>15</v>
      </c>
      <c r="X251" s="69"/>
      <c r="Y251" s="32">
        <v>15</v>
      </c>
      <c r="Z251" s="32">
        <v>15</v>
      </c>
      <c r="AA251" s="32">
        <v>15</v>
      </c>
    </row>
    <row r="252" spans="3:27" x14ac:dyDescent="0.25">
      <c r="C252" s="18"/>
      <c r="D252" s="18" t="s">
        <v>2565</v>
      </c>
      <c r="E252" s="32">
        <v>15</v>
      </c>
      <c r="F252" s="32">
        <v>15</v>
      </c>
      <c r="G252" s="32">
        <v>15</v>
      </c>
      <c r="H252" s="69"/>
      <c r="I252" s="32">
        <v>15</v>
      </c>
      <c r="J252" s="32">
        <v>15</v>
      </c>
      <c r="K252" s="32">
        <v>15</v>
      </c>
      <c r="L252" s="65"/>
      <c r="M252" s="32">
        <v>15</v>
      </c>
      <c r="N252" s="32">
        <v>15</v>
      </c>
      <c r="O252" s="32">
        <v>15</v>
      </c>
      <c r="P252" s="69"/>
      <c r="Q252" s="32">
        <v>15</v>
      </c>
      <c r="R252" s="32">
        <v>15</v>
      </c>
      <c r="S252" s="32">
        <v>15</v>
      </c>
      <c r="T252" s="65"/>
      <c r="U252" s="32">
        <v>15</v>
      </c>
      <c r="V252" s="32">
        <v>15</v>
      </c>
      <c r="W252" s="32">
        <v>15</v>
      </c>
      <c r="X252" s="69"/>
      <c r="Y252" s="32">
        <v>15</v>
      </c>
      <c r="Z252" s="32">
        <v>15</v>
      </c>
      <c r="AA252" s="32">
        <v>15</v>
      </c>
    </row>
    <row r="253" spans="3:27" x14ac:dyDescent="0.25">
      <c r="C253" s="2" t="s">
        <v>107</v>
      </c>
      <c r="D253" s="2" t="s">
        <v>318</v>
      </c>
      <c r="E253" s="17" t="s">
        <v>2559</v>
      </c>
      <c r="F253" s="17" t="s">
        <v>2559</v>
      </c>
      <c r="G253" s="17" t="s">
        <v>2559</v>
      </c>
      <c r="H253" s="69"/>
      <c r="I253" s="17" t="s">
        <v>2559</v>
      </c>
      <c r="J253" s="17" t="s">
        <v>2559</v>
      </c>
      <c r="K253" s="17" t="s">
        <v>2559</v>
      </c>
      <c r="L253" s="65"/>
      <c r="M253" s="17" t="s">
        <v>2559</v>
      </c>
      <c r="N253" s="17" t="s">
        <v>2559</v>
      </c>
      <c r="O253" s="17" t="s">
        <v>2559</v>
      </c>
      <c r="P253" s="69"/>
      <c r="Q253" s="17" t="s">
        <v>2559</v>
      </c>
      <c r="R253" s="17" t="s">
        <v>2559</v>
      </c>
      <c r="S253" s="17" t="s">
        <v>2559</v>
      </c>
      <c r="T253" s="65"/>
      <c r="U253" s="17" t="s">
        <v>2559</v>
      </c>
      <c r="V253" s="17" t="s">
        <v>2559</v>
      </c>
      <c r="W253" s="17" t="s">
        <v>2559</v>
      </c>
      <c r="X253" s="69"/>
      <c r="Y253" s="17" t="s">
        <v>2559</v>
      </c>
      <c r="Z253" s="17" t="s">
        <v>2559</v>
      </c>
      <c r="AA253" s="17" t="s">
        <v>2559</v>
      </c>
    </row>
    <row r="254" spans="3:27" x14ac:dyDescent="0.25">
      <c r="C254" s="18" t="s">
        <v>1034</v>
      </c>
      <c r="D254" s="18" t="s">
        <v>472</v>
      </c>
      <c r="E254" s="61"/>
      <c r="F254" s="62"/>
      <c r="G254" s="63"/>
      <c r="H254" s="69"/>
      <c r="I254" s="61"/>
      <c r="J254" s="62"/>
      <c r="K254" s="63"/>
      <c r="L254" s="65"/>
      <c r="M254" s="61"/>
      <c r="N254" s="62"/>
      <c r="O254" s="63"/>
      <c r="P254" s="69"/>
      <c r="Q254" s="61"/>
      <c r="R254" s="62"/>
      <c r="S254" s="63"/>
      <c r="T254" s="65"/>
      <c r="U254" s="61"/>
      <c r="V254" s="62"/>
      <c r="W254" s="63"/>
      <c r="X254" s="69"/>
      <c r="Y254" s="61"/>
      <c r="Z254" s="62"/>
      <c r="AA254" s="63"/>
    </row>
    <row r="255" spans="3:27" x14ac:dyDescent="0.25">
      <c r="C255" s="18"/>
      <c r="D255" s="18"/>
      <c r="E255" s="17" t="s">
        <v>2559</v>
      </c>
      <c r="F255" s="17" t="s">
        <v>2559</v>
      </c>
      <c r="G255" s="17" t="s">
        <v>2559</v>
      </c>
      <c r="H255" s="69"/>
      <c r="I255" s="17" t="s">
        <v>2559</v>
      </c>
      <c r="J255" s="17" t="s">
        <v>2559</v>
      </c>
      <c r="K255" s="17" t="s">
        <v>2559</v>
      </c>
      <c r="L255" s="65"/>
      <c r="M255" s="17" t="s">
        <v>2559</v>
      </c>
      <c r="N255" s="17" t="s">
        <v>2559</v>
      </c>
      <c r="O255" s="17" t="s">
        <v>2559</v>
      </c>
      <c r="P255" s="69"/>
      <c r="Q255" s="17" t="s">
        <v>2559</v>
      </c>
      <c r="R255" s="17" t="s">
        <v>2559</v>
      </c>
      <c r="S255" s="17" t="s">
        <v>2559</v>
      </c>
      <c r="T255" s="65"/>
      <c r="U255" s="17" t="s">
        <v>2559</v>
      </c>
      <c r="V255" s="17" t="s">
        <v>2559</v>
      </c>
      <c r="W255" s="17" t="s">
        <v>2559</v>
      </c>
      <c r="X255" s="69"/>
      <c r="Y255" s="17" t="s">
        <v>2559</v>
      </c>
      <c r="Z255" s="17" t="s">
        <v>2559</v>
      </c>
      <c r="AA255" s="17" t="s">
        <v>2559</v>
      </c>
    </row>
    <row r="256" spans="3:27" x14ac:dyDescent="0.25">
      <c r="C256" s="2" t="s">
        <v>1034</v>
      </c>
      <c r="D256" s="2" t="s">
        <v>318</v>
      </c>
      <c r="E256" s="17" t="s">
        <v>2559</v>
      </c>
      <c r="F256" s="17" t="s">
        <v>2559</v>
      </c>
      <c r="G256" s="17" t="s">
        <v>2559</v>
      </c>
      <c r="H256" s="69"/>
      <c r="I256" s="17" t="s">
        <v>2559</v>
      </c>
      <c r="J256" s="17" t="s">
        <v>2559</v>
      </c>
      <c r="K256" s="17" t="s">
        <v>2559</v>
      </c>
      <c r="L256" s="65"/>
      <c r="M256" s="17" t="s">
        <v>2559</v>
      </c>
      <c r="N256" s="17" t="s">
        <v>2559</v>
      </c>
      <c r="O256" s="17" t="s">
        <v>2559</v>
      </c>
      <c r="P256" s="69"/>
      <c r="Q256" s="17" t="s">
        <v>2559</v>
      </c>
      <c r="R256" s="17" t="s">
        <v>2559</v>
      </c>
      <c r="S256" s="17" t="s">
        <v>2559</v>
      </c>
      <c r="T256" s="65"/>
      <c r="U256" s="17" t="s">
        <v>2559</v>
      </c>
      <c r="V256" s="17" t="s">
        <v>2559</v>
      </c>
      <c r="W256" s="17" t="s">
        <v>2559</v>
      </c>
      <c r="X256" s="69"/>
      <c r="Y256" s="17" t="s">
        <v>2559</v>
      </c>
      <c r="Z256" s="17" t="s">
        <v>2559</v>
      </c>
      <c r="AA256" s="17" t="s">
        <v>2559</v>
      </c>
    </row>
    <row r="257" spans="3:27" x14ac:dyDescent="0.25">
      <c r="C257" s="18" t="s">
        <v>995</v>
      </c>
      <c r="D257" s="18" t="s">
        <v>472</v>
      </c>
      <c r="E257" s="61"/>
      <c r="F257" s="62"/>
      <c r="G257" s="63"/>
      <c r="H257" s="69"/>
      <c r="I257" s="61"/>
      <c r="J257" s="62"/>
      <c r="K257" s="63"/>
      <c r="L257" s="65"/>
      <c r="M257" s="61"/>
      <c r="N257" s="62"/>
      <c r="O257" s="63"/>
      <c r="P257" s="69"/>
      <c r="Q257" s="61"/>
      <c r="R257" s="62"/>
      <c r="S257" s="63"/>
      <c r="T257" s="65"/>
      <c r="U257" s="61"/>
      <c r="V257" s="62"/>
      <c r="W257" s="63"/>
      <c r="X257" s="69"/>
      <c r="Y257" s="61"/>
      <c r="Z257" s="62"/>
      <c r="AA257" s="63"/>
    </row>
    <row r="258" spans="3:27" x14ac:dyDescent="0.25">
      <c r="C258" s="18"/>
      <c r="D258" s="18" t="s">
        <v>2567</v>
      </c>
      <c r="E258" s="30">
        <v>110</v>
      </c>
      <c r="F258" s="30">
        <v>110</v>
      </c>
      <c r="G258" s="30">
        <v>110</v>
      </c>
      <c r="H258" s="69"/>
      <c r="I258" s="30">
        <v>110</v>
      </c>
      <c r="J258" s="30">
        <v>110</v>
      </c>
      <c r="K258" s="30">
        <v>110</v>
      </c>
      <c r="L258" s="65"/>
      <c r="M258" s="30">
        <v>110</v>
      </c>
      <c r="N258" s="30">
        <v>110</v>
      </c>
      <c r="O258" s="30">
        <v>110</v>
      </c>
      <c r="P258" s="69"/>
      <c r="Q258" s="30">
        <v>110</v>
      </c>
      <c r="R258" s="30">
        <v>110</v>
      </c>
      <c r="S258" s="30">
        <v>110</v>
      </c>
      <c r="T258" s="65"/>
      <c r="U258" s="30">
        <v>110</v>
      </c>
      <c r="V258" s="30">
        <v>110</v>
      </c>
      <c r="W258" s="30">
        <v>110</v>
      </c>
      <c r="X258" s="69"/>
      <c r="Y258" s="30">
        <v>110</v>
      </c>
      <c r="Z258" s="30">
        <v>110</v>
      </c>
      <c r="AA258" s="30">
        <v>110</v>
      </c>
    </row>
    <row r="259" spans="3:27" x14ac:dyDescent="0.25">
      <c r="C259" s="18"/>
      <c r="D259" s="18" t="s">
        <v>2563</v>
      </c>
      <c r="E259" s="30">
        <v>110</v>
      </c>
      <c r="F259" s="30">
        <v>110</v>
      </c>
      <c r="G259" s="30">
        <v>110</v>
      </c>
      <c r="H259" s="69"/>
      <c r="I259" s="30">
        <v>110</v>
      </c>
      <c r="J259" s="30">
        <v>110</v>
      </c>
      <c r="K259" s="30">
        <v>110</v>
      </c>
      <c r="L259" s="65"/>
      <c r="M259" s="30">
        <v>110</v>
      </c>
      <c r="N259" s="30">
        <v>110</v>
      </c>
      <c r="O259" s="30">
        <v>110</v>
      </c>
      <c r="P259" s="69"/>
      <c r="Q259" s="30">
        <v>110</v>
      </c>
      <c r="R259" s="30">
        <v>110</v>
      </c>
      <c r="S259" s="30">
        <v>110</v>
      </c>
      <c r="T259" s="65"/>
      <c r="U259" s="30">
        <v>110</v>
      </c>
      <c r="V259" s="30">
        <v>110</v>
      </c>
      <c r="W259" s="30">
        <v>110</v>
      </c>
      <c r="X259" s="69"/>
      <c r="Y259" s="30">
        <v>110</v>
      </c>
      <c r="Z259" s="30">
        <v>110</v>
      </c>
      <c r="AA259" s="30">
        <v>110</v>
      </c>
    </row>
    <row r="260" spans="3:27" x14ac:dyDescent="0.25">
      <c r="C260" s="18"/>
      <c r="D260" s="18" t="s">
        <v>2566</v>
      </c>
      <c r="E260" s="30">
        <v>110</v>
      </c>
      <c r="F260" s="30">
        <v>110</v>
      </c>
      <c r="G260" s="30">
        <v>110</v>
      </c>
      <c r="H260" s="69"/>
      <c r="I260" s="30">
        <v>110</v>
      </c>
      <c r="J260" s="30">
        <v>110</v>
      </c>
      <c r="K260" s="30">
        <v>110</v>
      </c>
      <c r="L260" s="65"/>
      <c r="M260" s="30">
        <v>110</v>
      </c>
      <c r="N260" s="30">
        <v>110</v>
      </c>
      <c r="O260" s="30">
        <v>110</v>
      </c>
      <c r="P260" s="69"/>
      <c r="Q260" s="30">
        <v>110</v>
      </c>
      <c r="R260" s="30">
        <v>110</v>
      </c>
      <c r="S260" s="30">
        <v>110</v>
      </c>
      <c r="T260" s="65"/>
      <c r="U260" s="30">
        <v>110</v>
      </c>
      <c r="V260" s="30">
        <v>110</v>
      </c>
      <c r="W260" s="30">
        <v>110</v>
      </c>
      <c r="X260" s="69"/>
      <c r="Y260" s="30">
        <v>110</v>
      </c>
      <c r="Z260" s="30">
        <v>110</v>
      </c>
      <c r="AA260" s="30">
        <v>110</v>
      </c>
    </row>
    <row r="261" spans="3:27" x14ac:dyDescent="0.25">
      <c r="C261" s="18"/>
      <c r="D261" s="18" t="s">
        <v>2565</v>
      </c>
      <c r="E261" s="30">
        <v>110</v>
      </c>
      <c r="F261" s="30">
        <v>110</v>
      </c>
      <c r="G261" s="30">
        <v>110</v>
      </c>
      <c r="H261" s="69"/>
      <c r="I261" s="30">
        <v>110</v>
      </c>
      <c r="J261" s="30">
        <v>110</v>
      </c>
      <c r="K261" s="30">
        <v>110</v>
      </c>
      <c r="L261" s="65"/>
      <c r="M261" s="30">
        <v>110</v>
      </c>
      <c r="N261" s="30">
        <v>110</v>
      </c>
      <c r="O261" s="30">
        <v>110</v>
      </c>
      <c r="P261" s="69"/>
      <c r="Q261" s="30">
        <v>110</v>
      </c>
      <c r="R261" s="30">
        <v>110</v>
      </c>
      <c r="S261" s="30">
        <v>110</v>
      </c>
      <c r="T261" s="65"/>
      <c r="U261" s="30">
        <v>110</v>
      </c>
      <c r="V261" s="30">
        <v>110</v>
      </c>
      <c r="W261" s="30">
        <v>110</v>
      </c>
      <c r="X261" s="69"/>
      <c r="Y261" s="30">
        <v>110</v>
      </c>
      <c r="Z261" s="30">
        <v>110</v>
      </c>
      <c r="AA261" s="30">
        <v>110</v>
      </c>
    </row>
    <row r="262" spans="3:27" x14ac:dyDescent="0.25">
      <c r="C262" s="2" t="s">
        <v>995</v>
      </c>
      <c r="D262" s="2" t="s">
        <v>318</v>
      </c>
      <c r="E262" s="17" t="s">
        <v>2559</v>
      </c>
      <c r="F262" s="17" t="s">
        <v>2559</v>
      </c>
      <c r="G262" s="17" t="s">
        <v>2559</v>
      </c>
      <c r="H262" s="70"/>
      <c r="I262" s="17" t="s">
        <v>2559</v>
      </c>
      <c r="J262" s="17" t="s">
        <v>2559</v>
      </c>
      <c r="K262" s="17" t="s">
        <v>2559</v>
      </c>
      <c r="L262" s="66"/>
      <c r="M262" s="17" t="s">
        <v>2559</v>
      </c>
      <c r="N262" s="17" t="s">
        <v>2559</v>
      </c>
      <c r="O262" s="17" t="s">
        <v>2559</v>
      </c>
      <c r="P262" s="70"/>
      <c r="Q262" s="17" t="s">
        <v>2559</v>
      </c>
      <c r="R262" s="17" t="s">
        <v>2559</v>
      </c>
      <c r="S262" s="17" t="s">
        <v>2559</v>
      </c>
      <c r="T262" s="66"/>
      <c r="U262" s="17" t="s">
        <v>2559</v>
      </c>
      <c r="V262" s="17" t="s">
        <v>2559</v>
      </c>
      <c r="W262" s="17" t="s">
        <v>2559</v>
      </c>
      <c r="X262" s="70"/>
      <c r="Y262" s="17" t="s">
        <v>2559</v>
      </c>
      <c r="Z262" s="17" t="s">
        <v>2559</v>
      </c>
      <c r="AA262" s="17" t="s">
        <v>2559</v>
      </c>
    </row>
    <row r="263" spans="3:27" x14ac:dyDescent="0.25">
      <c r="D263" s="43" t="s">
        <v>2584</v>
      </c>
      <c r="E263" s="17">
        <f>AVERAGE(E249:E252,E258:E261)</f>
        <v>63.75</v>
      </c>
      <c r="F263" s="17">
        <f t="shared" ref="F263:G263" si="1">AVERAGE(F249:F252,F258:F261)</f>
        <v>63.75</v>
      </c>
      <c r="G263" s="17">
        <f t="shared" si="1"/>
        <v>63.75</v>
      </c>
      <c r="H263" s="47"/>
      <c r="I263" s="17">
        <f t="shared" ref="I263:K263" si="2">AVERAGE(I249:I252,I258:I261)</f>
        <v>63.75</v>
      </c>
      <c r="J263" s="17">
        <f t="shared" si="2"/>
        <v>63.75</v>
      </c>
      <c r="K263" s="17">
        <f t="shared" si="2"/>
        <v>63.75</v>
      </c>
      <c r="L263" s="48"/>
      <c r="M263" s="17">
        <f t="shared" ref="M263:O263" si="3">AVERAGE(M249:M252,M258:M261)</f>
        <v>63.75</v>
      </c>
      <c r="N263" s="17">
        <f t="shared" si="3"/>
        <v>63.75</v>
      </c>
      <c r="O263" s="17">
        <f t="shared" si="3"/>
        <v>63.75</v>
      </c>
      <c r="P263" s="47"/>
      <c r="Q263" s="17">
        <f t="shared" ref="Q263:S263" si="4">AVERAGE(Q249:Q252,Q258:Q261)</f>
        <v>63.75</v>
      </c>
      <c r="R263" s="17">
        <f t="shared" si="4"/>
        <v>63.75</v>
      </c>
      <c r="S263" s="17">
        <f t="shared" si="4"/>
        <v>63.75</v>
      </c>
      <c r="T263" s="48"/>
      <c r="U263" s="17">
        <f t="shared" ref="U263:W263" si="5">AVERAGE(U249:U252,U258:U261)</f>
        <v>63.75</v>
      </c>
      <c r="V263" s="17">
        <f t="shared" si="5"/>
        <v>63.75</v>
      </c>
      <c r="W263" s="17">
        <f t="shared" si="5"/>
        <v>63.75</v>
      </c>
      <c r="X263" s="47"/>
      <c r="Y263" s="17">
        <f t="shared" ref="Y263:AA263" si="6">AVERAGE(Y249:Y252,Y258:Y261)</f>
        <v>63.75</v>
      </c>
      <c r="Z263" s="17">
        <f t="shared" si="6"/>
        <v>63.75</v>
      </c>
      <c r="AA263" s="17">
        <f t="shared" si="6"/>
        <v>63.75</v>
      </c>
    </row>
  </sheetData>
  <mergeCells count="189">
    <mergeCell ref="E9:K9"/>
    <mergeCell ref="L9:L12"/>
    <mergeCell ref="M9:S9"/>
    <mergeCell ref="T9:T12"/>
    <mergeCell ref="U9:AA9"/>
    <mergeCell ref="E10:G10"/>
    <mergeCell ref="H10:H12"/>
    <mergeCell ref="I10:K10"/>
    <mergeCell ref="M10:O10"/>
    <mergeCell ref="P10:P12"/>
    <mergeCell ref="Q10:S10"/>
    <mergeCell ref="U10:W10"/>
    <mergeCell ref="X10:X12"/>
    <mergeCell ref="Y10:AA10"/>
    <mergeCell ref="A47:C49"/>
    <mergeCell ref="E47:K47"/>
    <mergeCell ref="M47:S47"/>
    <mergeCell ref="U47:AA47"/>
    <mergeCell ref="E48:G48"/>
    <mergeCell ref="E17:G17"/>
    <mergeCell ref="H17:H39"/>
    <mergeCell ref="I17:K17"/>
    <mergeCell ref="M17:O17"/>
    <mergeCell ref="Q17:S17"/>
    <mergeCell ref="A16:C18"/>
    <mergeCell ref="E16:K16"/>
    <mergeCell ref="M16:S16"/>
    <mergeCell ref="U16:AA16"/>
    <mergeCell ref="U17:W17"/>
    <mergeCell ref="X17:X39"/>
    <mergeCell ref="Y17:AA17"/>
    <mergeCell ref="L16:L40"/>
    <mergeCell ref="P17:P40"/>
    <mergeCell ref="T16:T40"/>
    <mergeCell ref="E50:G50"/>
    <mergeCell ref="I50:K50"/>
    <mergeCell ref="M50:O50"/>
    <mergeCell ref="Q50:S50"/>
    <mergeCell ref="U50:W50"/>
    <mergeCell ref="Y50:AA50"/>
    <mergeCell ref="Y48:AA48"/>
    <mergeCell ref="H48:H262"/>
    <mergeCell ref="L47:L262"/>
    <mergeCell ref="P48:P262"/>
    <mergeCell ref="T47:T262"/>
    <mergeCell ref="X48:X262"/>
    <mergeCell ref="I48:K48"/>
    <mergeCell ref="M48:O48"/>
    <mergeCell ref="Q48:S48"/>
    <mergeCell ref="U48:W48"/>
    <mergeCell ref="E71:G71"/>
    <mergeCell ref="I71:K71"/>
    <mergeCell ref="M71:O71"/>
    <mergeCell ref="Q71:S71"/>
    <mergeCell ref="U71:W71"/>
    <mergeCell ref="Y71:AA71"/>
    <mergeCell ref="E59:G59"/>
    <mergeCell ref="I59:K59"/>
    <mergeCell ref="E97:G97"/>
    <mergeCell ref="I97:K97"/>
    <mergeCell ref="M97:O97"/>
    <mergeCell ref="Q97:S97"/>
    <mergeCell ref="U97:W97"/>
    <mergeCell ref="Y97:AA97"/>
    <mergeCell ref="M59:O59"/>
    <mergeCell ref="Q59:S59"/>
    <mergeCell ref="U59:W59"/>
    <mergeCell ref="Y59:AA59"/>
    <mergeCell ref="E86:G86"/>
    <mergeCell ref="I86:K86"/>
    <mergeCell ref="M86:O86"/>
    <mergeCell ref="Q86:S86"/>
    <mergeCell ref="U86:W86"/>
    <mergeCell ref="Y86:AA86"/>
    <mergeCell ref="E77:G77"/>
    <mergeCell ref="I77:K77"/>
    <mergeCell ref="M77:O77"/>
    <mergeCell ref="Q77:S77"/>
    <mergeCell ref="U77:W77"/>
    <mergeCell ref="Y77:AA77"/>
    <mergeCell ref="E113:G113"/>
    <mergeCell ref="I113:K113"/>
    <mergeCell ref="M113:O113"/>
    <mergeCell ref="Q113:S113"/>
    <mergeCell ref="U113:W113"/>
    <mergeCell ref="Y113:AA113"/>
    <mergeCell ref="E104:G104"/>
    <mergeCell ref="I104:K104"/>
    <mergeCell ref="M104:O104"/>
    <mergeCell ref="Q104:S104"/>
    <mergeCell ref="U104:W104"/>
    <mergeCell ref="Y104:AA104"/>
    <mergeCell ref="E130:G130"/>
    <mergeCell ref="I130:K130"/>
    <mergeCell ref="M130:O130"/>
    <mergeCell ref="Q130:S130"/>
    <mergeCell ref="U130:W130"/>
    <mergeCell ref="Y130:AA130"/>
    <mergeCell ref="E121:G121"/>
    <mergeCell ref="I121:K121"/>
    <mergeCell ref="M121:O121"/>
    <mergeCell ref="Q121:S121"/>
    <mergeCell ref="U121:W121"/>
    <mergeCell ref="Y121:AA121"/>
    <mergeCell ref="E149:G149"/>
    <mergeCell ref="I149:K149"/>
    <mergeCell ref="M149:O149"/>
    <mergeCell ref="Q149:S149"/>
    <mergeCell ref="U149:W149"/>
    <mergeCell ref="Y149:AA149"/>
    <mergeCell ref="E142:G142"/>
    <mergeCell ref="I142:K142"/>
    <mergeCell ref="M142:O142"/>
    <mergeCell ref="Q142:S142"/>
    <mergeCell ref="U142:W142"/>
    <mergeCell ref="Y142:AA142"/>
    <mergeCell ref="E171:G171"/>
    <mergeCell ref="I171:K171"/>
    <mergeCell ref="M171:O171"/>
    <mergeCell ref="Q171:S171"/>
    <mergeCell ref="U171:W171"/>
    <mergeCell ref="Y171:AA171"/>
    <mergeCell ref="E164:G164"/>
    <mergeCell ref="I164:K164"/>
    <mergeCell ref="M164:O164"/>
    <mergeCell ref="Q164:S164"/>
    <mergeCell ref="U164:W164"/>
    <mergeCell ref="Y164:AA164"/>
    <mergeCell ref="E193:G193"/>
    <mergeCell ref="I193:K193"/>
    <mergeCell ref="M193:O193"/>
    <mergeCell ref="Q193:S193"/>
    <mergeCell ref="U193:W193"/>
    <mergeCell ref="Y193:AA193"/>
    <mergeCell ref="E183:G183"/>
    <mergeCell ref="I183:K183"/>
    <mergeCell ref="M183:O183"/>
    <mergeCell ref="Q183:S183"/>
    <mergeCell ref="U183:W183"/>
    <mergeCell ref="Y183:AA183"/>
    <mergeCell ref="E216:G216"/>
    <mergeCell ref="I216:K216"/>
    <mergeCell ref="M216:O216"/>
    <mergeCell ref="Q216:S216"/>
    <mergeCell ref="U216:W216"/>
    <mergeCell ref="Y216:AA216"/>
    <mergeCell ref="E205:G205"/>
    <mergeCell ref="I205:K205"/>
    <mergeCell ref="M205:O205"/>
    <mergeCell ref="Q205:S205"/>
    <mergeCell ref="U205:W205"/>
    <mergeCell ref="Y205:AA205"/>
    <mergeCell ref="Y239:AA239"/>
    <mergeCell ref="E229:G229"/>
    <mergeCell ref="I229:K229"/>
    <mergeCell ref="M229:O229"/>
    <mergeCell ref="Q229:S229"/>
    <mergeCell ref="U229:W229"/>
    <mergeCell ref="Y229:AA229"/>
    <mergeCell ref="E224:G224"/>
    <mergeCell ref="I224:K224"/>
    <mergeCell ref="M224:O224"/>
    <mergeCell ref="Q224:S224"/>
    <mergeCell ref="U224:W224"/>
    <mergeCell ref="Y224:AA224"/>
    <mergeCell ref="E3:V3"/>
    <mergeCell ref="Y248:AA248"/>
    <mergeCell ref="U248:W248"/>
    <mergeCell ref="Q248:S248"/>
    <mergeCell ref="M248:O248"/>
    <mergeCell ref="I248:K248"/>
    <mergeCell ref="E248:G248"/>
    <mergeCell ref="Y257:AA257"/>
    <mergeCell ref="U257:W257"/>
    <mergeCell ref="Q257:S257"/>
    <mergeCell ref="M257:O257"/>
    <mergeCell ref="I257:K257"/>
    <mergeCell ref="E257:G257"/>
    <mergeCell ref="Y254:AA254"/>
    <mergeCell ref="U254:W254"/>
    <mergeCell ref="Q254:S254"/>
    <mergeCell ref="M254:O254"/>
    <mergeCell ref="I254:K254"/>
    <mergeCell ref="E254:G254"/>
    <mergeCell ref="E239:G239"/>
    <mergeCell ref="I239:K239"/>
    <mergeCell ref="M239:O239"/>
    <mergeCell ref="Q239:S239"/>
    <mergeCell ref="U239:W23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259"/>
  <sheetViews>
    <sheetView zoomScale="70" zoomScaleNormal="70" workbookViewId="0">
      <selection activeCell="J36" sqref="J36"/>
    </sheetView>
  </sheetViews>
  <sheetFormatPr defaultRowHeight="15" x14ac:dyDescent="0.25"/>
  <cols>
    <col min="1" max="1" width="3.7109375" customWidth="1"/>
    <col min="2" max="2" width="4.42578125" customWidth="1"/>
    <col min="3" max="4" width="18.7109375" customWidth="1"/>
  </cols>
  <sheetData>
    <row r="3" spans="1:22" x14ac:dyDescent="0.25">
      <c r="E3" s="60" t="s">
        <v>2573</v>
      </c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</row>
    <row r="5" spans="1:22" x14ac:dyDescent="0.25">
      <c r="B5" s="1"/>
      <c r="C5" t="s">
        <v>0</v>
      </c>
    </row>
    <row r="7" spans="1:22" x14ac:dyDescent="0.25">
      <c r="E7" s="67" t="s">
        <v>6</v>
      </c>
      <c r="F7" s="67"/>
      <c r="G7" s="67"/>
      <c r="H7" s="67"/>
      <c r="I7" s="67"/>
      <c r="J7" s="67"/>
      <c r="K7" s="67"/>
      <c r="L7" s="64"/>
      <c r="M7" s="67" t="s">
        <v>8</v>
      </c>
      <c r="N7" s="67"/>
      <c r="O7" s="67"/>
      <c r="P7" s="67"/>
      <c r="Q7" s="67"/>
      <c r="R7" s="67"/>
      <c r="S7" s="67"/>
    </row>
    <row r="8" spans="1:22" x14ac:dyDescent="0.25">
      <c r="E8" s="67" t="s">
        <v>4</v>
      </c>
      <c r="F8" s="67"/>
      <c r="G8" s="67"/>
      <c r="H8" s="68"/>
      <c r="I8" s="67" t="s">
        <v>5</v>
      </c>
      <c r="J8" s="67"/>
      <c r="K8" s="67"/>
      <c r="L8" s="65"/>
      <c r="M8" s="67" t="s">
        <v>4</v>
      </c>
      <c r="N8" s="67"/>
      <c r="O8" s="67"/>
      <c r="P8" s="68"/>
      <c r="Q8" s="67" t="s">
        <v>5</v>
      </c>
      <c r="R8" s="67"/>
      <c r="S8" s="67"/>
    </row>
    <row r="9" spans="1:22" ht="60" x14ac:dyDescent="0.25">
      <c r="E9" s="23" t="s">
        <v>1</v>
      </c>
      <c r="F9" s="23" t="s">
        <v>2</v>
      </c>
      <c r="G9" s="23" t="s">
        <v>3</v>
      </c>
      <c r="H9" s="69"/>
      <c r="I9" s="23" t="s">
        <v>1</v>
      </c>
      <c r="J9" s="17" t="s">
        <v>2</v>
      </c>
      <c r="K9" s="23" t="s">
        <v>3</v>
      </c>
      <c r="L9" s="65"/>
      <c r="M9" s="23" t="s">
        <v>1</v>
      </c>
      <c r="N9" s="23" t="s">
        <v>2</v>
      </c>
      <c r="O9" s="23" t="s">
        <v>3</v>
      </c>
      <c r="P9" s="69"/>
      <c r="Q9" s="23" t="s">
        <v>1</v>
      </c>
      <c r="R9" s="17" t="s">
        <v>2</v>
      </c>
      <c r="S9" s="23" t="s">
        <v>3</v>
      </c>
    </row>
    <row r="10" spans="1:22" x14ac:dyDescent="0.25">
      <c r="E10" s="30">
        <v>43</v>
      </c>
      <c r="F10" s="30">
        <v>43</v>
      </c>
      <c r="G10" s="30">
        <v>43</v>
      </c>
      <c r="H10" s="70"/>
      <c r="I10" s="30">
        <v>43</v>
      </c>
      <c r="J10" s="30">
        <v>43</v>
      </c>
      <c r="K10" s="30">
        <v>43</v>
      </c>
      <c r="L10" s="66"/>
      <c r="M10" s="30">
        <v>43</v>
      </c>
      <c r="N10" s="30">
        <v>43</v>
      </c>
      <c r="O10" s="30">
        <v>43</v>
      </c>
      <c r="P10" s="70"/>
      <c r="Q10" s="30">
        <v>43</v>
      </c>
      <c r="R10" s="30">
        <v>43</v>
      </c>
      <c r="S10" s="30">
        <v>43</v>
      </c>
    </row>
    <row r="12" spans="1:22" x14ac:dyDescent="0.25">
      <c r="B12" s="1"/>
      <c r="C12" t="s">
        <v>9</v>
      </c>
    </row>
    <row r="14" spans="1:22" x14ac:dyDescent="0.25">
      <c r="A14" s="71"/>
      <c r="B14" s="72"/>
      <c r="C14" s="73"/>
      <c r="D14" s="6"/>
      <c r="E14" s="89" t="s">
        <v>6</v>
      </c>
      <c r="F14" s="89"/>
      <c r="G14" s="89"/>
      <c r="H14" s="89"/>
      <c r="I14" s="89"/>
      <c r="J14" s="89"/>
      <c r="K14" s="89"/>
      <c r="L14" s="86"/>
      <c r="M14" s="89" t="s">
        <v>8</v>
      </c>
      <c r="N14" s="89"/>
      <c r="O14" s="89"/>
      <c r="P14" s="89"/>
      <c r="Q14" s="89"/>
      <c r="R14" s="89"/>
      <c r="S14" s="89"/>
    </row>
    <row r="15" spans="1:22" x14ac:dyDescent="0.25">
      <c r="A15" s="74"/>
      <c r="B15" s="75"/>
      <c r="C15" s="76"/>
      <c r="D15" s="8"/>
      <c r="E15" s="89" t="s">
        <v>4</v>
      </c>
      <c r="F15" s="89"/>
      <c r="G15" s="89"/>
      <c r="H15" s="83"/>
      <c r="I15" s="89" t="s">
        <v>5</v>
      </c>
      <c r="J15" s="89"/>
      <c r="K15" s="89"/>
      <c r="L15" s="87"/>
      <c r="M15" s="89" t="s">
        <v>4</v>
      </c>
      <c r="N15" s="89"/>
      <c r="O15" s="89"/>
      <c r="P15" s="83"/>
      <c r="Q15" s="89" t="s">
        <v>5</v>
      </c>
      <c r="R15" s="89"/>
      <c r="S15" s="89"/>
    </row>
    <row r="16" spans="1:22" ht="60" x14ac:dyDescent="0.25">
      <c r="A16" s="77"/>
      <c r="B16" s="78"/>
      <c r="C16" s="82"/>
      <c r="D16" s="9"/>
      <c r="E16" s="3" t="s">
        <v>1</v>
      </c>
      <c r="F16" s="3" t="s">
        <v>2</v>
      </c>
      <c r="G16" s="3" t="s">
        <v>3</v>
      </c>
      <c r="H16" s="84"/>
      <c r="I16" s="3" t="s">
        <v>1</v>
      </c>
      <c r="J16" s="2" t="s">
        <v>2</v>
      </c>
      <c r="K16" s="3" t="s">
        <v>3</v>
      </c>
      <c r="L16" s="87"/>
      <c r="M16" s="3" t="s">
        <v>1</v>
      </c>
      <c r="N16" s="3" t="s">
        <v>2</v>
      </c>
      <c r="O16" s="3" t="s">
        <v>3</v>
      </c>
      <c r="P16" s="84"/>
      <c r="Q16" s="3" t="s">
        <v>1</v>
      </c>
      <c r="R16" s="2" t="s">
        <v>2</v>
      </c>
      <c r="S16" s="3" t="s">
        <v>3</v>
      </c>
    </row>
    <row r="17" spans="1:19" x14ac:dyDescent="0.25">
      <c r="A17" s="18">
        <v>12</v>
      </c>
      <c r="B17" s="18">
        <v>1</v>
      </c>
      <c r="C17" s="18" t="s">
        <v>108</v>
      </c>
      <c r="D17" s="18"/>
      <c r="E17" s="30">
        <v>50</v>
      </c>
      <c r="F17" s="30">
        <v>50</v>
      </c>
      <c r="G17" s="30">
        <v>50</v>
      </c>
      <c r="H17" s="84"/>
      <c r="I17" s="30">
        <v>25</v>
      </c>
      <c r="J17" s="30">
        <v>25</v>
      </c>
      <c r="K17" s="30">
        <v>25</v>
      </c>
      <c r="L17" s="87"/>
      <c r="M17" s="30">
        <v>50</v>
      </c>
      <c r="N17" s="30">
        <v>50</v>
      </c>
      <c r="O17" s="30">
        <v>50</v>
      </c>
      <c r="P17" s="84"/>
      <c r="Q17" s="30">
        <v>25</v>
      </c>
      <c r="R17" s="30">
        <v>25</v>
      </c>
      <c r="S17" s="30">
        <v>25</v>
      </c>
    </row>
    <row r="18" spans="1:19" x14ac:dyDescent="0.25">
      <c r="A18" s="18">
        <v>12</v>
      </c>
      <c r="B18" s="18">
        <v>2</v>
      </c>
      <c r="C18" s="18" t="s">
        <v>109</v>
      </c>
      <c r="D18" s="18"/>
      <c r="E18" s="32">
        <v>20</v>
      </c>
      <c r="F18" s="32">
        <v>20</v>
      </c>
      <c r="G18" s="32">
        <v>20</v>
      </c>
      <c r="H18" s="84"/>
      <c r="I18" s="32">
        <v>20</v>
      </c>
      <c r="J18" s="32">
        <v>20</v>
      </c>
      <c r="K18" s="32">
        <v>20</v>
      </c>
      <c r="L18" s="87"/>
      <c r="M18" s="32">
        <v>20</v>
      </c>
      <c r="N18" s="32">
        <v>20</v>
      </c>
      <c r="O18" s="32">
        <v>20</v>
      </c>
      <c r="P18" s="84"/>
      <c r="Q18" s="32">
        <v>20</v>
      </c>
      <c r="R18" s="32">
        <v>20</v>
      </c>
      <c r="S18" s="32">
        <v>20</v>
      </c>
    </row>
    <row r="19" spans="1:19" x14ac:dyDescent="0.25">
      <c r="A19" s="18">
        <v>12</v>
      </c>
      <c r="B19" s="18">
        <v>3</v>
      </c>
      <c r="C19" s="18" t="s">
        <v>110</v>
      </c>
      <c r="D19" s="18"/>
      <c r="E19" s="30">
        <v>50</v>
      </c>
      <c r="F19" s="30">
        <v>50</v>
      </c>
      <c r="G19" s="30">
        <v>50</v>
      </c>
      <c r="H19" s="84"/>
      <c r="I19" s="30">
        <v>36</v>
      </c>
      <c r="J19" s="30">
        <v>36</v>
      </c>
      <c r="K19" s="30">
        <v>36</v>
      </c>
      <c r="L19" s="87"/>
      <c r="M19" s="30">
        <v>50</v>
      </c>
      <c r="N19" s="30">
        <v>50</v>
      </c>
      <c r="O19" s="30">
        <v>50</v>
      </c>
      <c r="P19" s="84"/>
      <c r="Q19" s="30">
        <v>36</v>
      </c>
      <c r="R19" s="30">
        <v>36</v>
      </c>
      <c r="S19" s="30">
        <v>36</v>
      </c>
    </row>
    <row r="20" spans="1:19" x14ac:dyDescent="0.25">
      <c r="A20" s="18">
        <v>12</v>
      </c>
      <c r="B20" s="18">
        <v>4</v>
      </c>
      <c r="C20" s="18" t="s">
        <v>111</v>
      </c>
      <c r="D20" s="18"/>
      <c r="E20" s="32">
        <v>10</v>
      </c>
      <c r="F20" s="32">
        <v>10</v>
      </c>
      <c r="G20" s="32">
        <v>10</v>
      </c>
      <c r="H20" s="84"/>
      <c r="I20" s="32">
        <v>7</v>
      </c>
      <c r="J20" s="32">
        <v>7</v>
      </c>
      <c r="K20" s="32">
        <v>7</v>
      </c>
      <c r="L20" s="87"/>
      <c r="M20" s="32">
        <v>10</v>
      </c>
      <c r="N20" s="32">
        <v>10</v>
      </c>
      <c r="O20" s="32">
        <v>10</v>
      </c>
      <c r="P20" s="84"/>
      <c r="Q20" s="32">
        <v>7</v>
      </c>
      <c r="R20" s="32">
        <v>7</v>
      </c>
      <c r="S20" s="32">
        <v>7</v>
      </c>
    </row>
    <row r="21" spans="1:19" x14ac:dyDescent="0.25">
      <c r="A21" s="18">
        <v>12</v>
      </c>
      <c r="B21" s="18">
        <v>5</v>
      </c>
      <c r="C21" s="18" t="s">
        <v>112</v>
      </c>
      <c r="D21" s="18"/>
      <c r="E21" s="30">
        <v>30</v>
      </c>
      <c r="F21" s="30">
        <v>30</v>
      </c>
      <c r="G21" s="30">
        <v>30</v>
      </c>
      <c r="H21" s="84"/>
      <c r="I21" s="32">
        <v>10</v>
      </c>
      <c r="J21" s="32">
        <v>10</v>
      </c>
      <c r="K21" s="32">
        <v>10</v>
      </c>
      <c r="L21" s="87"/>
      <c r="M21" s="30">
        <v>30</v>
      </c>
      <c r="N21" s="30">
        <v>30</v>
      </c>
      <c r="O21" s="30">
        <v>30</v>
      </c>
      <c r="P21" s="84"/>
      <c r="Q21" s="32">
        <v>10</v>
      </c>
      <c r="R21" s="32">
        <v>10</v>
      </c>
      <c r="S21" s="32">
        <v>10</v>
      </c>
    </row>
    <row r="22" spans="1:19" x14ac:dyDescent="0.25">
      <c r="A22" s="18">
        <v>12</v>
      </c>
      <c r="B22" s="18">
        <v>6</v>
      </c>
      <c r="C22" s="18" t="s">
        <v>113</v>
      </c>
      <c r="D22" s="18"/>
      <c r="E22" s="30">
        <v>200</v>
      </c>
      <c r="F22" s="30">
        <v>200</v>
      </c>
      <c r="G22" s="30">
        <v>200</v>
      </c>
      <c r="H22" s="84"/>
      <c r="I22" s="30">
        <v>200</v>
      </c>
      <c r="J22" s="30">
        <v>200</v>
      </c>
      <c r="K22" s="30">
        <v>200</v>
      </c>
      <c r="L22" s="87"/>
      <c r="M22" s="30">
        <v>200</v>
      </c>
      <c r="N22" s="30">
        <v>200</v>
      </c>
      <c r="O22" s="30">
        <v>200</v>
      </c>
      <c r="P22" s="84"/>
      <c r="Q22" s="30">
        <v>200</v>
      </c>
      <c r="R22" s="30">
        <v>200</v>
      </c>
      <c r="S22" s="30">
        <v>200</v>
      </c>
    </row>
    <row r="23" spans="1:19" x14ac:dyDescent="0.25">
      <c r="A23" s="18">
        <v>12</v>
      </c>
      <c r="B23" s="18">
        <v>7</v>
      </c>
      <c r="C23" s="18" t="s">
        <v>114</v>
      </c>
      <c r="D23" s="18"/>
      <c r="E23" s="32">
        <v>6</v>
      </c>
      <c r="F23" s="32">
        <v>6</v>
      </c>
      <c r="G23" s="32">
        <v>6</v>
      </c>
      <c r="H23" s="84"/>
      <c r="I23" s="32">
        <v>6</v>
      </c>
      <c r="J23" s="32">
        <v>6</v>
      </c>
      <c r="K23" s="32">
        <v>6</v>
      </c>
      <c r="L23" s="87"/>
      <c r="M23" s="32">
        <v>6</v>
      </c>
      <c r="N23" s="32">
        <v>6</v>
      </c>
      <c r="O23" s="32">
        <v>6</v>
      </c>
      <c r="P23" s="84"/>
      <c r="Q23" s="32">
        <v>6</v>
      </c>
      <c r="R23" s="32">
        <v>6</v>
      </c>
      <c r="S23" s="32">
        <v>6</v>
      </c>
    </row>
    <row r="24" spans="1:19" x14ac:dyDescent="0.25">
      <c r="A24" s="18">
        <v>12</v>
      </c>
      <c r="B24" s="18">
        <v>8</v>
      </c>
      <c r="C24" s="18" t="s">
        <v>115</v>
      </c>
      <c r="D24" s="18"/>
      <c r="E24" s="30">
        <v>50</v>
      </c>
      <c r="F24" s="30">
        <v>50</v>
      </c>
      <c r="G24" s="30">
        <v>50</v>
      </c>
      <c r="H24" s="84"/>
      <c r="I24" s="30">
        <v>50</v>
      </c>
      <c r="J24" s="30">
        <v>50</v>
      </c>
      <c r="K24" s="30">
        <v>50</v>
      </c>
      <c r="L24" s="87"/>
      <c r="M24" s="30">
        <v>50</v>
      </c>
      <c r="N24" s="30">
        <v>50</v>
      </c>
      <c r="O24" s="30">
        <v>50</v>
      </c>
      <c r="P24" s="84"/>
      <c r="Q24" s="30">
        <v>50</v>
      </c>
      <c r="R24" s="30">
        <v>50</v>
      </c>
      <c r="S24" s="30">
        <v>50</v>
      </c>
    </row>
    <row r="25" spans="1:19" x14ac:dyDescent="0.25">
      <c r="A25" s="18">
        <v>12</v>
      </c>
      <c r="B25" s="18">
        <v>9</v>
      </c>
      <c r="C25" s="18" t="s">
        <v>116</v>
      </c>
      <c r="D25" s="18"/>
      <c r="E25" s="30">
        <v>40</v>
      </c>
      <c r="F25" s="30">
        <v>40</v>
      </c>
      <c r="G25" s="30">
        <v>40</v>
      </c>
      <c r="H25" s="84"/>
      <c r="I25" s="30">
        <v>40</v>
      </c>
      <c r="J25" s="30">
        <v>40</v>
      </c>
      <c r="K25" s="30">
        <v>40</v>
      </c>
      <c r="L25" s="87"/>
      <c r="M25" s="30">
        <v>40</v>
      </c>
      <c r="N25" s="30">
        <v>40</v>
      </c>
      <c r="O25" s="30">
        <v>40</v>
      </c>
      <c r="P25" s="84"/>
      <c r="Q25" s="30">
        <v>40</v>
      </c>
      <c r="R25" s="30">
        <v>40</v>
      </c>
      <c r="S25" s="30">
        <v>40</v>
      </c>
    </row>
    <row r="26" spans="1:19" x14ac:dyDescent="0.25">
      <c r="A26" s="18">
        <v>12</v>
      </c>
      <c r="B26" s="18">
        <v>10</v>
      </c>
      <c r="C26" s="18" t="s">
        <v>117</v>
      </c>
      <c r="D26" s="18"/>
      <c r="E26" s="30">
        <v>50</v>
      </c>
      <c r="F26" s="30">
        <v>50</v>
      </c>
      <c r="G26" s="30">
        <v>50</v>
      </c>
      <c r="H26" s="84"/>
      <c r="I26" s="30">
        <v>50</v>
      </c>
      <c r="J26" s="30">
        <v>50</v>
      </c>
      <c r="K26" s="30">
        <v>50</v>
      </c>
      <c r="L26" s="87"/>
      <c r="M26" s="30">
        <v>50</v>
      </c>
      <c r="N26" s="30">
        <v>50</v>
      </c>
      <c r="O26" s="30">
        <v>50</v>
      </c>
      <c r="P26" s="84"/>
      <c r="Q26" s="30">
        <v>50</v>
      </c>
      <c r="R26" s="30">
        <v>50</v>
      </c>
      <c r="S26" s="30">
        <v>50</v>
      </c>
    </row>
    <row r="27" spans="1:19" x14ac:dyDescent="0.25">
      <c r="A27" s="18">
        <v>12</v>
      </c>
      <c r="B27" s="18">
        <v>11</v>
      </c>
      <c r="C27" s="18" t="s">
        <v>118</v>
      </c>
      <c r="D27" s="18"/>
      <c r="E27" s="30">
        <v>30</v>
      </c>
      <c r="F27" s="30">
        <v>30</v>
      </c>
      <c r="G27" s="30">
        <v>30</v>
      </c>
      <c r="H27" s="84"/>
      <c r="I27" s="30">
        <v>30</v>
      </c>
      <c r="J27" s="30">
        <v>30</v>
      </c>
      <c r="K27" s="30">
        <v>30</v>
      </c>
      <c r="L27" s="87"/>
      <c r="M27" s="30">
        <v>30</v>
      </c>
      <c r="N27" s="30">
        <v>30</v>
      </c>
      <c r="O27" s="30">
        <v>30</v>
      </c>
      <c r="P27" s="84"/>
      <c r="Q27" s="30">
        <v>30</v>
      </c>
      <c r="R27" s="30">
        <v>30</v>
      </c>
      <c r="S27" s="30">
        <v>30</v>
      </c>
    </row>
    <row r="28" spans="1:19" x14ac:dyDescent="0.25">
      <c r="A28" s="18">
        <v>12</v>
      </c>
      <c r="B28" s="18">
        <v>12</v>
      </c>
      <c r="C28" s="18" t="s">
        <v>119</v>
      </c>
      <c r="D28" s="18"/>
      <c r="E28" s="32">
        <v>15</v>
      </c>
      <c r="F28" s="32">
        <v>15</v>
      </c>
      <c r="G28" s="32">
        <v>15</v>
      </c>
      <c r="H28" s="84"/>
      <c r="I28" s="32">
        <v>8</v>
      </c>
      <c r="J28" s="32">
        <v>8</v>
      </c>
      <c r="K28" s="32">
        <v>8</v>
      </c>
      <c r="L28" s="87"/>
      <c r="M28" s="32">
        <v>15</v>
      </c>
      <c r="N28" s="32">
        <v>15</v>
      </c>
      <c r="O28" s="32">
        <v>15</v>
      </c>
      <c r="P28" s="84"/>
      <c r="Q28" s="32">
        <v>8</v>
      </c>
      <c r="R28" s="32">
        <v>8</v>
      </c>
      <c r="S28" s="32">
        <v>8</v>
      </c>
    </row>
    <row r="29" spans="1:19" x14ac:dyDescent="0.25">
      <c r="A29" s="18">
        <v>12</v>
      </c>
      <c r="B29" s="18">
        <v>13</v>
      </c>
      <c r="C29" s="18" t="s">
        <v>120</v>
      </c>
      <c r="D29" s="18"/>
      <c r="E29" s="32">
        <v>20</v>
      </c>
      <c r="F29" s="32">
        <v>20</v>
      </c>
      <c r="G29" s="32">
        <v>20</v>
      </c>
      <c r="H29" s="84"/>
      <c r="I29" s="32">
        <v>10</v>
      </c>
      <c r="J29" s="32">
        <v>10</v>
      </c>
      <c r="K29" s="32">
        <v>10</v>
      </c>
      <c r="L29" s="87"/>
      <c r="M29" s="32">
        <v>20</v>
      </c>
      <c r="N29" s="32">
        <v>20</v>
      </c>
      <c r="O29" s="32">
        <v>20</v>
      </c>
      <c r="P29" s="84"/>
      <c r="Q29" s="32">
        <v>10</v>
      </c>
      <c r="R29" s="32">
        <v>10</v>
      </c>
      <c r="S29" s="32">
        <v>10</v>
      </c>
    </row>
    <row r="30" spans="1:19" x14ac:dyDescent="0.25">
      <c r="A30" s="18">
        <v>12</v>
      </c>
      <c r="B30" s="18">
        <v>14</v>
      </c>
      <c r="C30" s="18" t="s">
        <v>121</v>
      </c>
      <c r="D30" s="18"/>
      <c r="E30" s="30">
        <v>40</v>
      </c>
      <c r="F30" s="30">
        <v>40</v>
      </c>
      <c r="G30" s="30">
        <v>40</v>
      </c>
      <c r="H30" s="84"/>
      <c r="I30" s="30">
        <v>40</v>
      </c>
      <c r="J30" s="30">
        <v>40</v>
      </c>
      <c r="K30" s="30">
        <v>40</v>
      </c>
      <c r="L30" s="87"/>
      <c r="M30" s="30">
        <v>40</v>
      </c>
      <c r="N30" s="30">
        <v>40</v>
      </c>
      <c r="O30" s="30">
        <v>40</v>
      </c>
      <c r="P30" s="84"/>
      <c r="Q30" s="30">
        <v>40</v>
      </c>
      <c r="R30" s="30">
        <v>40</v>
      </c>
      <c r="S30" s="30">
        <v>40</v>
      </c>
    </row>
    <row r="31" spans="1:19" x14ac:dyDescent="0.25">
      <c r="A31" s="18">
        <v>12</v>
      </c>
      <c r="B31" s="18">
        <v>15</v>
      </c>
      <c r="C31" s="18" t="s">
        <v>122</v>
      </c>
      <c r="D31" s="18"/>
      <c r="E31" s="32">
        <v>10</v>
      </c>
      <c r="F31" s="32">
        <v>10</v>
      </c>
      <c r="G31" s="32">
        <v>10</v>
      </c>
      <c r="H31" s="84"/>
      <c r="I31" s="32">
        <v>8</v>
      </c>
      <c r="J31" s="32">
        <v>8</v>
      </c>
      <c r="K31" s="32">
        <v>8</v>
      </c>
      <c r="L31" s="87"/>
      <c r="M31" s="32">
        <v>10</v>
      </c>
      <c r="N31" s="32">
        <v>10</v>
      </c>
      <c r="O31" s="32">
        <v>10</v>
      </c>
      <c r="P31" s="84"/>
      <c r="Q31" s="32">
        <v>8</v>
      </c>
      <c r="R31" s="32">
        <v>8</v>
      </c>
      <c r="S31" s="32">
        <v>8</v>
      </c>
    </row>
    <row r="32" spans="1:19" x14ac:dyDescent="0.25">
      <c r="A32" s="18">
        <v>12</v>
      </c>
      <c r="B32" s="18">
        <v>16</v>
      </c>
      <c r="C32" s="18" t="s">
        <v>123</v>
      </c>
      <c r="D32" s="18"/>
      <c r="E32" s="30">
        <v>70</v>
      </c>
      <c r="F32" s="30">
        <v>70</v>
      </c>
      <c r="G32" s="30">
        <v>70</v>
      </c>
      <c r="H32" s="84"/>
      <c r="I32" s="30">
        <v>70</v>
      </c>
      <c r="J32" s="30">
        <v>70</v>
      </c>
      <c r="K32" s="30">
        <v>70</v>
      </c>
      <c r="L32" s="87"/>
      <c r="M32" s="30">
        <v>70</v>
      </c>
      <c r="N32" s="30">
        <v>70</v>
      </c>
      <c r="O32" s="30">
        <v>70</v>
      </c>
      <c r="P32" s="84"/>
      <c r="Q32" s="30">
        <v>70</v>
      </c>
      <c r="R32" s="30">
        <v>70</v>
      </c>
      <c r="S32" s="30">
        <v>70</v>
      </c>
    </row>
    <row r="33" spans="1:28" x14ac:dyDescent="0.25">
      <c r="A33" s="18">
        <v>12</v>
      </c>
      <c r="B33" s="18">
        <v>17</v>
      </c>
      <c r="C33" s="18" t="s">
        <v>124</v>
      </c>
      <c r="D33" s="18"/>
      <c r="E33" s="30">
        <v>100</v>
      </c>
      <c r="F33" s="30">
        <v>100</v>
      </c>
      <c r="G33" s="30">
        <v>100</v>
      </c>
      <c r="H33" s="84"/>
      <c r="I33" s="30">
        <v>100</v>
      </c>
      <c r="J33" s="30">
        <v>100</v>
      </c>
      <c r="K33" s="30">
        <v>100</v>
      </c>
      <c r="L33" s="87"/>
      <c r="M33" s="30">
        <v>100</v>
      </c>
      <c r="N33" s="30">
        <v>100</v>
      </c>
      <c r="O33" s="30">
        <v>100</v>
      </c>
      <c r="P33" s="84"/>
      <c r="Q33" s="30">
        <v>100</v>
      </c>
      <c r="R33" s="30">
        <v>100</v>
      </c>
      <c r="S33" s="30">
        <v>100</v>
      </c>
    </row>
    <row r="34" spans="1:28" x14ac:dyDescent="0.25">
      <c r="A34" s="18">
        <v>12</v>
      </c>
      <c r="B34" s="18">
        <v>18</v>
      </c>
      <c r="C34" s="18" t="s">
        <v>125</v>
      </c>
      <c r="D34" s="18"/>
      <c r="E34" s="30">
        <v>50</v>
      </c>
      <c r="F34" s="30">
        <v>50</v>
      </c>
      <c r="G34" s="30">
        <v>50</v>
      </c>
      <c r="H34" s="84"/>
      <c r="I34" s="30">
        <v>50</v>
      </c>
      <c r="J34" s="30">
        <v>50</v>
      </c>
      <c r="K34" s="30">
        <v>50</v>
      </c>
      <c r="L34" s="87"/>
      <c r="M34" s="30">
        <v>50</v>
      </c>
      <c r="N34" s="30">
        <v>50</v>
      </c>
      <c r="O34" s="30">
        <v>50</v>
      </c>
      <c r="P34" s="84"/>
      <c r="Q34" s="30">
        <v>50</v>
      </c>
      <c r="R34" s="30">
        <v>50</v>
      </c>
      <c r="S34" s="30">
        <v>50</v>
      </c>
    </row>
    <row r="35" spans="1:28" x14ac:dyDescent="0.25">
      <c r="A35" s="18">
        <v>12</v>
      </c>
      <c r="B35" s="18">
        <v>19</v>
      </c>
      <c r="C35" s="18" t="s">
        <v>126</v>
      </c>
      <c r="D35" s="18"/>
      <c r="E35" s="30">
        <v>50</v>
      </c>
      <c r="F35" s="30">
        <v>50</v>
      </c>
      <c r="G35" s="30">
        <v>50</v>
      </c>
      <c r="H35" s="84"/>
      <c r="I35" s="30">
        <v>25</v>
      </c>
      <c r="J35" s="30">
        <v>25</v>
      </c>
      <c r="K35" s="30">
        <v>25</v>
      </c>
      <c r="L35" s="87"/>
      <c r="M35" s="30">
        <v>50</v>
      </c>
      <c r="N35" s="30">
        <v>50</v>
      </c>
      <c r="O35" s="30">
        <v>50</v>
      </c>
      <c r="P35" s="84"/>
      <c r="Q35" s="30">
        <v>25</v>
      </c>
      <c r="R35" s="30">
        <v>25</v>
      </c>
      <c r="S35" s="30">
        <v>25</v>
      </c>
      <c r="U35" s="42"/>
      <c r="V35" s="42"/>
      <c r="W35" s="42"/>
      <c r="X35" s="42"/>
      <c r="Y35" s="42"/>
      <c r="Z35" s="42"/>
      <c r="AA35" s="42"/>
      <c r="AB35" s="42"/>
    </row>
    <row r="36" spans="1:28" x14ac:dyDescent="0.25">
      <c r="D36" s="43" t="s">
        <v>2584</v>
      </c>
      <c r="E36" s="17">
        <f>AVERAGE(E17:E35)</f>
        <v>46.89473684210526</v>
      </c>
      <c r="F36" s="17">
        <f>AVERAGE(F17:F35)</f>
        <v>46.89473684210526</v>
      </c>
      <c r="G36" s="17">
        <f>AVERAGE(G17:G35)</f>
        <v>46.89473684210526</v>
      </c>
      <c r="H36" s="47"/>
      <c r="I36" s="17">
        <f>AVERAGE(I17:I35)</f>
        <v>41.315789473684212</v>
      </c>
      <c r="J36" s="17">
        <f>AVERAGE(J17:J35)</f>
        <v>41.315789473684212</v>
      </c>
      <c r="K36" s="17">
        <f>AVERAGE(K17:K35)</f>
        <v>41.315789473684212</v>
      </c>
      <c r="L36" s="48"/>
      <c r="M36" s="17">
        <f>AVERAGE(M17:M35)</f>
        <v>46.89473684210526</v>
      </c>
      <c r="N36" s="17">
        <f>AVERAGE(N17:N35)</f>
        <v>46.89473684210526</v>
      </c>
      <c r="O36" s="17">
        <f>AVERAGE(O17:O35)</f>
        <v>46.89473684210526</v>
      </c>
      <c r="P36" s="47"/>
      <c r="Q36" s="17">
        <f>AVERAGE(Q17:Q35)</f>
        <v>41.315789473684212</v>
      </c>
      <c r="R36" s="17">
        <f>AVERAGE(R17:R35)</f>
        <v>41.315789473684212</v>
      </c>
      <c r="S36" s="17">
        <f>AVERAGE(S17:S35)</f>
        <v>41.315789473684212</v>
      </c>
      <c r="T36" s="49"/>
      <c r="U36" s="42"/>
      <c r="V36" s="42"/>
      <c r="W36" s="42"/>
      <c r="X36" s="49"/>
      <c r="Y36" s="42"/>
      <c r="Z36" s="42"/>
      <c r="AA36" s="42"/>
      <c r="AB36" s="42"/>
    </row>
    <row r="37" spans="1:28" x14ac:dyDescent="0.25">
      <c r="D37" s="46"/>
      <c r="E37" s="42"/>
      <c r="F37" s="42"/>
      <c r="G37" s="42"/>
      <c r="H37" s="49"/>
      <c r="I37" s="42"/>
      <c r="J37" s="42"/>
      <c r="K37" s="42"/>
      <c r="L37" s="49"/>
      <c r="M37" s="42"/>
      <c r="N37" s="42"/>
      <c r="O37" s="42"/>
      <c r="P37" s="49"/>
      <c r="Q37" s="42"/>
      <c r="R37" s="42"/>
      <c r="S37" s="42"/>
      <c r="T37" s="49"/>
      <c r="U37" s="42"/>
      <c r="V37" s="42"/>
      <c r="W37" s="42"/>
      <c r="X37" s="49"/>
      <c r="Y37" s="42"/>
      <c r="Z37" s="42"/>
      <c r="AA37" s="42"/>
      <c r="AB37" s="42"/>
    </row>
    <row r="38" spans="1:28" x14ac:dyDescent="0.25">
      <c r="D38" s="46"/>
      <c r="E38" s="42"/>
      <c r="F38" s="42"/>
      <c r="G38" s="42"/>
      <c r="H38" s="49"/>
      <c r="I38" s="42"/>
      <c r="J38" s="42"/>
      <c r="K38" s="42"/>
      <c r="L38" s="49"/>
      <c r="M38" s="42"/>
      <c r="N38" s="42"/>
      <c r="O38" s="42"/>
      <c r="P38" s="49"/>
      <c r="Q38" s="42"/>
      <c r="R38" s="42"/>
      <c r="S38" s="42"/>
      <c r="T38" s="49"/>
      <c r="U38" s="42"/>
      <c r="V38" s="42"/>
      <c r="W38" s="42"/>
      <c r="X38" s="49"/>
      <c r="Y38" s="42"/>
      <c r="Z38" s="42"/>
      <c r="AA38" s="42"/>
      <c r="AB38" s="42"/>
    </row>
    <row r="41" spans="1:28" x14ac:dyDescent="0.25">
      <c r="C41" s="19" t="s">
        <v>36</v>
      </c>
      <c r="D41" s="19"/>
    </row>
    <row r="43" spans="1:28" x14ac:dyDescent="0.25">
      <c r="A43" s="71"/>
      <c r="B43" s="72"/>
      <c r="C43" s="73"/>
      <c r="D43" s="6"/>
      <c r="E43" s="67" t="s">
        <v>6</v>
      </c>
      <c r="F43" s="67"/>
      <c r="G43" s="67"/>
      <c r="H43" s="67"/>
      <c r="I43" s="67"/>
      <c r="J43" s="67"/>
      <c r="K43" s="67"/>
      <c r="L43" s="64"/>
      <c r="M43" s="67" t="s">
        <v>8</v>
      </c>
      <c r="N43" s="67"/>
      <c r="O43" s="67"/>
      <c r="P43" s="67"/>
      <c r="Q43" s="67"/>
      <c r="R43" s="67"/>
      <c r="S43" s="67"/>
    </row>
    <row r="44" spans="1:28" x14ac:dyDescent="0.25">
      <c r="A44" s="74"/>
      <c r="B44" s="75"/>
      <c r="C44" s="76"/>
      <c r="D44" s="8"/>
      <c r="E44" s="67" t="s">
        <v>4</v>
      </c>
      <c r="F44" s="67"/>
      <c r="G44" s="67"/>
      <c r="H44" s="68"/>
      <c r="I44" s="67" t="s">
        <v>5</v>
      </c>
      <c r="J44" s="67"/>
      <c r="K44" s="67"/>
      <c r="L44" s="65"/>
      <c r="M44" s="67" t="s">
        <v>4</v>
      </c>
      <c r="N44" s="67"/>
      <c r="O44" s="67"/>
      <c r="P44" s="68"/>
      <c r="Q44" s="67" t="s">
        <v>5</v>
      </c>
      <c r="R44" s="67"/>
      <c r="S44" s="67"/>
    </row>
    <row r="45" spans="1:28" ht="60" x14ac:dyDescent="0.25">
      <c r="A45" s="77"/>
      <c r="B45" s="78"/>
      <c r="C45" s="76"/>
      <c r="D45" s="8"/>
      <c r="E45" s="20" t="s">
        <v>1</v>
      </c>
      <c r="F45" s="20" t="s">
        <v>2</v>
      </c>
      <c r="G45" s="20" t="s">
        <v>3</v>
      </c>
      <c r="H45" s="69"/>
      <c r="I45" s="20" t="s">
        <v>1</v>
      </c>
      <c r="J45" s="21" t="s">
        <v>2</v>
      </c>
      <c r="K45" s="20" t="s">
        <v>3</v>
      </c>
      <c r="L45" s="65"/>
      <c r="M45" s="20" t="s">
        <v>1</v>
      </c>
      <c r="N45" s="20" t="s">
        <v>2</v>
      </c>
      <c r="O45" s="20" t="s">
        <v>3</v>
      </c>
      <c r="P45" s="69"/>
      <c r="Q45" s="20" t="s">
        <v>1</v>
      </c>
      <c r="R45" s="21" t="s">
        <v>2</v>
      </c>
      <c r="S45" s="20" t="s">
        <v>3</v>
      </c>
    </row>
    <row r="46" spans="1:28" x14ac:dyDescent="0.25">
      <c r="C46" s="18" t="s">
        <v>108</v>
      </c>
      <c r="D46" s="18" t="s">
        <v>316</v>
      </c>
      <c r="E46" s="61"/>
      <c r="F46" s="62"/>
      <c r="G46" s="63"/>
      <c r="H46" s="69"/>
      <c r="I46" s="61"/>
      <c r="J46" s="62"/>
      <c r="K46" s="63"/>
      <c r="L46" s="65"/>
      <c r="M46" s="61"/>
      <c r="N46" s="62"/>
      <c r="O46" s="63"/>
      <c r="P46" s="69"/>
      <c r="Q46" s="61"/>
      <c r="R46" s="62"/>
      <c r="S46" s="63"/>
    </row>
    <row r="47" spans="1:28" x14ac:dyDescent="0.25">
      <c r="C47" s="2" t="s">
        <v>1035</v>
      </c>
      <c r="D47" s="2" t="s">
        <v>318</v>
      </c>
      <c r="E47" s="32">
        <v>20</v>
      </c>
      <c r="F47" s="32">
        <v>20</v>
      </c>
      <c r="G47" s="32">
        <v>20</v>
      </c>
      <c r="H47" s="69"/>
      <c r="I47" s="32">
        <v>20</v>
      </c>
      <c r="J47" s="32">
        <v>20</v>
      </c>
      <c r="K47" s="32">
        <v>20</v>
      </c>
      <c r="L47" s="65"/>
      <c r="M47" s="32">
        <v>20</v>
      </c>
      <c r="N47" s="32">
        <v>20</v>
      </c>
      <c r="O47" s="32">
        <v>20</v>
      </c>
      <c r="P47" s="69"/>
      <c r="Q47" s="32">
        <v>20</v>
      </c>
      <c r="R47" s="32">
        <v>20</v>
      </c>
      <c r="S47" s="32">
        <v>20</v>
      </c>
    </row>
    <row r="48" spans="1:28" x14ac:dyDescent="0.25">
      <c r="C48" s="2" t="s">
        <v>1035</v>
      </c>
      <c r="D48" s="2" t="s">
        <v>319</v>
      </c>
      <c r="E48" s="17" t="s">
        <v>2559</v>
      </c>
      <c r="F48" s="17" t="s">
        <v>2559</v>
      </c>
      <c r="G48" s="17" t="s">
        <v>2559</v>
      </c>
      <c r="H48" s="69"/>
      <c r="I48" s="17" t="s">
        <v>2559</v>
      </c>
      <c r="J48" s="17" t="s">
        <v>2559</v>
      </c>
      <c r="K48" s="17" t="s">
        <v>2559</v>
      </c>
      <c r="L48" s="65"/>
      <c r="M48" s="17" t="s">
        <v>2559</v>
      </c>
      <c r="N48" s="17" t="s">
        <v>2559</v>
      </c>
      <c r="O48" s="17" t="s">
        <v>2559</v>
      </c>
      <c r="P48" s="69"/>
      <c r="Q48" s="17" t="s">
        <v>2559</v>
      </c>
      <c r="R48" s="17" t="s">
        <v>2559</v>
      </c>
      <c r="S48" s="17" t="s">
        <v>2559</v>
      </c>
    </row>
    <row r="49" spans="3:19" x14ac:dyDescent="0.25">
      <c r="C49" s="2" t="s">
        <v>1036</v>
      </c>
      <c r="D49" s="2" t="s">
        <v>319</v>
      </c>
      <c r="E49" s="30">
        <v>80</v>
      </c>
      <c r="F49" s="30">
        <v>80</v>
      </c>
      <c r="G49" s="30">
        <v>80</v>
      </c>
      <c r="H49" s="69"/>
      <c r="I49" s="30">
        <v>80</v>
      </c>
      <c r="J49" s="30">
        <v>80</v>
      </c>
      <c r="K49" s="30">
        <v>80</v>
      </c>
      <c r="L49" s="65"/>
      <c r="M49" s="30">
        <v>80</v>
      </c>
      <c r="N49" s="30">
        <v>80</v>
      </c>
      <c r="O49" s="30">
        <v>80</v>
      </c>
      <c r="P49" s="69"/>
      <c r="Q49" s="30">
        <v>80</v>
      </c>
      <c r="R49" s="30">
        <v>80</v>
      </c>
      <c r="S49" s="30">
        <v>80</v>
      </c>
    </row>
    <row r="50" spans="3:19" x14ac:dyDescent="0.25">
      <c r="C50" s="2" t="s">
        <v>1037</v>
      </c>
      <c r="D50" s="2" t="s">
        <v>319</v>
      </c>
      <c r="E50" s="30">
        <v>50</v>
      </c>
      <c r="F50" s="30">
        <v>50</v>
      </c>
      <c r="G50" s="30">
        <v>50</v>
      </c>
      <c r="H50" s="69"/>
      <c r="I50" s="30">
        <v>30</v>
      </c>
      <c r="J50" s="30">
        <v>30</v>
      </c>
      <c r="K50" s="30">
        <v>30</v>
      </c>
      <c r="L50" s="65"/>
      <c r="M50" s="30">
        <v>50</v>
      </c>
      <c r="N50" s="30">
        <v>50</v>
      </c>
      <c r="O50" s="30">
        <v>50</v>
      </c>
      <c r="P50" s="69"/>
      <c r="Q50" s="30">
        <v>30</v>
      </c>
      <c r="R50" s="30">
        <v>30</v>
      </c>
      <c r="S50" s="30">
        <v>30</v>
      </c>
    </row>
    <row r="51" spans="3:19" x14ac:dyDescent="0.25">
      <c r="C51" s="2" t="s">
        <v>1038</v>
      </c>
      <c r="D51" s="2" t="s">
        <v>319</v>
      </c>
      <c r="E51" s="17" t="s">
        <v>2559</v>
      </c>
      <c r="F51" s="17" t="s">
        <v>2559</v>
      </c>
      <c r="G51" s="17" t="s">
        <v>2559</v>
      </c>
      <c r="H51" s="69"/>
      <c r="I51" s="17" t="s">
        <v>2559</v>
      </c>
      <c r="J51" s="17" t="s">
        <v>2559</v>
      </c>
      <c r="K51" s="17" t="s">
        <v>2559</v>
      </c>
      <c r="L51" s="65"/>
      <c r="M51" s="17" t="s">
        <v>2559</v>
      </c>
      <c r="N51" s="17" t="s">
        <v>2559</v>
      </c>
      <c r="O51" s="17" t="s">
        <v>2559</v>
      </c>
      <c r="P51" s="69"/>
      <c r="Q51" s="17" t="s">
        <v>2559</v>
      </c>
      <c r="R51" s="17" t="s">
        <v>2559</v>
      </c>
      <c r="S51" s="17" t="s">
        <v>2559</v>
      </c>
    </row>
    <row r="52" spans="3:19" x14ac:dyDescent="0.25">
      <c r="C52" s="2" t="s">
        <v>1039</v>
      </c>
      <c r="D52" s="2" t="s">
        <v>322</v>
      </c>
      <c r="E52" s="32">
        <v>20</v>
      </c>
      <c r="F52" s="32">
        <v>20</v>
      </c>
      <c r="G52" s="32">
        <v>20</v>
      </c>
      <c r="H52" s="69"/>
      <c r="I52" s="32">
        <v>20</v>
      </c>
      <c r="J52" s="32">
        <v>20</v>
      </c>
      <c r="K52" s="32">
        <v>20</v>
      </c>
      <c r="L52" s="65"/>
      <c r="M52" s="32">
        <v>20</v>
      </c>
      <c r="N52" s="32">
        <v>20</v>
      </c>
      <c r="O52" s="32">
        <v>20</v>
      </c>
      <c r="P52" s="69"/>
      <c r="Q52" s="32">
        <v>20</v>
      </c>
      <c r="R52" s="32">
        <v>20</v>
      </c>
      <c r="S52" s="32">
        <v>20</v>
      </c>
    </row>
    <row r="53" spans="3:19" x14ac:dyDescent="0.25">
      <c r="C53" s="2" t="s">
        <v>1040</v>
      </c>
      <c r="D53" s="2" t="s">
        <v>319</v>
      </c>
      <c r="E53" s="32">
        <v>20</v>
      </c>
      <c r="F53" s="32">
        <v>20</v>
      </c>
      <c r="G53" s="32">
        <v>20</v>
      </c>
      <c r="H53" s="69"/>
      <c r="I53" s="32">
        <v>20</v>
      </c>
      <c r="J53" s="32">
        <v>20</v>
      </c>
      <c r="K53" s="32">
        <v>20</v>
      </c>
      <c r="L53" s="65"/>
      <c r="M53" s="32">
        <v>20</v>
      </c>
      <c r="N53" s="32">
        <v>20</v>
      </c>
      <c r="O53" s="32">
        <v>20</v>
      </c>
      <c r="P53" s="69"/>
      <c r="Q53" s="32">
        <v>20</v>
      </c>
      <c r="R53" s="32">
        <v>20</v>
      </c>
      <c r="S53" s="32">
        <v>20</v>
      </c>
    </row>
    <row r="54" spans="3:19" x14ac:dyDescent="0.25">
      <c r="C54" s="2" t="s">
        <v>1041</v>
      </c>
      <c r="D54" s="2" t="s">
        <v>319</v>
      </c>
      <c r="E54" s="17" t="s">
        <v>2559</v>
      </c>
      <c r="F54" s="17" t="s">
        <v>2559</v>
      </c>
      <c r="G54" s="17" t="s">
        <v>2559</v>
      </c>
      <c r="H54" s="69"/>
      <c r="I54" s="17" t="s">
        <v>2559</v>
      </c>
      <c r="J54" s="17" t="s">
        <v>2559</v>
      </c>
      <c r="K54" s="17" t="s">
        <v>2559</v>
      </c>
      <c r="L54" s="65"/>
      <c r="M54" s="17" t="s">
        <v>2559</v>
      </c>
      <c r="N54" s="17" t="s">
        <v>2559</v>
      </c>
      <c r="O54" s="17" t="s">
        <v>2559</v>
      </c>
      <c r="P54" s="69"/>
      <c r="Q54" s="17" t="s">
        <v>2559</v>
      </c>
      <c r="R54" s="17" t="s">
        <v>2559</v>
      </c>
      <c r="S54" s="17" t="s">
        <v>2559</v>
      </c>
    </row>
    <row r="55" spans="3:19" x14ac:dyDescent="0.25">
      <c r="C55" s="2" t="s">
        <v>1042</v>
      </c>
      <c r="D55" s="2" t="s">
        <v>319</v>
      </c>
      <c r="E55" s="32">
        <v>8</v>
      </c>
      <c r="F55" s="32">
        <v>3</v>
      </c>
      <c r="G55" s="32">
        <v>3</v>
      </c>
      <c r="H55" s="69"/>
      <c r="I55" s="32">
        <v>8</v>
      </c>
      <c r="J55" s="32">
        <v>3</v>
      </c>
      <c r="K55" s="32">
        <v>3</v>
      </c>
      <c r="L55" s="65"/>
      <c r="M55" s="32">
        <v>8</v>
      </c>
      <c r="N55" s="32">
        <v>3</v>
      </c>
      <c r="O55" s="32">
        <v>3</v>
      </c>
      <c r="P55" s="69"/>
      <c r="Q55" s="32">
        <v>8</v>
      </c>
      <c r="R55" s="32">
        <v>3</v>
      </c>
      <c r="S55" s="32">
        <v>3</v>
      </c>
    </row>
    <row r="56" spans="3:19" x14ac:dyDescent="0.25">
      <c r="C56" s="18" t="s">
        <v>109</v>
      </c>
      <c r="D56" s="18" t="s">
        <v>316</v>
      </c>
      <c r="E56" s="61"/>
      <c r="F56" s="62"/>
      <c r="G56" s="63"/>
      <c r="H56" s="69"/>
      <c r="I56" s="61"/>
      <c r="J56" s="62"/>
      <c r="K56" s="63"/>
      <c r="L56" s="65"/>
      <c r="M56" s="61"/>
      <c r="N56" s="62"/>
      <c r="O56" s="63"/>
      <c r="P56" s="69"/>
      <c r="Q56" s="61"/>
      <c r="R56" s="62"/>
      <c r="S56" s="63"/>
    </row>
    <row r="57" spans="3:19" x14ac:dyDescent="0.25">
      <c r="C57" s="2" t="s">
        <v>1043</v>
      </c>
      <c r="D57" s="2" t="s">
        <v>319</v>
      </c>
      <c r="E57" s="30">
        <v>120</v>
      </c>
      <c r="F57" s="30">
        <v>120</v>
      </c>
      <c r="G57" s="30">
        <v>120</v>
      </c>
      <c r="H57" s="69"/>
      <c r="I57" s="30">
        <v>100</v>
      </c>
      <c r="J57" s="30">
        <v>100</v>
      </c>
      <c r="K57" s="30">
        <v>100</v>
      </c>
      <c r="L57" s="65"/>
      <c r="M57" s="30">
        <v>120</v>
      </c>
      <c r="N57" s="30">
        <v>120</v>
      </c>
      <c r="O57" s="30">
        <v>120</v>
      </c>
      <c r="P57" s="69"/>
      <c r="Q57" s="30">
        <v>100</v>
      </c>
      <c r="R57" s="30">
        <v>100</v>
      </c>
      <c r="S57" s="30">
        <v>100</v>
      </c>
    </row>
    <row r="58" spans="3:19" x14ac:dyDescent="0.25">
      <c r="C58" s="2" t="s">
        <v>1044</v>
      </c>
      <c r="D58" s="2" t="s">
        <v>322</v>
      </c>
      <c r="E58" s="17" t="s">
        <v>2559</v>
      </c>
      <c r="F58" s="17" t="s">
        <v>2559</v>
      </c>
      <c r="G58" s="17" t="s">
        <v>2559</v>
      </c>
      <c r="H58" s="69"/>
      <c r="I58" s="17" t="s">
        <v>2559</v>
      </c>
      <c r="J58" s="17" t="s">
        <v>2559</v>
      </c>
      <c r="K58" s="17" t="s">
        <v>2559</v>
      </c>
      <c r="L58" s="65"/>
      <c r="M58" s="17" t="s">
        <v>2559</v>
      </c>
      <c r="N58" s="17" t="s">
        <v>2559</v>
      </c>
      <c r="O58" s="17" t="s">
        <v>2559</v>
      </c>
      <c r="P58" s="69"/>
      <c r="Q58" s="17" t="s">
        <v>2559</v>
      </c>
      <c r="R58" s="17" t="s">
        <v>2559</v>
      </c>
      <c r="S58" s="17" t="s">
        <v>2559</v>
      </c>
    </row>
    <row r="59" spans="3:19" x14ac:dyDescent="0.25">
      <c r="C59" s="2" t="s">
        <v>1045</v>
      </c>
      <c r="D59" s="2" t="s">
        <v>322</v>
      </c>
      <c r="E59" s="30">
        <v>30</v>
      </c>
      <c r="F59" s="32">
        <v>20</v>
      </c>
      <c r="G59" s="32">
        <v>15</v>
      </c>
      <c r="H59" s="69"/>
      <c r="I59" s="30">
        <v>30</v>
      </c>
      <c r="J59" s="32">
        <v>20</v>
      </c>
      <c r="K59" s="32">
        <v>15</v>
      </c>
      <c r="L59" s="65"/>
      <c r="M59" s="30">
        <v>30</v>
      </c>
      <c r="N59" s="32">
        <v>20</v>
      </c>
      <c r="O59" s="32">
        <v>15</v>
      </c>
      <c r="P59" s="69"/>
      <c r="Q59" s="30">
        <v>30</v>
      </c>
      <c r="R59" s="32">
        <v>20</v>
      </c>
      <c r="S59" s="32">
        <v>15</v>
      </c>
    </row>
    <row r="60" spans="3:19" x14ac:dyDescent="0.25">
      <c r="C60" s="2" t="s">
        <v>1046</v>
      </c>
      <c r="D60" s="2" t="s">
        <v>319</v>
      </c>
      <c r="E60" s="17" t="s">
        <v>2559</v>
      </c>
      <c r="F60" s="17" t="s">
        <v>2559</v>
      </c>
      <c r="G60" s="17" t="s">
        <v>2559</v>
      </c>
      <c r="H60" s="69"/>
      <c r="I60" s="17" t="s">
        <v>2559</v>
      </c>
      <c r="J60" s="17" t="s">
        <v>2559</v>
      </c>
      <c r="K60" s="17" t="s">
        <v>2559</v>
      </c>
      <c r="L60" s="65"/>
      <c r="M60" s="17" t="s">
        <v>2559</v>
      </c>
      <c r="N60" s="17" t="s">
        <v>2559</v>
      </c>
      <c r="O60" s="17" t="s">
        <v>2559</v>
      </c>
      <c r="P60" s="69"/>
      <c r="Q60" s="17" t="s">
        <v>2559</v>
      </c>
      <c r="R60" s="17" t="s">
        <v>2559</v>
      </c>
      <c r="S60" s="17" t="s">
        <v>2559</v>
      </c>
    </row>
    <row r="61" spans="3:19" x14ac:dyDescent="0.25">
      <c r="C61" s="2" t="s">
        <v>1047</v>
      </c>
      <c r="D61" s="2" t="s">
        <v>319</v>
      </c>
      <c r="E61" s="17" t="s">
        <v>2559</v>
      </c>
      <c r="F61" s="17" t="s">
        <v>2559</v>
      </c>
      <c r="G61" s="17" t="s">
        <v>2559</v>
      </c>
      <c r="H61" s="69"/>
      <c r="I61" s="17" t="s">
        <v>2559</v>
      </c>
      <c r="J61" s="17" t="s">
        <v>2559</v>
      </c>
      <c r="K61" s="17" t="s">
        <v>2559</v>
      </c>
      <c r="L61" s="65"/>
      <c r="M61" s="17" t="s">
        <v>2559</v>
      </c>
      <c r="N61" s="17" t="s">
        <v>2559</v>
      </c>
      <c r="O61" s="17" t="s">
        <v>2559</v>
      </c>
      <c r="P61" s="69"/>
      <c r="Q61" s="17" t="s">
        <v>2559</v>
      </c>
      <c r="R61" s="17" t="s">
        <v>2559</v>
      </c>
      <c r="S61" s="17" t="s">
        <v>2559</v>
      </c>
    </row>
    <row r="62" spans="3:19" x14ac:dyDescent="0.25">
      <c r="C62" s="2" t="s">
        <v>1048</v>
      </c>
      <c r="D62" s="2" t="s">
        <v>319</v>
      </c>
      <c r="E62" s="30">
        <v>50</v>
      </c>
      <c r="F62" s="30">
        <v>50</v>
      </c>
      <c r="G62" s="30">
        <v>50</v>
      </c>
      <c r="H62" s="69"/>
      <c r="I62" s="30">
        <v>50</v>
      </c>
      <c r="J62" s="30">
        <v>50</v>
      </c>
      <c r="K62" s="30">
        <v>50</v>
      </c>
      <c r="L62" s="65"/>
      <c r="M62" s="30">
        <v>50</v>
      </c>
      <c r="N62" s="30">
        <v>50</v>
      </c>
      <c r="O62" s="30">
        <v>50</v>
      </c>
      <c r="P62" s="69"/>
      <c r="Q62" s="30">
        <v>50</v>
      </c>
      <c r="R62" s="30">
        <v>50</v>
      </c>
      <c r="S62" s="30">
        <v>50</v>
      </c>
    </row>
    <row r="63" spans="3:19" x14ac:dyDescent="0.25">
      <c r="C63" s="2" t="s">
        <v>1049</v>
      </c>
      <c r="D63" s="2" t="s">
        <v>319</v>
      </c>
      <c r="E63" s="32">
        <v>20</v>
      </c>
      <c r="F63" s="32">
        <v>20</v>
      </c>
      <c r="G63" s="32">
        <v>20</v>
      </c>
      <c r="H63" s="69"/>
      <c r="I63" s="32">
        <v>20</v>
      </c>
      <c r="J63" s="32">
        <v>20</v>
      </c>
      <c r="K63" s="32">
        <v>20</v>
      </c>
      <c r="L63" s="65"/>
      <c r="M63" s="32">
        <v>20</v>
      </c>
      <c r="N63" s="32">
        <v>20</v>
      </c>
      <c r="O63" s="32">
        <v>20</v>
      </c>
      <c r="P63" s="69"/>
      <c r="Q63" s="32">
        <v>20</v>
      </c>
      <c r="R63" s="32">
        <v>20</v>
      </c>
      <c r="S63" s="32">
        <v>20</v>
      </c>
    </row>
    <row r="64" spans="3:19" x14ac:dyDescent="0.25">
      <c r="C64" s="18" t="s">
        <v>110</v>
      </c>
      <c r="D64" s="18" t="s">
        <v>316</v>
      </c>
      <c r="E64" s="61"/>
      <c r="F64" s="62"/>
      <c r="G64" s="63"/>
      <c r="H64" s="69"/>
      <c r="I64" s="61"/>
      <c r="J64" s="62"/>
      <c r="K64" s="63"/>
      <c r="L64" s="65"/>
      <c r="M64" s="61"/>
      <c r="N64" s="62"/>
      <c r="O64" s="63"/>
      <c r="P64" s="69"/>
      <c r="Q64" s="61"/>
      <c r="R64" s="62"/>
      <c r="S64" s="63"/>
    </row>
    <row r="65" spans="3:19" x14ac:dyDescent="0.25">
      <c r="C65" s="2" t="s">
        <v>1050</v>
      </c>
      <c r="D65" s="2" t="s">
        <v>322</v>
      </c>
      <c r="E65" s="17" t="s">
        <v>2559</v>
      </c>
      <c r="F65" s="17" t="s">
        <v>2559</v>
      </c>
      <c r="G65" s="17" t="s">
        <v>2559</v>
      </c>
      <c r="H65" s="69"/>
      <c r="I65" s="17" t="s">
        <v>2559</v>
      </c>
      <c r="J65" s="17" t="s">
        <v>2559</v>
      </c>
      <c r="K65" s="17" t="s">
        <v>2559</v>
      </c>
      <c r="L65" s="65"/>
      <c r="M65" s="17" t="s">
        <v>2559</v>
      </c>
      <c r="N65" s="17" t="s">
        <v>2559</v>
      </c>
      <c r="O65" s="17" t="s">
        <v>2559</v>
      </c>
      <c r="P65" s="69"/>
      <c r="Q65" s="17" t="s">
        <v>2559</v>
      </c>
      <c r="R65" s="17" t="s">
        <v>2559</v>
      </c>
      <c r="S65" s="17" t="s">
        <v>2559</v>
      </c>
    </row>
    <row r="66" spans="3:19" x14ac:dyDescent="0.25">
      <c r="C66" s="2" t="s">
        <v>1051</v>
      </c>
      <c r="D66" s="2" t="s">
        <v>319</v>
      </c>
      <c r="E66" s="32">
        <v>15</v>
      </c>
      <c r="F66" s="32">
        <v>15</v>
      </c>
      <c r="G66" s="32">
        <v>15</v>
      </c>
      <c r="H66" s="69"/>
      <c r="I66" s="32">
        <v>15</v>
      </c>
      <c r="J66" s="32">
        <v>15</v>
      </c>
      <c r="K66" s="32">
        <v>15</v>
      </c>
      <c r="L66" s="65"/>
      <c r="M66" s="32">
        <v>15</v>
      </c>
      <c r="N66" s="32">
        <v>15</v>
      </c>
      <c r="O66" s="32">
        <v>15</v>
      </c>
      <c r="P66" s="69"/>
      <c r="Q66" s="32">
        <v>15</v>
      </c>
      <c r="R66" s="32">
        <v>15</v>
      </c>
      <c r="S66" s="32">
        <v>15</v>
      </c>
    </row>
    <row r="67" spans="3:19" x14ac:dyDescent="0.25">
      <c r="C67" s="2" t="s">
        <v>658</v>
      </c>
      <c r="D67" s="2" t="s">
        <v>322</v>
      </c>
      <c r="E67" s="32">
        <v>8</v>
      </c>
      <c r="F67" s="32">
        <v>8</v>
      </c>
      <c r="G67" s="32">
        <v>8</v>
      </c>
      <c r="H67" s="69"/>
      <c r="I67" s="32">
        <v>20</v>
      </c>
      <c r="J67" s="32">
        <v>20</v>
      </c>
      <c r="K67" s="32">
        <v>20</v>
      </c>
      <c r="L67" s="65"/>
      <c r="M67" s="32">
        <v>8</v>
      </c>
      <c r="N67" s="32">
        <v>8</v>
      </c>
      <c r="O67" s="32">
        <v>8</v>
      </c>
      <c r="P67" s="69"/>
      <c r="Q67" s="32">
        <v>20</v>
      </c>
      <c r="R67" s="32">
        <v>20</v>
      </c>
      <c r="S67" s="32">
        <v>20</v>
      </c>
    </row>
    <row r="68" spans="3:19" x14ac:dyDescent="0.25">
      <c r="C68" s="2" t="s">
        <v>1052</v>
      </c>
      <c r="D68" s="2" t="s">
        <v>322</v>
      </c>
      <c r="E68" s="17" t="s">
        <v>2559</v>
      </c>
      <c r="F68" s="17" t="s">
        <v>2559</v>
      </c>
      <c r="G68" s="17" t="s">
        <v>2559</v>
      </c>
      <c r="H68" s="69"/>
      <c r="I68" s="17" t="s">
        <v>2559</v>
      </c>
      <c r="J68" s="17" t="s">
        <v>2559</v>
      </c>
      <c r="K68" s="17" t="s">
        <v>2559</v>
      </c>
      <c r="L68" s="65"/>
      <c r="M68" s="17" t="s">
        <v>2559</v>
      </c>
      <c r="N68" s="17" t="s">
        <v>2559</v>
      </c>
      <c r="O68" s="17" t="s">
        <v>2559</v>
      </c>
      <c r="P68" s="69"/>
      <c r="Q68" s="17" t="s">
        <v>2559</v>
      </c>
      <c r="R68" s="17" t="s">
        <v>2559</v>
      </c>
      <c r="S68" s="17" t="s">
        <v>2559</v>
      </c>
    </row>
    <row r="69" spans="3:19" x14ac:dyDescent="0.25">
      <c r="C69" s="2" t="s">
        <v>1053</v>
      </c>
      <c r="D69" s="2" t="s">
        <v>322</v>
      </c>
      <c r="E69" s="17" t="s">
        <v>2559</v>
      </c>
      <c r="F69" s="17" t="s">
        <v>2559</v>
      </c>
      <c r="G69" s="17" t="s">
        <v>2559</v>
      </c>
      <c r="H69" s="69"/>
      <c r="I69" s="17" t="s">
        <v>2559</v>
      </c>
      <c r="J69" s="17" t="s">
        <v>2559</v>
      </c>
      <c r="K69" s="17" t="s">
        <v>2559</v>
      </c>
      <c r="L69" s="65"/>
      <c r="M69" s="17" t="s">
        <v>2559</v>
      </c>
      <c r="N69" s="17" t="s">
        <v>2559</v>
      </c>
      <c r="O69" s="17" t="s">
        <v>2559</v>
      </c>
      <c r="P69" s="69"/>
      <c r="Q69" s="17" t="s">
        <v>2559</v>
      </c>
      <c r="R69" s="17" t="s">
        <v>2559</v>
      </c>
      <c r="S69" s="17" t="s">
        <v>2559</v>
      </c>
    </row>
    <row r="70" spans="3:19" x14ac:dyDescent="0.25">
      <c r="C70" s="18" t="s">
        <v>111</v>
      </c>
      <c r="D70" s="18" t="s">
        <v>316</v>
      </c>
      <c r="E70" s="61"/>
      <c r="F70" s="62"/>
      <c r="G70" s="63"/>
      <c r="H70" s="69"/>
      <c r="I70" s="61"/>
      <c r="J70" s="62"/>
      <c r="K70" s="63"/>
      <c r="L70" s="65"/>
      <c r="M70" s="61"/>
      <c r="N70" s="62"/>
      <c r="O70" s="63"/>
      <c r="P70" s="69"/>
      <c r="Q70" s="61"/>
      <c r="R70" s="62"/>
      <c r="S70" s="63"/>
    </row>
    <row r="71" spans="3:19" x14ac:dyDescent="0.25">
      <c r="C71" s="2" t="s">
        <v>1054</v>
      </c>
      <c r="D71" s="2" t="s">
        <v>319</v>
      </c>
      <c r="E71" s="17" t="s">
        <v>2559</v>
      </c>
      <c r="F71" s="17" t="s">
        <v>2559</v>
      </c>
      <c r="G71" s="17" t="s">
        <v>2559</v>
      </c>
      <c r="H71" s="69"/>
      <c r="I71" s="17" t="s">
        <v>2559</v>
      </c>
      <c r="J71" s="17" t="s">
        <v>2559</v>
      </c>
      <c r="K71" s="17" t="s">
        <v>2559</v>
      </c>
      <c r="L71" s="65"/>
      <c r="M71" s="17" t="s">
        <v>2559</v>
      </c>
      <c r="N71" s="17" t="s">
        <v>2559</v>
      </c>
      <c r="O71" s="17" t="s">
        <v>2559</v>
      </c>
      <c r="P71" s="69"/>
      <c r="Q71" s="17" t="s">
        <v>2559</v>
      </c>
      <c r="R71" s="17" t="s">
        <v>2559</v>
      </c>
      <c r="S71" s="17" t="s">
        <v>2559</v>
      </c>
    </row>
    <row r="72" spans="3:19" x14ac:dyDescent="0.25">
      <c r="C72" s="2" t="s">
        <v>1055</v>
      </c>
      <c r="D72" s="2" t="s">
        <v>322</v>
      </c>
      <c r="E72" s="17" t="s">
        <v>2559</v>
      </c>
      <c r="F72" s="17" t="s">
        <v>2559</v>
      </c>
      <c r="G72" s="17" t="s">
        <v>2559</v>
      </c>
      <c r="H72" s="69"/>
      <c r="I72" s="17" t="s">
        <v>2559</v>
      </c>
      <c r="J72" s="17" t="s">
        <v>2559</v>
      </c>
      <c r="K72" s="17" t="s">
        <v>2559</v>
      </c>
      <c r="L72" s="65"/>
      <c r="M72" s="17" t="s">
        <v>2559</v>
      </c>
      <c r="N72" s="17" t="s">
        <v>2559</v>
      </c>
      <c r="O72" s="17" t="s">
        <v>2559</v>
      </c>
      <c r="P72" s="69"/>
      <c r="Q72" s="17" t="s">
        <v>2559</v>
      </c>
      <c r="R72" s="17" t="s">
        <v>2559</v>
      </c>
      <c r="S72" s="17" t="s">
        <v>2559</v>
      </c>
    </row>
    <row r="73" spans="3:19" x14ac:dyDescent="0.25">
      <c r="C73" s="2" t="s">
        <v>1056</v>
      </c>
      <c r="D73" s="2" t="s">
        <v>319</v>
      </c>
      <c r="E73" s="17" t="s">
        <v>2559</v>
      </c>
      <c r="F73" s="17" t="s">
        <v>2559</v>
      </c>
      <c r="G73" s="17" t="s">
        <v>2559</v>
      </c>
      <c r="H73" s="69"/>
      <c r="I73" s="17" t="s">
        <v>2559</v>
      </c>
      <c r="J73" s="17" t="s">
        <v>2559</v>
      </c>
      <c r="K73" s="17" t="s">
        <v>2559</v>
      </c>
      <c r="L73" s="65"/>
      <c r="M73" s="17" t="s">
        <v>2559</v>
      </c>
      <c r="N73" s="17" t="s">
        <v>2559</v>
      </c>
      <c r="O73" s="17" t="s">
        <v>2559</v>
      </c>
      <c r="P73" s="69"/>
      <c r="Q73" s="17" t="s">
        <v>2559</v>
      </c>
      <c r="R73" s="17" t="s">
        <v>2559</v>
      </c>
      <c r="S73" s="17" t="s">
        <v>2559</v>
      </c>
    </row>
    <row r="74" spans="3:19" x14ac:dyDescent="0.25">
      <c r="C74" s="2" t="s">
        <v>1057</v>
      </c>
      <c r="D74" s="2" t="s">
        <v>319</v>
      </c>
      <c r="E74" s="17" t="s">
        <v>2559</v>
      </c>
      <c r="F74" s="17" t="s">
        <v>2559</v>
      </c>
      <c r="G74" s="17" t="s">
        <v>2559</v>
      </c>
      <c r="H74" s="69"/>
      <c r="I74" s="17" t="s">
        <v>2559</v>
      </c>
      <c r="J74" s="17" t="s">
        <v>2559</v>
      </c>
      <c r="K74" s="17" t="s">
        <v>2559</v>
      </c>
      <c r="L74" s="65"/>
      <c r="M74" s="17" t="s">
        <v>2559</v>
      </c>
      <c r="N74" s="17" t="s">
        <v>2559</v>
      </c>
      <c r="O74" s="17" t="s">
        <v>2559</v>
      </c>
      <c r="P74" s="69"/>
      <c r="Q74" s="17" t="s">
        <v>2559</v>
      </c>
      <c r="R74" s="17" t="s">
        <v>2559</v>
      </c>
      <c r="S74" s="17" t="s">
        <v>2559</v>
      </c>
    </row>
    <row r="75" spans="3:19" x14ac:dyDescent="0.25">
      <c r="C75" s="2" t="s">
        <v>1058</v>
      </c>
      <c r="D75" s="2" t="s">
        <v>319</v>
      </c>
      <c r="E75" s="17" t="s">
        <v>2559</v>
      </c>
      <c r="F75" s="17" t="s">
        <v>2559</v>
      </c>
      <c r="G75" s="17" t="s">
        <v>2559</v>
      </c>
      <c r="H75" s="69"/>
      <c r="I75" s="17" t="s">
        <v>2559</v>
      </c>
      <c r="J75" s="17" t="s">
        <v>2559</v>
      </c>
      <c r="K75" s="17" t="s">
        <v>2559</v>
      </c>
      <c r="L75" s="65"/>
      <c r="M75" s="17" t="s">
        <v>2559</v>
      </c>
      <c r="N75" s="17" t="s">
        <v>2559</v>
      </c>
      <c r="O75" s="17" t="s">
        <v>2559</v>
      </c>
      <c r="P75" s="69"/>
      <c r="Q75" s="17" t="s">
        <v>2559</v>
      </c>
      <c r="R75" s="17" t="s">
        <v>2559</v>
      </c>
      <c r="S75" s="17" t="s">
        <v>2559</v>
      </c>
    </row>
    <row r="76" spans="3:19" x14ac:dyDescent="0.25">
      <c r="C76" s="2" t="s">
        <v>1059</v>
      </c>
      <c r="D76" s="2" t="s">
        <v>319</v>
      </c>
      <c r="E76" s="17" t="s">
        <v>2559</v>
      </c>
      <c r="F76" s="17" t="s">
        <v>2559</v>
      </c>
      <c r="G76" s="17" t="s">
        <v>2559</v>
      </c>
      <c r="H76" s="69"/>
      <c r="I76" s="17" t="s">
        <v>2559</v>
      </c>
      <c r="J76" s="17" t="s">
        <v>2559</v>
      </c>
      <c r="K76" s="17" t="s">
        <v>2559</v>
      </c>
      <c r="L76" s="65"/>
      <c r="M76" s="17" t="s">
        <v>2559</v>
      </c>
      <c r="N76" s="17" t="s">
        <v>2559</v>
      </c>
      <c r="O76" s="17" t="s">
        <v>2559</v>
      </c>
      <c r="P76" s="69"/>
      <c r="Q76" s="17" t="s">
        <v>2559</v>
      </c>
      <c r="R76" s="17" t="s">
        <v>2559</v>
      </c>
      <c r="S76" s="17" t="s">
        <v>2559</v>
      </c>
    </row>
    <row r="77" spans="3:19" x14ac:dyDescent="0.25">
      <c r="C77" s="2" t="s">
        <v>1060</v>
      </c>
      <c r="D77" s="2" t="s">
        <v>322</v>
      </c>
      <c r="E77" s="17" t="s">
        <v>2559</v>
      </c>
      <c r="F77" s="17" t="s">
        <v>2559</v>
      </c>
      <c r="G77" s="17" t="s">
        <v>2559</v>
      </c>
      <c r="H77" s="69"/>
      <c r="I77" s="17" t="s">
        <v>2559</v>
      </c>
      <c r="J77" s="17" t="s">
        <v>2559</v>
      </c>
      <c r="K77" s="17" t="s">
        <v>2559</v>
      </c>
      <c r="L77" s="65"/>
      <c r="M77" s="17" t="s">
        <v>2559</v>
      </c>
      <c r="N77" s="17" t="s">
        <v>2559</v>
      </c>
      <c r="O77" s="17" t="s">
        <v>2559</v>
      </c>
      <c r="P77" s="69"/>
      <c r="Q77" s="17" t="s">
        <v>2559</v>
      </c>
      <c r="R77" s="17" t="s">
        <v>2559</v>
      </c>
      <c r="S77" s="17" t="s">
        <v>2559</v>
      </c>
    </row>
    <row r="78" spans="3:19" x14ac:dyDescent="0.25">
      <c r="C78" s="18" t="s">
        <v>112</v>
      </c>
      <c r="D78" s="18" t="s">
        <v>316</v>
      </c>
      <c r="E78" s="61"/>
      <c r="F78" s="62"/>
      <c r="G78" s="63"/>
      <c r="H78" s="69"/>
      <c r="I78" s="61"/>
      <c r="J78" s="62"/>
      <c r="K78" s="63"/>
      <c r="L78" s="65"/>
      <c r="M78" s="61"/>
      <c r="N78" s="62"/>
      <c r="O78" s="63"/>
      <c r="P78" s="69"/>
      <c r="Q78" s="61"/>
      <c r="R78" s="62"/>
      <c r="S78" s="63"/>
    </row>
    <row r="79" spans="3:19" x14ac:dyDescent="0.25">
      <c r="C79" s="2" t="s">
        <v>1061</v>
      </c>
      <c r="D79" s="2" t="s">
        <v>318</v>
      </c>
      <c r="E79" s="17" t="s">
        <v>2559</v>
      </c>
      <c r="F79" s="17" t="s">
        <v>2559</v>
      </c>
      <c r="G79" s="17" t="s">
        <v>2559</v>
      </c>
      <c r="H79" s="69"/>
      <c r="I79" s="17" t="s">
        <v>2559</v>
      </c>
      <c r="J79" s="17" t="s">
        <v>2559</v>
      </c>
      <c r="K79" s="17" t="s">
        <v>2559</v>
      </c>
      <c r="L79" s="65"/>
      <c r="M79" s="17" t="s">
        <v>2559</v>
      </c>
      <c r="N79" s="17" t="s">
        <v>2559</v>
      </c>
      <c r="O79" s="17" t="s">
        <v>2559</v>
      </c>
      <c r="P79" s="69"/>
      <c r="Q79" s="17" t="s">
        <v>2559</v>
      </c>
      <c r="R79" s="17" t="s">
        <v>2559</v>
      </c>
      <c r="S79" s="17" t="s">
        <v>2559</v>
      </c>
    </row>
    <row r="80" spans="3:19" x14ac:dyDescent="0.25">
      <c r="C80" s="2" t="s">
        <v>1062</v>
      </c>
      <c r="D80" s="2" t="s">
        <v>322</v>
      </c>
      <c r="E80" s="17" t="s">
        <v>2559</v>
      </c>
      <c r="F80" s="17" t="s">
        <v>2559</v>
      </c>
      <c r="G80" s="17" t="s">
        <v>2559</v>
      </c>
      <c r="H80" s="69"/>
      <c r="I80" s="17" t="s">
        <v>2559</v>
      </c>
      <c r="J80" s="17" t="s">
        <v>2559</v>
      </c>
      <c r="K80" s="17" t="s">
        <v>2559</v>
      </c>
      <c r="L80" s="65"/>
      <c r="M80" s="17" t="s">
        <v>2559</v>
      </c>
      <c r="N80" s="17" t="s">
        <v>2559</v>
      </c>
      <c r="O80" s="17" t="s">
        <v>2559</v>
      </c>
      <c r="P80" s="69"/>
      <c r="Q80" s="17" t="s">
        <v>2559</v>
      </c>
      <c r="R80" s="17" t="s">
        <v>2559</v>
      </c>
      <c r="S80" s="17" t="s">
        <v>2559</v>
      </c>
    </row>
    <row r="81" spans="3:19" x14ac:dyDescent="0.25">
      <c r="C81" s="2" t="s">
        <v>1063</v>
      </c>
      <c r="D81" s="2" t="s">
        <v>322</v>
      </c>
      <c r="E81" s="17" t="s">
        <v>2559</v>
      </c>
      <c r="F81" s="17" t="s">
        <v>2559</v>
      </c>
      <c r="G81" s="17" t="s">
        <v>2559</v>
      </c>
      <c r="H81" s="69"/>
      <c r="I81" s="17" t="s">
        <v>2559</v>
      </c>
      <c r="J81" s="17" t="s">
        <v>2559</v>
      </c>
      <c r="K81" s="17" t="s">
        <v>2559</v>
      </c>
      <c r="L81" s="65"/>
      <c r="M81" s="17" t="s">
        <v>2559</v>
      </c>
      <c r="N81" s="17" t="s">
        <v>2559</v>
      </c>
      <c r="O81" s="17" t="s">
        <v>2559</v>
      </c>
      <c r="P81" s="69"/>
      <c r="Q81" s="17" t="s">
        <v>2559</v>
      </c>
      <c r="R81" s="17" t="s">
        <v>2559</v>
      </c>
      <c r="S81" s="17" t="s">
        <v>2559</v>
      </c>
    </row>
    <row r="82" spans="3:19" x14ac:dyDescent="0.25">
      <c r="C82" s="2" t="s">
        <v>1061</v>
      </c>
      <c r="D82" s="2" t="s">
        <v>319</v>
      </c>
      <c r="E82" s="17" t="s">
        <v>2559</v>
      </c>
      <c r="F82" s="17" t="s">
        <v>2559</v>
      </c>
      <c r="G82" s="17" t="s">
        <v>2559</v>
      </c>
      <c r="H82" s="69"/>
      <c r="I82" s="17" t="s">
        <v>2559</v>
      </c>
      <c r="J82" s="17" t="s">
        <v>2559</v>
      </c>
      <c r="K82" s="17" t="s">
        <v>2559</v>
      </c>
      <c r="L82" s="65"/>
      <c r="M82" s="17" t="s">
        <v>2559</v>
      </c>
      <c r="N82" s="17" t="s">
        <v>2559</v>
      </c>
      <c r="O82" s="17" t="s">
        <v>2559</v>
      </c>
      <c r="P82" s="69"/>
      <c r="Q82" s="17" t="s">
        <v>2559</v>
      </c>
      <c r="R82" s="17" t="s">
        <v>2559</v>
      </c>
      <c r="S82" s="17" t="s">
        <v>2559</v>
      </c>
    </row>
    <row r="83" spans="3:19" x14ac:dyDescent="0.25">
      <c r="C83" s="2" t="s">
        <v>1064</v>
      </c>
      <c r="D83" s="2" t="s">
        <v>319</v>
      </c>
      <c r="E83" s="17" t="s">
        <v>2559</v>
      </c>
      <c r="F83" s="17" t="s">
        <v>2559</v>
      </c>
      <c r="G83" s="17" t="s">
        <v>2559</v>
      </c>
      <c r="H83" s="69"/>
      <c r="I83" s="17" t="s">
        <v>2559</v>
      </c>
      <c r="J83" s="17" t="s">
        <v>2559</v>
      </c>
      <c r="K83" s="17" t="s">
        <v>2559</v>
      </c>
      <c r="L83" s="65"/>
      <c r="M83" s="17" t="s">
        <v>2559</v>
      </c>
      <c r="N83" s="17" t="s">
        <v>2559</v>
      </c>
      <c r="O83" s="17" t="s">
        <v>2559</v>
      </c>
      <c r="P83" s="69"/>
      <c r="Q83" s="17" t="s">
        <v>2559</v>
      </c>
      <c r="R83" s="17" t="s">
        <v>2559</v>
      </c>
      <c r="S83" s="17" t="s">
        <v>2559</v>
      </c>
    </row>
    <row r="84" spans="3:19" x14ac:dyDescent="0.25">
      <c r="C84" s="2" t="s">
        <v>1065</v>
      </c>
      <c r="D84" s="2" t="s">
        <v>319</v>
      </c>
      <c r="E84" s="32">
        <v>20</v>
      </c>
      <c r="F84" s="32">
        <v>20</v>
      </c>
      <c r="G84" s="32">
        <v>20</v>
      </c>
      <c r="H84" s="69"/>
      <c r="I84" s="32">
        <v>10</v>
      </c>
      <c r="J84" s="32">
        <v>10</v>
      </c>
      <c r="K84" s="32">
        <v>10</v>
      </c>
      <c r="L84" s="65"/>
      <c r="M84" s="32">
        <v>20</v>
      </c>
      <c r="N84" s="32">
        <v>20</v>
      </c>
      <c r="O84" s="32">
        <v>20</v>
      </c>
      <c r="P84" s="69"/>
      <c r="Q84" s="32">
        <v>10</v>
      </c>
      <c r="R84" s="32">
        <v>10</v>
      </c>
      <c r="S84" s="32">
        <v>10</v>
      </c>
    </row>
    <row r="85" spans="3:19" x14ac:dyDescent="0.25">
      <c r="C85" s="2" t="s">
        <v>948</v>
      </c>
      <c r="D85" s="2" t="s">
        <v>319</v>
      </c>
      <c r="E85" s="17" t="s">
        <v>2559</v>
      </c>
      <c r="F85" s="17" t="s">
        <v>2559</v>
      </c>
      <c r="G85" s="17" t="s">
        <v>2559</v>
      </c>
      <c r="H85" s="69"/>
      <c r="I85" s="17" t="s">
        <v>2559</v>
      </c>
      <c r="J85" s="17" t="s">
        <v>2559</v>
      </c>
      <c r="K85" s="17" t="s">
        <v>2559</v>
      </c>
      <c r="L85" s="65"/>
      <c r="M85" s="17" t="s">
        <v>2559</v>
      </c>
      <c r="N85" s="17" t="s">
        <v>2559</v>
      </c>
      <c r="O85" s="17" t="s">
        <v>2559</v>
      </c>
      <c r="P85" s="69"/>
      <c r="Q85" s="17" t="s">
        <v>2559</v>
      </c>
      <c r="R85" s="17" t="s">
        <v>2559</v>
      </c>
      <c r="S85" s="17" t="s">
        <v>2559</v>
      </c>
    </row>
    <row r="86" spans="3:19" x14ac:dyDescent="0.25">
      <c r="C86" s="2" t="s">
        <v>1066</v>
      </c>
      <c r="D86" s="2" t="s">
        <v>319</v>
      </c>
      <c r="E86" s="17" t="s">
        <v>2559</v>
      </c>
      <c r="F86" s="17" t="s">
        <v>2559</v>
      </c>
      <c r="G86" s="17" t="s">
        <v>2559</v>
      </c>
      <c r="H86" s="69"/>
      <c r="I86" s="17" t="s">
        <v>2559</v>
      </c>
      <c r="J86" s="17" t="s">
        <v>2559</v>
      </c>
      <c r="K86" s="17" t="s">
        <v>2559</v>
      </c>
      <c r="L86" s="65"/>
      <c r="M86" s="17" t="s">
        <v>2559</v>
      </c>
      <c r="N86" s="17" t="s">
        <v>2559</v>
      </c>
      <c r="O86" s="17" t="s">
        <v>2559</v>
      </c>
      <c r="P86" s="69"/>
      <c r="Q86" s="17" t="s">
        <v>2559</v>
      </c>
      <c r="R86" s="17" t="s">
        <v>2559</v>
      </c>
      <c r="S86" s="17" t="s">
        <v>2559</v>
      </c>
    </row>
    <row r="87" spans="3:19" x14ac:dyDescent="0.25">
      <c r="C87" s="2" t="s">
        <v>1067</v>
      </c>
      <c r="D87" s="2" t="s">
        <v>319</v>
      </c>
      <c r="E87" s="17" t="s">
        <v>2559</v>
      </c>
      <c r="F87" s="17" t="s">
        <v>2559</v>
      </c>
      <c r="G87" s="17" t="s">
        <v>2559</v>
      </c>
      <c r="H87" s="69"/>
      <c r="I87" s="17" t="s">
        <v>2559</v>
      </c>
      <c r="J87" s="17" t="s">
        <v>2559</v>
      </c>
      <c r="K87" s="17" t="s">
        <v>2559</v>
      </c>
      <c r="L87" s="65"/>
      <c r="M87" s="17" t="s">
        <v>2559</v>
      </c>
      <c r="N87" s="17" t="s">
        <v>2559</v>
      </c>
      <c r="O87" s="17" t="s">
        <v>2559</v>
      </c>
      <c r="P87" s="69"/>
      <c r="Q87" s="17" t="s">
        <v>2559</v>
      </c>
      <c r="R87" s="17" t="s">
        <v>2559</v>
      </c>
      <c r="S87" s="17" t="s">
        <v>2559</v>
      </c>
    </row>
    <row r="88" spans="3:19" x14ac:dyDescent="0.25">
      <c r="C88" s="2" t="s">
        <v>1068</v>
      </c>
      <c r="D88" s="2" t="s">
        <v>319</v>
      </c>
      <c r="E88" s="17" t="s">
        <v>2559</v>
      </c>
      <c r="F88" s="17" t="s">
        <v>2559</v>
      </c>
      <c r="G88" s="17" t="s">
        <v>2559</v>
      </c>
      <c r="H88" s="69"/>
      <c r="I88" s="17" t="s">
        <v>2559</v>
      </c>
      <c r="J88" s="17" t="s">
        <v>2559</v>
      </c>
      <c r="K88" s="17" t="s">
        <v>2559</v>
      </c>
      <c r="L88" s="65"/>
      <c r="M88" s="17" t="s">
        <v>2559</v>
      </c>
      <c r="N88" s="17" t="s">
        <v>2559</v>
      </c>
      <c r="O88" s="17" t="s">
        <v>2559</v>
      </c>
      <c r="P88" s="69"/>
      <c r="Q88" s="17" t="s">
        <v>2559</v>
      </c>
      <c r="R88" s="17" t="s">
        <v>2559</v>
      </c>
      <c r="S88" s="17" t="s">
        <v>2559</v>
      </c>
    </row>
    <row r="89" spans="3:19" x14ac:dyDescent="0.25">
      <c r="C89" s="18" t="s">
        <v>113</v>
      </c>
      <c r="D89" s="18" t="s">
        <v>316</v>
      </c>
      <c r="E89" s="61"/>
      <c r="F89" s="62"/>
      <c r="G89" s="63"/>
      <c r="H89" s="69"/>
      <c r="I89" s="61"/>
      <c r="J89" s="62"/>
      <c r="K89" s="63"/>
      <c r="L89" s="65"/>
      <c r="M89" s="61"/>
      <c r="N89" s="62"/>
      <c r="O89" s="63"/>
      <c r="P89" s="69"/>
      <c r="Q89" s="61"/>
      <c r="R89" s="62"/>
      <c r="S89" s="63"/>
    </row>
    <row r="90" spans="3:19" x14ac:dyDescent="0.25">
      <c r="C90" s="2" t="s">
        <v>1069</v>
      </c>
      <c r="D90" s="2" t="s">
        <v>319</v>
      </c>
      <c r="E90" s="17" t="s">
        <v>2559</v>
      </c>
      <c r="F90" s="17" t="s">
        <v>2559</v>
      </c>
      <c r="G90" s="17" t="s">
        <v>2559</v>
      </c>
      <c r="H90" s="69"/>
      <c r="I90" s="17" t="s">
        <v>2559</v>
      </c>
      <c r="J90" s="17" t="s">
        <v>2559</v>
      </c>
      <c r="K90" s="17" t="s">
        <v>2559</v>
      </c>
      <c r="L90" s="65"/>
      <c r="M90" s="17" t="s">
        <v>2559</v>
      </c>
      <c r="N90" s="17" t="s">
        <v>2559</v>
      </c>
      <c r="O90" s="17" t="s">
        <v>2559</v>
      </c>
      <c r="P90" s="69"/>
      <c r="Q90" s="17" t="s">
        <v>2559</v>
      </c>
      <c r="R90" s="17" t="s">
        <v>2559</v>
      </c>
      <c r="S90" s="17" t="s">
        <v>2559</v>
      </c>
    </row>
    <row r="91" spans="3:19" x14ac:dyDescent="0.25">
      <c r="C91" s="2" t="s">
        <v>1070</v>
      </c>
      <c r="D91" s="2" t="s">
        <v>319</v>
      </c>
      <c r="E91" s="17" t="s">
        <v>2559</v>
      </c>
      <c r="F91" s="17" t="s">
        <v>2559</v>
      </c>
      <c r="G91" s="17" t="s">
        <v>2559</v>
      </c>
      <c r="H91" s="69"/>
      <c r="I91" s="17" t="s">
        <v>2559</v>
      </c>
      <c r="J91" s="17" t="s">
        <v>2559</v>
      </c>
      <c r="K91" s="17" t="s">
        <v>2559</v>
      </c>
      <c r="L91" s="65"/>
      <c r="M91" s="17" t="s">
        <v>2559</v>
      </c>
      <c r="N91" s="17" t="s">
        <v>2559</v>
      </c>
      <c r="O91" s="17" t="s">
        <v>2559</v>
      </c>
      <c r="P91" s="69"/>
      <c r="Q91" s="17" t="s">
        <v>2559</v>
      </c>
      <c r="R91" s="17" t="s">
        <v>2559</v>
      </c>
      <c r="S91" s="17" t="s">
        <v>2559</v>
      </c>
    </row>
    <row r="92" spans="3:19" x14ac:dyDescent="0.25">
      <c r="C92" s="2" t="s">
        <v>1071</v>
      </c>
      <c r="D92" s="2" t="s">
        <v>319</v>
      </c>
      <c r="E92" s="17" t="s">
        <v>2559</v>
      </c>
      <c r="F92" s="17" t="s">
        <v>2559</v>
      </c>
      <c r="G92" s="17" t="s">
        <v>2559</v>
      </c>
      <c r="H92" s="69"/>
      <c r="I92" s="17" t="s">
        <v>2559</v>
      </c>
      <c r="J92" s="17" t="s">
        <v>2559</v>
      </c>
      <c r="K92" s="17" t="s">
        <v>2559</v>
      </c>
      <c r="L92" s="65"/>
      <c r="M92" s="17" t="s">
        <v>2559</v>
      </c>
      <c r="N92" s="17" t="s">
        <v>2559</v>
      </c>
      <c r="O92" s="17" t="s">
        <v>2559</v>
      </c>
      <c r="P92" s="69"/>
      <c r="Q92" s="17" t="s">
        <v>2559</v>
      </c>
      <c r="R92" s="17" t="s">
        <v>2559</v>
      </c>
      <c r="S92" s="17" t="s">
        <v>2559</v>
      </c>
    </row>
    <row r="93" spans="3:19" x14ac:dyDescent="0.25">
      <c r="C93" s="2" t="s">
        <v>1072</v>
      </c>
      <c r="D93" s="2" t="s">
        <v>319</v>
      </c>
      <c r="E93" s="32">
        <v>20</v>
      </c>
      <c r="F93" s="32">
        <v>20</v>
      </c>
      <c r="G93" s="32">
        <v>20</v>
      </c>
      <c r="H93" s="69"/>
      <c r="I93" s="32">
        <v>20</v>
      </c>
      <c r="J93" s="32">
        <v>20</v>
      </c>
      <c r="K93" s="32">
        <v>20</v>
      </c>
      <c r="L93" s="65"/>
      <c r="M93" s="32">
        <v>20</v>
      </c>
      <c r="N93" s="32">
        <v>20</v>
      </c>
      <c r="O93" s="32">
        <v>20</v>
      </c>
      <c r="P93" s="69"/>
      <c r="Q93" s="32">
        <v>20</v>
      </c>
      <c r="R93" s="32">
        <v>20</v>
      </c>
      <c r="S93" s="32">
        <v>20</v>
      </c>
    </row>
    <row r="94" spans="3:19" x14ac:dyDescent="0.25">
      <c r="C94" s="2" t="s">
        <v>1073</v>
      </c>
      <c r="D94" s="2" t="s">
        <v>319</v>
      </c>
      <c r="E94" s="32">
        <v>10</v>
      </c>
      <c r="F94" s="32">
        <v>10</v>
      </c>
      <c r="G94" s="32">
        <v>10</v>
      </c>
      <c r="H94" s="69"/>
      <c r="I94" s="32">
        <v>10</v>
      </c>
      <c r="J94" s="32">
        <v>10</v>
      </c>
      <c r="K94" s="32">
        <v>10</v>
      </c>
      <c r="L94" s="65"/>
      <c r="M94" s="32">
        <v>10</v>
      </c>
      <c r="N94" s="32">
        <v>10</v>
      </c>
      <c r="O94" s="32">
        <v>10</v>
      </c>
      <c r="P94" s="69"/>
      <c r="Q94" s="32">
        <v>10</v>
      </c>
      <c r="R94" s="32">
        <v>10</v>
      </c>
      <c r="S94" s="32">
        <v>10</v>
      </c>
    </row>
    <row r="95" spans="3:19" x14ac:dyDescent="0.25">
      <c r="C95" s="2" t="s">
        <v>1074</v>
      </c>
      <c r="D95" s="2" t="s">
        <v>322</v>
      </c>
      <c r="E95" s="32">
        <v>20</v>
      </c>
      <c r="F95" s="32">
        <v>20</v>
      </c>
      <c r="G95" s="32">
        <v>20</v>
      </c>
      <c r="H95" s="69"/>
      <c r="I95" s="32">
        <v>20</v>
      </c>
      <c r="J95" s="32">
        <v>20</v>
      </c>
      <c r="K95" s="32">
        <v>20</v>
      </c>
      <c r="L95" s="65"/>
      <c r="M95" s="32">
        <v>20</v>
      </c>
      <c r="N95" s="32">
        <v>20</v>
      </c>
      <c r="O95" s="32">
        <v>20</v>
      </c>
      <c r="P95" s="69"/>
      <c r="Q95" s="32">
        <v>20</v>
      </c>
      <c r="R95" s="32">
        <v>20</v>
      </c>
      <c r="S95" s="32">
        <v>20</v>
      </c>
    </row>
    <row r="96" spans="3:19" x14ac:dyDescent="0.25">
      <c r="C96" s="2" t="s">
        <v>1075</v>
      </c>
      <c r="D96" s="2" t="s">
        <v>319</v>
      </c>
      <c r="E96" s="17" t="s">
        <v>2559</v>
      </c>
      <c r="F96" s="17" t="s">
        <v>2559</v>
      </c>
      <c r="G96" s="17" t="s">
        <v>2559</v>
      </c>
      <c r="H96" s="69"/>
      <c r="I96" s="17" t="s">
        <v>2559</v>
      </c>
      <c r="J96" s="17" t="s">
        <v>2559</v>
      </c>
      <c r="K96" s="17" t="s">
        <v>2559</v>
      </c>
      <c r="L96" s="65"/>
      <c r="M96" s="17" t="s">
        <v>2559</v>
      </c>
      <c r="N96" s="17" t="s">
        <v>2559</v>
      </c>
      <c r="O96" s="17" t="s">
        <v>2559</v>
      </c>
      <c r="P96" s="69"/>
      <c r="Q96" s="17" t="s">
        <v>2559</v>
      </c>
      <c r="R96" s="17" t="s">
        <v>2559</v>
      </c>
      <c r="S96" s="17" t="s">
        <v>2559</v>
      </c>
    </row>
    <row r="97" spans="3:19" x14ac:dyDescent="0.25">
      <c r="C97" s="2" t="s">
        <v>1076</v>
      </c>
      <c r="D97" s="2" t="s">
        <v>319</v>
      </c>
      <c r="E97" s="17" t="s">
        <v>2559</v>
      </c>
      <c r="F97" s="17" t="s">
        <v>2559</v>
      </c>
      <c r="G97" s="17" t="s">
        <v>2559</v>
      </c>
      <c r="H97" s="69"/>
      <c r="I97" s="17" t="s">
        <v>2559</v>
      </c>
      <c r="J97" s="17" t="s">
        <v>2559</v>
      </c>
      <c r="K97" s="17" t="s">
        <v>2559</v>
      </c>
      <c r="L97" s="65"/>
      <c r="M97" s="17" t="s">
        <v>2559</v>
      </c>
      <c r="N97" s="17" t="s">
        <v>2559</v>
      </c>
      <c r="O97" s="17" t="s">
        <v>2559</v>
      </c>
      <c r="P97" s="69"/>
      <c r="Q97" s="17" t="s">
        <v>2559</v>
      </c>
      <c r="R97" s="17" t="s">
        <v>2559</v>
      </c>
      <c r="S97" s="17" t="s">
        <v>2559</v>
      </c>
    </row>
    <row r="98" spans="3:19" x14ac:dyDescent="0.25">
      <c r="C98" s="2" t="s">
        <v>1077</v>
      </c>
      <c r="D98" s="2" t="s">
        <v>319</v>
      </c>
      <c r="E98" s="30">
        <v>100</v>
      </c>
      <c r="F98" s="30">
        <v>100</v>
      </c>
      <c r="G98" s="30">
        <v>100</v>
      </c>
      <c r="H98" s="69"/>
      <c r="I98" s="30">
        <v>100</v>
      </c>
      <c r="J98" s="30">
        <v>100</v>
      </c>
      <c r="K98" s="30">
        <v>100</v>
      </c>
      <c r="L98" s="65"/>
      <c r="M98" s="30">
        <v>100</v>
      </c>
      <c r="N98" s="30">
        <v>100</v>
      </c>
      <c r="O98" s="30">
        <v>100</v>
      </c>
      <c r="P98" s="69"/>
      <c r="Q98" s="30">
        <v>100</v>
      </c>
      <c r="R98" s="30">
        <v>100</v>
      </c>
      <c r="S98" s="30">
        <v>100</v>
      </c>
    </row>
    <row r="99" spans="3:19" x14ac:dyDescent="0.25">
      <c r="C99" s="2" t="s">
        <v>1078</v>
      </c>
      <c r="D99" s="2" t="s">
        <v>322</v>
      </c>
      <c r="E99" s="30">
        <v>100</v>
      </c>
      <c r="F99" s="30">
        <v>100</v>
      </c>
      <c r="G99" s="30">
        <v>100</v>
      </c>
      <c r="H99" s="69"/>
      <c r="I99" s="30">
        <v>100</v>
      </c>
      <c r="J99" s="30">
        <v>100</v>
      </c>
      <c r="K99" s="30">
        <v>100</v>
      </c>
      <c r="L99" s="65"/>
      <c r="M99" s="30">
        <v>100</v>
      </c>
      <c r="N99" s="30">
        <v>100</v>
      </c>
      <c r="O99" s="30">
        <v>100</v>
      </c>
      <c r="P99" s="69"/>
      <c r="Q99" s="30">
        <v>100</v>
      </c>
      <c r="R99" s="30">
        <v>100</v>
      </c>
      <c r="S99" s="30">
        <v>100</v>
      </c>
    </row>
    <row r="100" spans="3:19" x14ac:dyDescent="0.25">
      <c r="C100" s="2" t="s">
        <v>1079</v>
      </c>
      <c r="D100" s="2" t="s">
        <v>322</v>
      </c>
      <c r="E100" s="32">
        <v>15</v>
      </c>
      <c r="F100" s="32">
        <v>10</v>
      </c>
      <c r="G100" s="32">
        <v>10</v>
      </c>
      <c r="H100" s="69"/>
      <c r="I100" s="32">
        <v>15</v>
      </c>
      <c r="J100" s="32">
        <v>10</v>
      </c>
      <c r="K100" s="32">
        <v>10</v>
      </c>
      <c r="L100" s="65"/>
      <c r="M100" s="32">
        <v>15</v>
      </c>
      <c r="N100" s="32">
        <v>10</v>
      </c>
      <c r="O100" s="32">
        <v>10</v>
      </c>
      <c r="P100" s="69"/>
      <c r="Q100" s="32">
        <v>15</v>
      </c>
      <c r="R100" s="32">
        <v>10</v>
      </c>
      <c r="S100" s="32">
        <v>10</v>
      </c>
    </row>
    <row r="101" spans="3:19" x14ac:dyDescent="0.25">
      <c r="C101" s="2" t="s">
        <v>1080</v>
      </c>
      <c r="D101" s="2" t="s">
        <v>322</v>
      </c>
      <c r="E101" s="32">
        <v>20</v>
      </c>
      <c r="F101" s="32">
        <v>20</v>
      </c>
      <c r="G101" s="32">
        <v>20</v>
      </c>
      <c r="H101" s="69"/>
      <c r="I101" s="32">
        <v>10</v>
      </c>
      <c r="J101" s="32">
        <v>10</v>
      </c>
      <c r="K101" s="32">
        <v>10</v>
      </c>
      <c r="L101" s="65"/>
      <c r="M101" s="32">
        <v>20</v>
      </c>
      <c r="N101" s="32">
        <v>20</v>
      </c>
      <c r="O101" s="32">
        <v>20</v>
      </c>
      <c r="P101" s="69"/>
      <c r="Q101" s="32">
        <v>10</v>
      </c>
      <c r="R101" s="32">
        <v>10</v>
      </c>
      <c r="S101" s="32">
        <v>10</v>
      </c>
    </row>
    <row r="102" spans="3:19" x14ac:dyDescent="0.25">
      <c r="C102" s="2" t="s">
        <v>1081</v>
      </c>
      <c r="D102" s="2" t="s">
        <v>319</v>
      </c>
      <c r="E102" s="30">
        <v>80</v>
      </c>
      <c r="F102" s="30">
        <v>80</v>
      </c>
      <c r="G102" s="30">
        <v>80</v>
      </c>
      <c r="H102" s="69"/>
      <c r="I102" s="30">
        <v>80</v>
      </c>
      <c r="J102" s="30">
        <v>80</v>
      </c>
      <c r="K102" s="30">
        <v>80</v>
      </c>
      <c r="L102" s="65"/>
      <c r="M102" s="30">
        <v>80</v>
      </c>
      <c r="N102" s="30">
        <v>80</v>
      </c>
      <c r="O102" s="30">
        <v>80</v>
      </c>
      <c r="P102" s="69"/>
      <c r="Q102" s="30">
        <v>80</v>
      </c>
      <c r="R102" s="30">
        <v>80</v>
      </c>
      <c r="S102" s="30">
        <v>80</v>
      </c>
    </row>
    <row r="103" spans="3:19" x14ac:dyDescent="0.25">
      <c r="C103" s="2" t="s">
        <v>1082</v>
      </c>
      <c r="D103" s="2" t="s">
        <v>322</v>
      </c>
      <c r="E103" s="30">
        <v>50</v>
      </c>
      <c r="F103" s="30">
        <v>50</v>
      </c>
      <c r="G103" s="30">
        <v>50</v>
      </c>
      <c r="H103" s="69"/>
      <c r="I103" s="30">
        <v>50</v>
      </c>
      <c r="J103" s="30">
        <v>50</v>
      </c>
      <c r="K103" s="30">
        <v>50</v>
      </c>
      <c r="L103" s="65"/>
      <c r="M103" s="30">
        <v>50</v>
      </c>
      <c r="N103" s="30">
        <v>50</v>
      </c>
      <c r="O103" s="30">
        <v>50</v>
      </c>
      <c r="P103" s="69"/>
      <c r="Q103" s="30">
        <v>50</v>
      </c>
      <c r="R103" s="30">
        <v>50</v>
      </c>
      <c r="S103" s="30">
        <v>50</v>
      </c>
    </row>
    <row r="104" spans="3:19" x14ac:dyDescent="0.25">
      <c r="C104" s="2" t="s">
        <v>1083</v>
      </c>
      <c r="D104" s="2" t="s">
        <v>319</v>
      </c>
      <c r="E104" s="30">
        <v>200</v>
      </c>
      <c r="F104" s="30">
        <v>200</v>
      </c>
      <c r="G104" s="30">
        <v>200</v>
      </c>
      <c r="H104" s="69"/>
      <c r="I104" s="30">
        <v>200</v>
      </c>
      <c r="J104" s="30">
        <v>200</v>
      </c>
      <c r="K104" s="30">
        <v>200</v>
      </c>
      <c r="L104" s="65"/>
      <c r="M104" s="30">
        <v>200</v>
      </c>
      <c r="N104" s="30">
        <v>200</v>
      </c>
      <c r="O104" s="30">
        <v>200</v>
      </c>
      <c r="P104" s="69"/>
      <c r="Q104" s="30">
        <v>200</v>
      </c>
      <c r="R104" s="30">
        <v>200</v>
      </c>
      <c r="S104" s="30">
        <v>200</v>
      </c>
    </row>
    <row r="105" spans="3:19" x14ac:dyDescent="0.25">
      <c r="C105" s="2" t="s">
        <v>1084</v>
      </c>
      <c r="D105" s="2" t="s">
        <v>319</v>
      </c>
      <c r="E105" s="30">
        <v>120</v>
      </c>
      <c r="F105" s="30">
        <v>120</v>
      </c>
      <c r="G105" s="30">
        <v>100</v>
      </c>
      <c r="H105" s="69"/>
      <c r="I105" s="30">
        <v>120</v>
      </c>
      <c r="J105" s="30">
        <v>120</v>
      </c>
      <c r="K105" s="30">
        <v>100</v>
      </c>
      <c r="L105" s="65"/>
      <c r="M105" s="30">
        <v>120</v>
      </c>
      <c r="N105" s="30">
        <v>120</v>
      </c>
      <c r="O105" s="30">
        <v>100</v>
      </c>
      <c r="P105" s="69"/>
      <c r="Q105" s="30">
        <v>120</v>
      </c>
      <c r="R105" s="30">
        <v>120</v>
      </c>
      <c r="S105" s="30">
        <v>100</v>
      </c>
    </row>
    <row r="106" spans="3:19" x14ac:dyDescent="0.25">
      <c r="C106" s="2" t="s">
        <v>1085</v>
      </c>
      <c r="D106" s="2" t="s">
        <v>319</v>
      </c>
      <c r="E106" s="32">
        <v>12</v>
      </c>
      <c r="F106" s="32">
        <v>12</v>
      </c>
      <c r="G106" s="32">
        <v>12</v>
      </c>
      <c r="H106" s="69"/>
      <c r="I106" s="32">
        <v>12</v>
      </c>
      <c r="J106" s="32">
        <v>12</v>
      </c>
      <c r="K106" s="32">
        <v>12</v>
      </c>
      <c r="L106" s="65"/>
      <c r="M106" s="32">
        <v>12</v>
      </c>
      <c r="N106" s="32">
        <v>12</v>
      </c>
      <c r="O106" s="32">
        <v>12</v>
      </c>
      <c r="P106" s="69"/>
      <c r="Q106" s="32">
        <v>12</v>
      </c>
      <c r="R106" s="32">
        <v>12</v>
      </c>
      <c r="S106" s="32">
        <v>12</v>
      </c>
    </row>
    <row r="107" spans="3:19" x14ac:dyDescent="0.25">
      <c r="C107" s="18" t="s">
        <v>114</v>
      </c>
      <c r="D107" s="18" t="s">
        <v>316</v>
      </c>
      <c r="E107" s="61"/>
      <c r="F107" s="62"/>
      <c r="G107" s="63"/>
      <c r="H107" s="69"/>
      <c r="I107" s="61"/>
      <c r="J107" s="62"/>
      <c r="K107" s="63"/>
      <c r="L107" s="65"/>
      <c r="M107" s="61"/>
      <c r="N107" s="62"/>
      <c r="O107" s="63"/>
      <c r="P107" s="69"/>
      <c r="Q107" s="61"/>
      <c r="R107" s="62"/>
      <c r="S107" s="63"/>
    </row>
    <row r="108" spans="3:19" x14ac:dyDescent="0.25">
      <c r="C108" s="2" t="s">
        <v>1086</v>
      </c>
      <c r="D108" s="2" t="s">
        <v>318</v>
      </c>
      <c r="E108" s="32">
        <v>20</v>
      </c>
      <c r="F108" s="32">
        <v>20</v>
      </c>
      <c r="G108" s="32">
        <v>20</v>
      </c>
      <c r="H108" s="69"/>
      <c r="I108" s="32">
        <v>20</v>
      </c>
      <c r="J108" s="32">
        <v>20</v>
      </c>
      <c r="K108" s="32">
        <v>20</v>
      </c>
      <c r="L108" s="65"/>
      <c r="M108" s="32">
        <v>20</v>
      </c>
      <c r="N108" s="32">
        <v>20</v>
      </c>
      <c r="O108" s="32">
        <v>20</v>
      </c>
      <c r="P108" s="69"/>
      <c r="Q108" s="32">
        <v>20</v>
      </c>
      <c r="R108" s="32">
        <v>20</v>
      </c>
      <c r="S108" s="32">
        <v>20</v>
      </c>
    </row>
    <row r="109" spans="3:19" x14ac:dyDescent="0.25">
      <c r="C109" s="2" t="s">
        <v>1087</v>
      </c>
      <c r="D109" s="2" t="s">
        <v>318</v>
      </c>
      <c r="E109" s="30">
        <v>40</v>
      </c>
      <c r="F109" s="30">
        <v>40</v>
      </c>
      <c r="G109" s="30">
        <v>40</v>
      </c>
      <c r="H109" s="69"/>
      <c r="I109" s="30">
        <v>40</v>
      </c>
      <c r="J109" s="30">
        <v>40</v>
      </c>
      <c r="K109" s="30">
        <v>40</v>
      </c>
      <c r="L109" s="65"/>
      <c r="M109" s="30">
        <v>40</v>
      </c>
      <c r="N109" s="30">
        <v>40</v>
      </c>
      <c r="O109" s="30">
        <v>40</v>
      </c>
      <c r="P109" s="69"/>
      <c r="Q109" s="30">
        <v>40</v>
      </c>
      <c r="R109" s="30">
        <v>40</v>
      </c>
      <c r="S109" s="30">
        <v>40</v>
      </c>
    </row>
    <row r="110" spans="3:19" x14ac:dyDescent="0.25">
      <c r="C110" s="2" t="s">
        <v>1088</v>
      </c>
      <c r="D110" s="2" t="s">
        <v>319</v>
      </c>
      <c r="E110" s="30">
        <v>40</v>
      </c>
      <c r="F110" s="30">
        <v>40</v>
      </c>
      <c r="G110" s="30">
        <v>40</v>
      </c>
      <c r="H110" s="69"/>
      <c r="I110" s="30">
        <v>40</v>
      </c>
      <c r="J110" s="30">
        <v>40</v>
      </c>
      <c r="K110" s="30">
        <v>40</v>
      </c>
      <c r="L110" s="65"/>
      <c r="M110" s="30">
        <v>40</v>
      </c>
      <c r="N110" s="30">
        <v>40</v>
      </c>
      <c r="O110" s="30">
        <v>40</v>
      </c>
      <c r="P110" s="69"/>
      <c r="Q110" s="30">
        <v>40</v>
      </c>
      <c r="R110" s="30">
        <v>40</v>
      </c>
      <c r="S110" s="30">
        <v>40</v>
      </c>
    </row>
    <row r="111" spans="3:19" x14ac:dyDescent="0.25">
      <c r="C111" s="2" t="s">
        <v>1089</v>
      </c>
      <c r="D111" s="2" t="s">
        <v>319</v>
      </c>
      <c r="E111" s="17" t="s">
        <v>2559</v>
      </c>
      <c r="F111" s="17" t="s">
        <v>2559</v>
      </c>
      <c r="G111" s="17" t="s">
        <v>2559</v>
      </c>
      <c r="H111" s="69"/>
      <c r="I111" s="17" t="s">
        <v>2559</v>
      </c>
      <c r="J111" s="17" t="s">
        <v>2559</v>
      </c>
      <c r="K111" s="17" t="s">
        <v>2559</v>
      </c>
      <c r="L111" s="65"/>
      <c r="M111" s="17" t="s">
        <v>2559</v>
      </c>
      <c r="N111" s="17" t="s">
        <v>2559</v>
      </c>
      <c r="O111" s="17" t="s">
        <v>2559</v>
      </c>
      <c r="P111" s="69"/>
      <c r="Q111" s="17" t="s">
        <v>2559</v>
      </c>
      <c r="R111" s="17" t="s">
        <v>2559</v>
      </c>
      <c r="S111" s="17" t="s">
        <v>2559</v>
      </c>
    </row>
    <row r="112" spans="3:19" x14ac:dyDescent="0.25">
      <c r="C112" s="2" t="s">
        <v>1090</v>
      </c>
      <c r="D112" s="2" t="s">
        <v>319</v>
      </c>
      <c r="E112" s="17" t="s">
        <v>2559</v>
      </c>
      <c r="F112" s="17" t="s">
        <v>2559</v>
      </c>
      <c r="G112" s="17" t="s">
        <v>2559</v>
      </c>
      <c r="H112" s="69"/>
      <c r="I112" s="17" t="s">
        <v>2559</v>
      </c>
      <c r="J112" s="17" t="s">
        <v>2559</v>
      </c>
      <c r="K112" s="17" t="s">
        <v>2559</v>
      </c>
      <c r="L112" s="65"/>
      <c r="M112" s="17" t="s">
        <v>2559</v>
      </c>
      <c r="N112" s="17" t="s">
        <v>2559</v>
      </c>
      <c r="O112" s="17" t="s">
        <v>2559</v>
      </c>
      <c r="P112" s="69"/>
      <c r="Q112" s="17" t="s">
        <v>2559</v>
      </c>
      <c r="R112" s="17" t="s">
        <v>2559</v>
      </c>
      <c r="S112" s="17" t="s">
        <v>2559</v>
      </c>
    </row>
    <row r="113" spans="3:19" x14ac:dyDescent="0.25">
      <c r="C113" s="2" t="s">
        <v>1091</v>
      </c>
      <c r="D113" s="2" t="s">
        <v>319</v>
      </c>
      <c r="E113" s="17" t="s">
        <v>2559</v>
      </c>
      <c r="F113" s="17" t="s">
        <v>2559</v>
      </c>
      <c r="G113" s="17" t="s">
        <v>2559</v>
      </c>
      <c r="H113" s="69"/>
      <c r="I113" s="17" t="s">
        <v>2559</v>
      </c>
      <c r="J113" s="17" t="s">
        <v>2559</v>
      </c>
      <c r="K113" s="17" t="s">
        <v>2559</v>
      </c>
      <c r="L113" s="65"/>
      <c r="M113" s="17" t="s">
        <v>2559</v>
      </c>
      <c r="N113" s="17" t="s">
        <v>2559</v>
      </c>
      <c r="O113" s="17" t="s">
        <v>2559</v>
      </c>
      <c r="P113" s="69"/>
      <c r="Q113" s="17" t="s">
        <v>2559</v>
      </c>
      <c r="R113" s="17" t="s">
        <v>2559</v>
      </c>
      <c r="S113" s="17" t="s">
        <v>2559</v>
      </c>
    </row>
    <row r="114" spans="3:19" x14ac:dyDescent="0.25">
      <c r="C114" s="2" t="s">
        <v>1086</v>
      </c>
      <c r="D114" s="2" t="s">
        <v>319</v>
      </c>
      <c r="E114" s="17" t="s">
        <v>2559</v>
      </c>
      <c r="F114" s="17" t="s">
        <v>2559</v>
      </c>
      <c r="G114" s="17" t="s">
        <v>2559</v>
      </c>
      <c r="H114" s="69"/>
      <c r="I114" s="17" t="s">
        <v>2559</v>
      </c>
      <c r="J114" s="17" t="s">
        <v>2559</v>
      </c>
      <c r="K114" s="17" t="s">
        <v>2559</v>
      </c>
      <c r="L114" s="65"/>
      <c r="M114" s="17" t="s">
        <v>2559</v>
      </c>
      <c r="N114" s="17" t="s">
        <v>2559</v>
      </c>
      <c r="O114" s="17" t="s">
        <v>2559</v>
      </c>
      <c r="P114" s="69"/>
      <c r="Q114" s="17" t="s">
        <v>2559</v>
      </c>
      <c r="R114" s="17" t="s">
        <v>2559</v>
      </c>
      <c r="S114" s="17" t="s">
        <v>2559</v>
      </c>
    </row>
    <row r="115" spans="3:19" x14ac:dyDescent="0.25">
      <c r="C115" s="2" t="s">
        <v>1092</v>
      </c>
      <c r="D115" s="2" t="s">
        <v>319</v>
      </c>
      <c r="E115" s="17" t="s">
        <v>2559</v>
      </c>
      <c r="F115" s="17" t="s">
        <v>2559</v>
      </c>
      <c r="G115" s="17" t="s">
        <v>2559</v>
      </c>
      <c r="H115" s="69"/>
      <c r="I115" s="17" t="s">
        <v>2559</v>
      </c>
      <c r="J115" s="17" t="s">
        <v>2559</v>
      </c>
      <c r="K115" s="17" t="s">
        <v>2559</v>
      </c>
      <c r="L115" s="65"/>
      <c r="M115" s="17" t="s">
        <v>2559</v>
      </c>
      <c r="N115" s="17" t="s">
        <v>2559</v>
      </c>
      <c r="O115" s="17" t="s">
        <v>2559</v>
      </c>
      <c r="P115" s="69"/>
      <c r="Q115" s="17" t="s">
        <v>2559</v>
      </c>
      <c r="R115" s="17" t="s">
        <v>2559</v>
      </c>
      <c r="S115" s="17" t="s">
        <v>2559</v>
      </c>
    </row>
    <row r="116" spans="3:19" x14ac:dyDescent="0.25">
      <c r="C116" s="2" t="s">
        <v>1087</v>
      </c>
      <c r="D116" s="2" t="s">
        <v>319</v>
      </c>
      <c r="E116" s="17" t="s">
        <v>2559</v>
      </c>
      <c r="F116" s="17" t="s">
        <v>2559</v>
      </c>
      <c r="G116" s="17" t="s">
        <v>2559</v>
      </c>
      <c r="H116" s="69"/>
      <c r="I116" s="17" t="s">
        <v>2559</v>
      </c>
      <c r="J116" s="17" t="s">
        <v>2559</v>
      </c>
      <c r="K116" s="17" t="s">
        <v>2559</v>
      </c>
      <c r="L116" s="65"/>
      <c r="M116" s="17" t="s">
        <v>2559</v>
      </c>
      <c r="N116" s="17" t="s">
        <v>2559</v>
      </c>
      <c r="O116" s="17" t="s">
        <v>2559</v>
      </c>
      <c r="P116" s="69"/>
      <c r="Q116" s="17" t="s">
        <v>2559</v>
      </c>
      <c r="R116" s="17" t="s">
        <v>2559</v>
      </c>
      <c r="S116" s="17" t="s">
        <v>2559</v>
      </c>
    </row>
    <row r="117" spans="3:19" x14ac:dyDescent="0.25">
      <c r="C117" s="2" t="s">
        <v>1093</v>
      </c>
      <c r="D117" s="2" t="s">
        <v>319</v>
      </c>
      <c r="E117" s="17" t="s">
        <v>2559</v>
      </c>
      <c r="F117" s="17" t="s">
        <v>2559</v>
      </c>
      <c r="G117" s="17" t="s">
        <v>2559</v>
      </c>
      <c r="H117" s="69"/>
      <c r="I117" s="17" t="s">
        <v>2559</v>
      </c>
      <c r="J117" s="17" t="s">
        <v>2559</v>
      </c>
      <c r="K117" s="17" t="s">
        <v>2559</v>
      </c>
      <c r="L117" s="65"/>
      <c r="M117" s="17" t="s">
        <v>2559</v>
      </c>
      <c r="N117" s="17" t="s">
        <v>2559</v>
      </c>
      <c r="O117" s="17" t="s">
        <v>2559</v>
      </c>
      <c r="P117" s="69"/>
      <c r="Q117" s="17" t="s">
        <v>2559</v>
      </c>
      <c r="R117" s="17" t="s">
        <v>2559</v>
      </c>
      <c r="S117" s="17" t="s">
        <v>2559</v>
      </c>
    </row>
    <row r="118" spans="3:19" x14ac:dyDescent="0.25">
      <c r="C118" s="2" t="s">
        <v>1094</v>
      </c>
      <c r="D118" s="2" t="s">
        <v>319</v>
      </c>
      <c r="E118" s="32">
        <v>10</v>
      </c>
      <c r="F118" s="32">
        <v>5</v>
      </c>
      <c r="G118" s="32">
        <v>5</v>
      </c>
      <c r="H118" s="69"/>
      <c r="I118" s="32">
        <v>10</v>
      </c>
      <c r="J118" s="32">
        <v>5</v>
      </c>
      <c r="K118" s="32">
        <v>5</v>
      </c>
      <c r="L118" s="65"/>
      <c r="M118" s="32">
        <v>10</v>
      </c>
      <c r="N118" s="32">
        <v>5</v>
      </c>
      <c r="O118" s="32">
        <v>5</v>
      </c>
      <c r="P118" s="69"/>
      <c r="Q118" s="32">
        <v>10</v>
      </c>
      <c r="R118" s="32">
        <v>5</v>
      </c>
      <c r="S118" s="32">
        <v>5</v>
      </c>
    </row>
    <row r="119" spans="3:19" x14ac:dyDescent="0.25">
      <c r="C119" s="2" t="s">
        <v>1095</v>
      </c>
      <c r="D119" s="2" t="s">
        <v>319</v>
      </c>
      <c r="E119" s="17" t="s">
        <v>2559</v>
      </c>
      <c r="F119" s="17" t="s">
        <v>2559</v>
      </c>
      <c r="G119" s="17" t="s">
        <v>2559</v>
      </c>
      <c r="H119" s="69"/>
      <c r="I119" s="17" t="s">
        <v>2559</v>
      </c>
      <c r="J119" s="17" t="s">
        <v>2559</v>
      </c>
      <c r="K119" s="17" t="s">
        <v>2559</v>
      </c>
      <c r="L119" s="65"/>
      <c r="M119" s="17" t="s">
        <v>2559</v>
      </c>
      <c r="N119" s="17" t="s">
        <v>2559</v>
      </c>
      <c r="O119" s="17" t="s">
        <v>2559</v>
      </c>
      <c r="P119" s="69"/>
      <c r="Q119" s="17" t="s">
        <v>2559</v>
      </c>
      <c r="R119" s="17" t="s">
        <v>2559</v>
      </c>
      <c r="S119" s="17" t="s">
        <v>2559</v>
      </c>
    </row>
    <row r="120" spans="3:19" x14ac:dyDescent="0.25">
      <c r="C120" s="18" t="s">
        <v>115</v>
      </c>
      <c r="D120" s="18" t="s">
        <v>316</v>
      </c>
      <c r="E120" s="61"/>
      <c r="F120" s="62"/>
      <c r="G120" s="63"/>
      <c r="H120" s="69"/>
      <c r="I120" s="61"/>
      <c r="J120" s="62"/>
      <c r="K120" s="63"/>
      <c r="L120" s="65"/>
      <c r="M120" s="61"/>
      <c r="N120" s="62"/>
      <c r="O120" s="63"/>
      <c r="P120" s="69"/>
      <c r="Q120" s="61"/>
      <c r="R120" s="62"/>
      <c r="S120" s="63"/>
    </row>
    <row r="121" spans="3:19" x14ac:dyDescent="0.25">
      <c r="C121" s="2" t="s">
        <v>1096</v>
      </c>
      <c r="D121" s="2" t="s">
        <v>319</v>
      </c>
      <c r="E121" s="32">
        <v>15</v>
      </c>
      <c r="F121" s="32">
        <v>15</v>
      </c>
      <c r="G121" s="32">
        <v>5</v>
      </c>
      <c r="H121" s="69"/>
      <c r="I121" s="32">
        <v>15</v>
      </c>
      <c r="J121" s="32">
        <v>15</v>
      </c>
      <c r="K121" s="32">
        <v>5</v>
      </c>
      <c r="L121" s="65"/>
      <c r="M121" s="32">
        <v>15</v>
      </c>
      <c r="N121" s="32">
        <v>15</v>
      </c>
      <c r="O121" s="32">
        <v>5</v>
      </c>
      <c r="P121" s="69"/>
      <c r="Q121" s="32">
        <v>15</v>
      </c>
      <c r="R121" s="32">
        <v>15</v>
      </c>
      <c r="S121" s="32">
        <v>5</v>
      </c>
    </row>
    <row r="122" spans="3:19" x14ac:dyDescent="0.25">
      <c r="C122" s="2" t="s">
        <v>1097</v>
      </c>
      <c r="D122" s="2" t="s">
        <v>319</v>
      </c>
      <c r="E122" s="30">
        <v>200</v>
      </c>
      <c r="F122" s="30">
        <v>200</v>
      </c>
      <c r="G122" s="30">
        <v>200</v>
      </c>
      <c r="H122" s="69"/>
      <c r="I122" s="30">
        <v>200</v>
      </c>
      <c r="J122" s="30">
        <v>200</v>
      </c>
      <c r="K122" s="30">
        <v>200</v>
      </c>
      <c r="L122" s="65"/>
      <c r="M122" s="30">
        <v>200</v>
      </c>
      <c r="N122" s="30">
        <v>200</v>
      </c>
      <c r="O122" s="30">
        <v>200</v>
      </c>
      <c r="P122" s="69"/>
      <c r="Q122" s="30">
        <v>200</v>
      </c>
      <c r="R122" s="30">
        <v>200</v>
      </c>
      <c r="S122" s="30">
        <v>200</v>
      </c>
    </row>
    <row r="123" spans="3:19" x14ac:dyDescent="0.25">
      <c r="C123" s="2" t="s">
        <v>1098</v>
      </c>
      <c r="D123" s="2" t="s">
        <v>319</v>
      </c>
      <c r="E123" s="17" t="s">
        <v>2559</v>
      </c>
      <c r="F123" s="17" t="s">
        <v>2559</v>
      </c>
      <c r="G123" s="17" t="s">
        <v>2559</v>
      </c>
      <c r="H123" s="69"/>
      <c r="I123" s="17" t="s">
        <v>2559</v>
      </c>
      <c r="J123" s="17" t="s">
        <v>2559</v>
      </c>
      <c r="K123" s="17" t="s">
        <v>2559</v>
      </c>
      <c r="L123" s="65"/>
      <c r="M123" s="17" t="s">
        <v>2559</v>
      </c>
      <c r="N123" s="17" t="s">
        <v>2559</v>
      </c>
      <c r="O123" s="17" t="s">
        <v>2559</v>
      </c>
      <c r="P123" s="69"/>
      <c r="Q123" s="17" t="s">
        <v>2559</v>
      </c>
      <c r="R123" s="17" t="s">
        <v>2559</v>
      </c>
      <c r="S123" s="17" t="s">
        <v>2559</v>
      </c>
    </row>
    <row r="124" spans="3:19" x14ac:dyDescent="0.25">
      <c r="C124" s="2" t="s">
        <v>1099</v>
      </c>
      <c r="D124" s="2" t="s">
        <v>319</v>
      </c>
      <c r="E124" s="17" t="s">
        <v>2559</v>
      </c>
      <c r="F124" s="17" t="s">
        <v>2559</v>
      </c>
      <c r="G124" s="17" t="s">
        <v>2559</v>
      </c>
      <c r="H124" s="69"/>
      <c r="I124" s="17" t="s">
        <v>2559</v>
      </c>
      <c r="J124" s="17" t="s">
        <v>2559</v>
      </c>
      <c r="K124" s="17" t="s">
        <v>2559</v>
      </c>
      <c r="L124" s="65"/>
      <c r="M124" s="17" t="s">
        <v>2559</v>
      </c>
      <c r="N124" s="17" t="s">
        <v>2559</v>
      </c>
      <c r="O124" s="17" t="s">
        <v>2559</v>
      </c>
      <c r="P124" s="69"/>
      <c r="Q124" s="17" t="s">
        <v>2559</v>
      </c>
      <c r="R124" s="17" t="s">
        <v>2559</v>
      </c>
      <c r="S124" s="17" t="s">
        <v>2559</v>
      </c>
    </row>
    <row r="125" spans="3:19" x14ac:dyDescent="0.25">
      <c r="C125" s="2" t="s">
        <v>1100</v>
      </c>
      <c r="D125" s="2" t="s">
        <v>322</v>
      </c>
      <c r="E125" s="17" t="s">
        <v>2559</v>
      </c>
      <c r="F125" s="17" t="s">
        <v>2559</v>
      </c>
      <c r="G125" s="17" t="s">
        <v>2559</v>
      </c>
      <c r="H125" s="69"/>
      <c r="I125" s="17" t="s">
        <v>2559</v>
      </c>
      <c r="J125" s="17" t="s">
        <v>2559</v>
      </c>
      <c r="K125" s="17" t="s">
        <v>2559</v>
      </c>
      <c r="L125" s="65"/>
      <c r="M125" s="17" t="s">
        <v>2559</v>
      </c>
      <c r="N125" s="17" t="s">
        <v>2559</v>
      </c>
      <c r="O125" s="17" t="s">
        <v>2559</v>
      </c>
      <c r="P125" s="69"/>
      <c r="Q125" s="17" t="s">
        <v>2559</v>
      </c>
      <c r="R125" s="17" t="s">
        <v>2559</v>
      </c>
      <c r="S125" s="17" t="s">
        <v>2559</v>
      </c>
    </row>
    <row r="126" spans="3:19" x14ac:dyDescent="0.25">
      <c r="C126" s="2" t="s">
        <v>1101</v>
      </c>
      <c r="D126" s="2" t="s">
        <v>319</v>
      </c>
      <c r="E126" s="32">
        <v>10</v>
      </c>
      <c r="F126" s="32">
        <v>10</v>
      </c>
      <c r="G126" s="32">
        <v>10</v>
      </c>
      <c r="H126" s="69"/>
      <c r="I126" s="32">
        <v>10</v>
      </c>
      <c r="J126" s="32">
        <v>10</v>
      </c>
      <c r="K126" s="32">
        <v>10</v>
      </c>
      <c r="L126" s="65"/>
      <c r="M126" s="32">
        <v>10</v>
      </c>
      <c r="N126" s="32">
        <v>10</v>
      </c>
      <c r="O126" s="32">
        <v>10</v>
      </c>
      <c r="P126" s="69"/>
      <c r="Q126" s="32">
        <v>10</v>
      </c>
      <c r="R126" s="32">
        <v>10</v>
      </c>
      <c r="S126" s="32">
        <v>10</v>
      </c>
    </row>
    <row r="127" spans="3:19" x14ac:dyDescent="0.25">
      <c r="C127" s="2" t="s">
        <v>1102</v>
      </c>
      <c r="D127" s="2" t="s">
        <v>319</v>
      </c>
      <c r="E127" s="32">
        <v>15</v>
      </c>
      <c r="F127" s="32">
        <v>15</v>
      </c>
      <c r="G127" s="32">
        <v>5</v>
      </c>
      <c r="H127" s="69"/>
      <c r="I127" s="32">
        <v>15</v>
      </c>
      <c r="J127" s="32">
        <v>15</v>
      </c>
      <c r="K127" s="32">
        <v>5</v>
      </c>
      <c r="L127" s="65"/>
      <c r="M127" s="32">
        <v>15</v>
      </c>
      <c r="N127" s="32">
        <v>15</v>
      </c>
      <c r="O127" s="32">
        <v>5</v>
      </c>
      <c r="P127" s="69"/>
      <c r="Q127" s="32">
        <v>15</v>
      </c>
      <c r="R127" s="32">
        <v>15</v>
      </c>
      <c r="S127" s="32">
        <v>5</v>
      </c>
    </row>
    <row r="128" spans="3:19" x14ac:dyDescent="0.25">
      <c r="C128" s="18" t="s">
        <v>116</v>
      </c>
      <c r="D128" s="18" t="s">
        <v>316</v>
      </c>
      <c r="E128" s="61"/>
      <c r="F128" s="62"/>
      <c r="G128" s="63"/>
      <c r="H128" s="69"/>
      <c r="I128" s="61"/>
      <c r="J128" s="62"/>
      <c r="K128" s="63"/>
      <c r="L128" s="65"/>
      <c r="M128" s="61"/>
      <c r="N128" s="62"/>
      <c r="O128" s="63"/>
      <c r="P128" s="69"/>
      <c r="Q128" s="61"/>
      <c r="R128" s="62"/>
      <c r="S128" s="63"/>
    </row>
    <row r="129" spans="3:19" x14ac:dyDescent="0.25">
      <c r="C129" s="2" t="s">
        <v>1103</v>
      </c>
      <c r="D129" s="2" t="s">
        <v>322</v>
      </c>
      <c r="E129" s="32">
        <v>20</v>
      </c>
      <c r="F129" s="32">
        <v>20</v>
      </c>
      <c r="G129" s="32">
        <v>20</v>
      </c>
      <c r="H129" s="69"/>
      <c r="I129" s="32">
        <v>20</v>
      </c>
      <c r="J129" s="32">
        <v>20</v>
      </c>
      <c r="K129" s="32">
        <v>20</v>
      </c>
      <c r="L129" s="65"/>
      <c r="M129" s="32">
        <v>20</v>
      </c>
      <c r="N129" s="32">
        <v>20</v>
      </c>
      <c r="O129" s="32">
        <v>20</v>
      </c>
      <c r="P129" s="69"/>
      <c r="Q129" s="32">
        <v>20</v>
      </c>
      <c r="R129" s="32">
        <v>20</v>
      </c>
      <c r="S129" s="32">
        <v>20</v>
      </c>
    </row>
    <row r="130" spans="3:19" x14ac:dyDescent="0.25">
      <c r="C130" s="2" t="s">
        <v>1104</v>
      </c>
      <c r="D130" s="2" t="s">
        <v>319</v>
      </c>
      <c r="E130" s="17" t="s">
        <v>2559</v>
      </c>
      <c r="F130" s="17" t="s">
        <v>2559</v>
      </c>
      <c r="G130" s="17" t="s">
        <v>2559</v>
      </c>
      <c r="H130" s="69"/>
      <c r="I130" s="17" t="s">
        <v>2559</v>
      </c>
      <c r="J130" s="17" t="s">
        <v>2559</v>
      </c>
      <c r="K130" s="17" t="s">
        <v>2559</v>
      </c>
      <c r="L130" s="65"/>
      <c r="M130" s="17" t="s">
        <v>2559</v>
      </c>
      <c r="N130" s="17" t="s">
        <v>2559</v>
      </c>
      <c r="O130" s="17" t="s">
        <v>2559</v>
      </c>
      <c r="P130" s="69"/>
      <c r="Q130" s="17" t="s">
        <v>2559</v>
      </c>
      <c r="R130" s="17" t="s">
        <v>2559</v>
      </c>
      <c r="S130" s="17" t="s">
        <v>2559</v>
      </c>
    </row>
    <row r="131" spans="3:19" x14ac:dyDescent="0.25">
      <c r="C131" s="2" t="s">
        <v>1105</v>
      </c>
      <c r="D131" s="2" t="s">
        <v>322</v>
      </c>
      <c r="E131" s="17" t="s">
        <v>2559</v>
      </c>
      <c r="F131" s="17" t="s">
        <v>2559</v>
      </c>
      <c r="G131" s="17" t="s">
        <v>2559</v>
      </c>
      <c r="H131" s="69"/>
      <c r="I131" s="17" t="s">
        <v>2559</v>
      </c>
      <c r="J131" s="17" t="s">
        <v>2559</v>
      </c>
      <c r="K131" s="17" t="s">
        <v>2559</v>
      </c>
      <c r="L131" s="65"/>
      <c r="M131" s="17" t="s">
        <v>2559</v>
      </c>
      <c r="N131" s="17" t="s">
        <v>2559</v>
      </c>
      <c r="O131" s="17" t="s">
        <v>2559</v>
      </c>
      <c r="P131" s="69"/>
      <c r="Q131" s="17" t="s">
        <v>2559</v>
      </c>
      <c r="R131" s="17" t="s">
        <v>2559</v>
      </c>
      <c r="S131" s="17" t="s">
        <v>2559</v>
      </c>
    </row>
    <row r="132" spans="3:19" x14ac:dyDescent="0.25">
      <c r="C132" s="2" t="s">
        <v>1106</v>
      </c>
      <c r="D132" s="2" t="s">
        <v>319</v>
      </c>
      <c r="E132" s="17" t="s">
        <v>2559</v>
      </c>
      <c r="F132" s="17" t="s">
        <v>2559</v>
      </c>
      <c r="G132" s="17" t="s">
        <v>2559</v>
      </c>
      <c r="H132" s="69"/>
      <c r="I132" s="17" t="s">
        <v>2559</v>
      </c>
      <c r="J132" s="17" t="s">
        <v>2559</v>
      </c>
      <c r="K132" s="17" t="s">
        <v>2559</v>
      </c>
      <c r="L132" s="65"/>
      <c r="M132" s="17" t="s">
        <v>2559</v>
      </c>
      <c r="N132" s="17" t="s">
        <v>2559</v>
      </c>
      <c r="O132" s="17" t="s">
        <v>2559</v>
      </c>
      <c r="P132" s="69"/>
      <c r="Q132" s="17" t="s">
        <v>2559</v>
      </c>
      <c r="R132" s="17" t="s">
        <v>2559</v>
      </c>
      <c r="S132" s="17" t="s">
        <v>2559</v>
      </c>
    </row>
    <row r="133" spans="3:19" x14ac:dyDescent="0.25">
      <c r="C133" s="2" t="s">
        <v>1107</v>
      </c>
      <c r="D133" s="2" t="s">
        <v>319</v>
      </c>
      <c r="E133" s="17" t="s">
        <v>2559</v>
      </c>
      <c r="F133" s="17" t="s">
        <v>2559</v>
      </c>
      <c r="G133" s="17" t="s">
        <v>2559</v>
      </c>
      <c r="H133" s="69"/>
      <c r="I133" s="17" t="s">
        <v>2559</v>
      </c>
      <c r="J133" s="17" t="s">
        <v>2559</v>
      </c>
      <c r="K133" s="17" t="s">
        <v>2559</v>
      </c>
      <c r="L133" s="65"/>
      <c r="M133" s="17" t="s">
        <v>2559</v>
      </c>
      <c r="N133" s="17" t="s">
        <v>2559</v>
      </c>
      <c r="O133" s="17" t="s">
        <v>2559</v>
      </c>
      <c r="P133" s="69"/>
      <c r="Q133" s="17" t="s">
        <v>2559</v>
      </c>
      <c r="R133" s="17" t="s">
        <v>2559</v>
      </c>
      <c r="S133" s="17" t="s">
        <v>2559</v>
      </c>
    </row>
    <row r="134" spans="3:19" x14ac:dyDescent="0.25">
      <c r="C134" s="2" t="s">
        <v>1108</v>
      </c>
      <c r="D134" s="2" t="s">
        <v>319</v>
      </c>
      <c r="E134" s="17" t="s">
        <v>2559</v>
      </c>
      <c r="F134" s="17" t="s">
        <v>2559</v>
      </c>
      <c r="G134" s="17" t="s">
        <v>2559</v>
      </c>
      <c r="H134" s="69"/>
      <c r="I134" s="17" t="s">
        <v>2559</v>
      </c>
      <c r="J134" s="17" t="s">
        <v>2559</v>
      </c>
      <c r="K134" s="17" t="s">
        <v>2559</v>
      </c>
      <c r="L134" s="65"/>
      <c r="M134" s="17" t="s">
        <v>2559</v>
      </c>
      <c r="N134" s="17" t="s">
        <v>2559</v>
      </c>
      <c r="O134" s="17" t="s">
        <v>2559</v>
      </c>
      <c r="P134" s="69"/>
      <c r="Q134" s="17" t="s">
        <v>2559</v>
      </c>
      <c r="R134" s="17" t="s">
        <v>2559</v>
      </c>
      <c r="S134" s="17" t="s">
        <v>2559</v>
      </c>
    </row>
    <row r="135" spans="3:19" x14ac:dyDescent="0.25">
      <c r="C135" s="2" t="s">
        <v>1109</v>
      </c>
      <c r="D135" s="2" t="s">
        <v>322</v>
      </c>
      <c r="E135" s="17" t="s">
        <v>2559</v>
      </c>
      <c r="F135" s="17" t="s">
        <v>2559</v>
      </c>
      <c r="G135" s="17" t="s">
        <v>2559</v>
      </c>
      <c r="H135" s="69"/>
      <c r="I135" s="17" t="s">
        <v>2559</v>
      </c>
      <c r="J135" s="17" t="s">
        <v>2559</v>
      </c>
      <c r="K135" s="17" t="s">
        <v>2559</v>
      </c>
      <c r="L135" s="65"/>
      <c r="M135" s="17" t="s">
        <v>2559</v>
      </c>
      <c r="N135" s="17" t="s">
        <v>2559</v>
      </c>
      <c r="O135" s="17" t="s">
        <v>2559</v>
      </c>
      <c r="P135" s="69"/>
      <c r="Q135" s="17" t="s">
        <v>2559</v>
      </c>
      <c r="R135" s="17" t="s">
        <v>2559</v>
      </c>
      <c r="S135" s="17" t="s">
        <v>2559</v>
      </c>
    </row>
    <row r="136" spans="3:19" x14ac:dyDescent="0.25">
      <c r="C136" s="2" t="s">
        <v>1110</v>
      </c>
      <c r="D136" s="2" t="s">
        <v>319</v>
      </c>
      <c r="E136" s="17" t="s">
        <v>2559</v>
      </c>
      <c r="F136" s="17" t="s">
        <v>2559</v>
      </c>
      <c r="G136" s="17" t="s">
        <v>2559</v>
      </c>
      <c r="H136" s="69"/>
      <c r="I136" s="17" t="s">
        <v>2559</v>
      </c>
      <c r="J136" s="17" t="s">
        <v>2559</v>
      </c>
      <c r="K136" s="17" t="s">
        <v>2559</v>
      </c>
      <c r="L136" s="65"/>
      <c r="M136" s="17" t="s">
        <v>2559</v>
      </c>
      <c r="N136" s="17" t="s">
        <v>2559</v>
      </c>
      <c r="O136" s="17" t="s">
        <v>2559</v>
      </c>
      <c r="P136" s="69"/>
      <c r="Q136" s="17" t="s">
        <v>2559</v>
      </c>
      <c r="R136" s="17" t="s">
        <v>2559</v>
      </c>
      <c r="S136" s="17" t="s">
        <v>2559</v>
      </c>
    </row>
    <row r="137" spans="3:19" x14ac:dyDescent="0.25">
      <c r="C137" s="2" t="s">
        <v>1111</v>
      </c>
      <c r="D137" s="2" t="s">
        <v>319</v>
      </c>
      <c r="E137" s="32">
        <v>6</v>
      </c>
      <c r="F137" s="32">
        <v>6</v>
      </c>
      <c r="G137" s="32">
        <v>6</v>
      </c>
      <c r="H137" s="69"/>
      <c r="I137" s="32">
        <v>6</v>
      </c>
      <c r="J137" s="32">
        <v>6</v>
      </c>
      <c r="K137" s="32">
        <v>6</v>
      </c>
      <c r="L137" s="65"/>
      <c r="M137" s="32">
        <v>6</v>
      </c>
      <c r="N137" s="32">
        <v>6</v>
      </c>
      <c r="O137" s="32">
        <v>6</v>
      </c>
      <c r="P137" s="69"/>
      <c r="Q137" s="32">
        <v>6</v>
      </c>
      <c r="R137" s="32">
        <v>6</v>
      </c>
      <c r="S137" s="32">
        <v>6</v>
      </c>
    </row>
    <row r="138" spans="3:19" x14ac:dyDescent="0.25">
      <c r="C138" s="18" t="s">
        <v>117</v>
      </c>
      <c r="D138" s="18" t="s">
        <v>316</v>
      </c>
      <c r="E138" s="61"/>
      <c r="F138" s="62"/>
      <c r="G138" s="63"/>
      <c r="H138" s="69"/>
      <c r="I138" s="61"/>
      <c r="J138" s="62"/>
      <c r="K138" s="63"/>
      <c r="L138" s="65"/>
      <c r="M138" s="61"/>
      <c r="N138" s="62"/>
      <c r="O138" s="63"/>
      <c r="P138" s="69"/>
      <c r="Q138" s="61"/>
      <c r="R138" s="62"/>
      <c r="S138" s="63"/>
    </row>
    <row r="139" spans="3:19" x14ac:dyDescent="0.25">
      <c r="C139" s="2" t="s">
        <v>1112</v>
      </c>
      <c r="D139" s="2" t="s">
        <v>318</v>
      </c>
      <c r="E139" s="30">
        <v>50</v>
      </c>
      <c r="F139" s="30">
        <v>50</v>
      </c>
      <c r="G139" s="30">
        <v>50</v>
      </c>
      <c r="H139" s="69"/>
      <c r="I139" s="30">
        <v>50</v>
      </c>
      <c r="J139" s="30">
        <v>50</v>
      </c>
      <c r="K139" s="30">
        <v>50</v>
      </c>
      <c r="L139" s="65"/>
      <c r="M139" s="30">
        <v>50</v>
      </c>
      <c r="N139" s="30">
        <v>50</v>
      </c>
      <c r="O139" s="30">
        <v>50</v>
      </c>
      <c r="P139" s="69"/>
      <c r="Q139" s="30">
        <v>50</v>
      </c>
      <c r="R139" s="30">
        <v>50</v>
      </c>
      <c r="S139" s="30">
        <v>50</v>
      </c>
    </row>
    <row r="140" spans="3:19" x14ac:dyDescent="0.25">
      <c r="C140" s="2" t="s">
        <v>1113</v>
      </c>
      <c r="D140" s="2" t="s">
        <v>319</v>
      </c>
      <c r="E140" s="17" t="s">
        <v>2559</v>
      </c>
      <c r="F140" s="17" t="s">
        <v>2559</v>
      </c>
      <c r="G140" s="17" t="s">
        <v>2559</v>
      </c>
      <c r="H140" s="69"/>
      <c r="I140" s="17" t="s">
        <v>2559</v>
      </c>
      <c r="J140" s="17" t="s">
        <v>2559</v>
      </c>
      <c r="K140" s="17" t="s">
        <v>2559</v>
      </c>
      <c r="L140" s="65"/>
      <c r="M140" s="17" t="s">
        <v>2559</v>
      </c>
      <c r="N140" s="17" t="s">
        <v>2559</v>
      </c>
      <c r="O140" s="17" t="s">
        <v>2559</v>
      </c>
      <c r="P140" s="69"/>
      <c r="Q140" s="17" t="s">
        <v>2559</v>
      </c>
      <c r="R140" s="17" t="s">
        <v>2559</v>
      </c>
      <c r="S140" s="17" t="s">
        <v>2559</v>
      </c>
    </row>
    <row r="141" spans="3:19" x14ac:dyDescent="0.25">
      <c r="C141" s="2" t="s">
        <v>1114</v>
      </c>
      <c r="D141" s="2" t="s">
        <v>319</v>
      </c>
      <c r="E141" s="17" t="s">
        <v>2559</v>
      </c>
      <c r="F141" s="17" t="s">
        <v>2559</v>
      </c>
      <c r="G141" s="17" t="s">
        <v>2559</v>
      </c>
      <c r="H141" s="69"/>
      <c r="I141" s="17" t="s">
        <v>2559</v>
      </c>
      <c r="J141" s="17" t="s">
        <v>2559</v>
      </c>
      <c r="K141" s="17" t="s">
        <v>2559</v>
      </c>
      <c r="L141" s="65"/>
      <c r="M141" s="17" t="s">
        <v>2559</v>
      </c>
      <c r="N141" s="17" t="s">
        <v>2559</v>
      </c>
      <c r="O141" s="17" t="s">
        <v>2559</v>
      </c>
      <c r="P141" s="69"/>
      <c r="Q141" s="17" t="s">
        <v>2559</v>
      </c>
      <c r="R141" s="17" t="s">
        <v>2559</v>
      </c>
      <c r="S141" s="17" t="s">
        <v>2559</v>
      </c>
    </row>
    <row r="142" spans="3:19" x14ac:dyDescent="0.25">
      <c r="C142" s="2" t="s">
        <v>1112</v>
      </c>
      <c r="D142" s="2" t="s">
        <v>319</v>
      </c>
      <c r="E142" s="17" t="s">
        <v>2559</v>
      </c>
      <c r="F142" s="17" t="s">
        <v>2559</v>
      </c>
      <c r="G142" s="17" t="s">
        <v>2559</v>
      </c>
      <c r="H142" s="69"/>
      <c r="I142" s="17" t="s">
        <v>2559</v>
      </c>
      <c r="J142" s="17" t="s">
        <v>2559</v>
      </c>
      <c r="K142" s="17" t="s">
        <v>2559</v>
      </c>
      <c r="L142" s="65"/>
      <c r="M142" s="17" t="s">
        <v>2559</v>
      </c>
      <c r="N142" s="17" t="s">
        <v>2559</v>
      </c>
      <c r="O142" s="17" t="s">
        <v>2559</v>
      </c>
      <c r="P142" s="69"/>
      <c r="Q142" s="17" t="s">
        <v>2559</v>
      </c>
      <c r="R142" s="17" t="s">
        <v>2559</v>
      </c>
      <c r="S142" s="17" t="s">
        <v>2559</v>
      </c>
    </row>
    <row r="143" spans="3:19" x14ac:dyDescent="0.25">
      <c r="C143" s="2" t="s">
        <v>1115</v>
      </c>
      <c r="D143" s="2" t="s">
        <v>319</v>
      </c>
      <c r="E143" s="32">
        <v>20</v>
      </c>
      <c r="F143" s="32">
        <v>20</v>
      </c>
      <c r="G143" s="32">
        <v>20</v>
      </c>
      <c r="H143" s="69"/>
      <c r="I143" s="32">
        <v>20</v>
      </c>
      <c r="J143" s="32">
        <v>20</v>
      </c>
      <c r="K143" s="32">
        <v>20</v>
      </c>
      <c r="L143" s="65"/>
      <c r="M143" s="32">
        <v>20</v>
      </c>
      <c r="N143" s="32">
        <v>20</v>
      </c>
      <c r="O143" s="32">
        <v>20</v>
      </c>
      <c r="P143" s="69"/>
      <c r="Q143" s="32">
        <v>20</v>
      </c>
      <c r="R143" s="32">
        <v>20</v>
      </c>
      <c r="S143" s="32">
        <v>20</v>
      </c>
    </row>
    <row r="144" spans="3:19" x14ac:dyDescent="0.25">
      <c r="C144" s="2" t="s">
        <v>1116</v>
      </c>
      <c r="D144" s="2" t="s">
        <v>319</v>
      </c>
      <c r="E144" s="17" t="s">
        <v>2559</v>
      </c>
      <c r="F144" s="17" t="s">
        <v>2559</v>
      </c>
      <c r="G144" s="17" t="s">
        <v>2559</v>
      </c>
      <c r="H144" s="69"/>
      <c r="I144" s="17" t="s">
        <v>2559</v>
      </c>
      <c r="J144" s="17" t="s">
        <v>2559</v>
      </c>
      <c r="K144" s="17" t="s">
        <v>2559</v>
      </c>
      <c r="L144" s="65"/>
      <c r="M144" s="17" t="s">
        <v>2559</v>
      </c>
      <c r="N144" s="17" t="s">
        <v>2559</v>
      </c>
      <c r="O144" s="17" t="s">
        <v>2559</v>
      </c>
      <c r="P144" s="69"/>
      <c r="Q144" s="17" t="s">
        <v>2559</v>
      </c>
      <c r="R144" s="17" t="s">
        <v>2559</v>
      </c>
      <c r="S144" s="17" t="s">
        <v>2559</v>
      </c>
    </row>
    <row r="145" spans="3:19" x14ac:dyDescent="0.25">
      <c r="C145" s="2" t="s">
        <v>1117</v>
      </c>
      <c r="D145" s="2" t="s">
        <v>322</v>
      </c>
      <c r="E145" s="17" t="s">
        <v>2559</v>
      </c>
      <c r="F145" s="17" t="s">
        <v>2559</v>
      </c>
      <c r="G145" s="17" t="s">
        <v>2559</v>
      </c>
      <c r="H145" s="69"/>
      <c r="I145" s="17" t="s">
        <v>2559</v>
      </c>
      <c r="J145" s="17" t="s">
        <v>2559</v>
      </c>
      <c r="K145" s="17" t="s">
        <v>2559</v>
      </c>
      <c r="L145" s="65"/>
      <c r="M145" s="17" t="s">
        <v>2559</v>
      </c>
      <c r="N145" s="17" t="s">
        <v>2559</v>
      </c>
      <c r="O145" s="17" t="s">
        <v>2559</v>
      </c>
      <c r="P145" s="69"/>
      <c r="Q145" s="17" t="s">
        <v>2559</v>
      </c>
      <c r="R145" s="17" t="s">
        <v>2559</v>
      </c>
      <c r="S145" s="17" t="s">
        <v>2559</v>
      </c>
    </row>
    <row r="146" spans="3:19" x14ac:dyDescent="0.25">
      <c r="C146" s="2" t="s">
        <v>1118</v>
      </c>
      <c r="D146" s="2" t="s">
        <v>319</v>
      </c>
      <c r="E146" s="32">
        <v>20</v>
      </c>
      <c r="F146" s="32">
        <v>20</v>
      </c>
      <c r="G146" s="32">
        <v>20</v>
      </c>
      <c r="H146" s="69"/>
      <c r="I146" s="32">
        <v>10</v>
      </c>
      <c r="J146" s="32">
        <v>10</v>
      </c>
      <c r="K146" s="32">
        <v>10</v>
      </c>
      <c r="L146" s="65"/>
      <c r="M146" s="32">
        <v>20</v>
      </c>
      <c r="N146" s="32">
        <v>20</v>
      </c>
      <c r="O146" s="32">
        <v>20</v>
      </c>
      <c r="P146" s="69"/>
      <c r="Q146" s="32">
        <v>10</v>
      </c>
      <c r="R146" s="32">
        <v>10</v>
      </c>
      <c r="S146" s="32">
        <v>10</v>
      </c>
    </row>
    <row r="147" spans="3:19" x14ac:dyDescent="0.25">
      <c r="C147" s="2" t="s">
        <v>1119</v>
      </c>
      <c r="D147" s="2" t="s">
        <v>319</v>
      </c>
      <c r="E147" s="30">
        <v>50</v>
      </c>
      <c r="F147" s="30">
        <v>50</v>
      </c>
      <c r="G147" s="30">
        <v>50</v>
      </c>
      <c r="H147" s="69"/>
      <c r="I147" s="30">
        <v>50</v>
      </c>
      <c r="J147" s="30">
        <v>50</v>
      </c>
      <c r="K147" s="30">
        <v>50</v>
      </c>
      <c r="L147" s="65"/>
      <c r="M147" s="30">
        <v>50</v>
      </c>
      <c r="N147" s="30">
        <v>50</v>
      </c>
      <c r="O147" s="30">
        <v>50</v>
      </c>
      <c r="P147" s="69"/>
      <c r="Q147" s="30">
        <v>50</v>
      </c>
      <c r="R147" s="30">
        <v>50</v>
      </c>
      <c r="S147" s="30">
        <v>50</v>
      </c>
    </row>
    <row r="148" spans="3:19" x14ac:dyDescent="0.25">
      <c r="C148" s="2" t="s">
        <v>1120</v>
      </c>
      <c r="D148" s="2" t="s">
        <v>319</v>
      </c>
      <c r="E148" s="17" t="s">
        <v>2559</v>
      </c>
      <c r="F148" s="17" t="s">
        <v>2559</v>
      </c>
      <c r="G148" s="17" t="s">
        <v>2559</v>
      </c>
      <c r="H148" s="69"/>
      <c r="I148" s="17" t="s">
        <v>2559</v>
      </c>
      <c r="J148" s="17" t="s">
        <v>2559</v>
      </c>
      <c r="K148" s="17" t="s">
        <v>2559</v>
      </c>
      <c r="L148" s="65"/>
      <c r="M148" s="17" t="s">
        <v>2559</v>
      </c>
      <c r="N148" s="17" t="s">
        <v>2559</v>
      </c>
      <c r="O148" s="17" t="s">
        <v>2559</v>
      </c>
      <c r="P148" s="69"/>
      <c r="Q148" s="17" t="s">
        <v>2559</v>
      </c>
      <c r="R148" s="17" t="s">
        <v>2559</v>
      </c>
      <c r="S148" s="17" t="s">
        <v>2559</v>
      </c>
    </row>
    <row r="149" spans="3:19" x14ac:dyDescent="0.25">
      <c r="C149" s="2" t="s">
        <v>1121</v>
      </c>
      <c r="D149" s="2" t="s">
        <v>322</v>
      </c>
      <c r="E149" s="32">
        <v>10</v>
      </c>
      <c r="F149" s="32">
        <v>10</v>
      </c>
      <c r="G149" s="32">
        <v>10</v>
      </c>
      <c r="H149" s="69"/>
      <c r="I149" s="32">
        <v>4</v>
      </c>
      <c r="J149" s="32">
        <v>4</v>
      </c>
      <c r="K149" s="32">
        <v>4</v>
      </c>
      <c r="L149" s="65"/>
      <c r="M149" s="32">
        <v>10</v>
      </c>
      <c r="N149" s="32">
        <v>10</v>
      </c>
      <c r="O149" s="32">
        <v>10</v>
      </c>
      <c r="P149" s="69"/>
      <c r="Q149" s="32">
        <v>4</v>
      </c>
      <c r="R149" s="32">
        <v>4</v>
      </c>
      <c r="S149" s="32">
        <v>4</v>
      </c>
    </row>
    <row r="150" spans="3:19" x14ac:dyDescent="0.25">
      <c r="C150" s="2" t="s">
        <v>1122</v>
      </c>
      <c r="D150" s="2" t="s">
        <v>319</v>
      </c>
      <c r="E150" s="17" t="s">
        <v>2559</v>
      </c>
      <c r="F150" s="17" t="s">
        <v>2559</v>
      </c>
      <c r="G150" s="17" t="s">
        <v>2559</v>
      </c>
      <c r="H150" s="69"/>
      <c r="I150" s="17" t="s">
        <v>2559</v>
      </c>
      <c r="J150" s="17" t="s">
        <v>2559</v>
      </c>
      <c r="K150" s="17" t="s">
        <v>2559</v>
      </c>
      <c r="L150" s="65"/>
      <c r="M150" s="17" t="s">
        <v>2559</v>
      </c>
      <c r="N150" s="17" t="s">
        <v>2559</v>
      </c>
      <c r="O150" s="17" t="s">
        <v>2559</v>
      </c>
      <c r="P150" s="69"/>
      <c r="Q150" s="17" t="s">
        <v>2559</v>
      </c>
      <c r="R150" s="17" t="s">
        <v>2559</v>
      </c>
      <c r="S150" s="17" t="s">
        <v>2559</v>
      </c>
    </row>
    <row r="151" spans="3:19" x14ac:dyDescent="0.25">
      <c r="C151" s="2" t="s">
        <v>1123</v>
      </c>
      <c r="D151" s="2" t="s">
        <v>322</v>
      </c>
      <c r="E151" s="17" t="s">
        <v>2559</v>
      </c>
      <c r="F151" s="17" t="s">
        <v>2559</v>
      </c>
      <c r="G151" s="17" t="s">
        <v>2559</v>
      </c>
      <c r="H151" s="69"/>
      <c r="I151" s="17" t="s">
        <v>2559</v>
      </c>
      <c r="J151" s="17" t="s">
        <v>2559</v>
      </c>
      <c r="K151" s="17" t="s">
        <v>2559</v>
      </c>
      <c r="L151" s="65"/>
      <c r="M151" s="17" t="s">
        <v>2559</v>
      </c>
      <c r="N151" s="17" t="s">
        <v>2559</v>
      </c>
      <c r="O151" s="17" t="s">
        <v>2559</v>
      </c>
      <c r="P151" s="69"/>
      <c r="Q151" s="17" t="s">
        <v>2559</v>
      </c>
      <c r="R151" s="17" t="s">
        <v>2559</v>
      </c>
      <c r="S151" s="17" t="s">
        <v>2559</v>
      </c>
    </row>
    <row r="152" spans="3:19" x14ac:dyDescent="0.25">
      <c r="C152" s="2" t="s">
        <v>1124</v>
      </c>
      <c r="D152" s="2" t="s">
        <v>319</v>
      </c>
      <c r="E152" s="32">
        <v>20</v>
      </c>
      <c r="F152" s="32">
        <v>20</v>
      </c>
      <c r="G152" s="32">
        <v>20</v>
      </c>
      <c r="H152" s="69"/>
      <c r="I152" s="32">
        <v>20</v>
      </c>
      <c r="J152" s="32">
        <v>20</v>
      </c>
      <c r="K152" s="32">
        <v>20</v>
      </c>
      <c r="L152" s="65"/>
      <c r="M152" s="32">
        <v>20</v>
      </c>
      <c r="N152" s="32">
        <v>20</v>
      </c>
      <c r="O152" s="32">
        <v>20</v>
      </c>
      <c r="P152" s="69"/>
      <c r="Q152" s="32">
        <v>20</v>
      </c>
      <c r="R152" s="32">
        <v>20</v>
      </c>
      <c r="S152" s="32">
        <v>20</v>
      </c>
    </row>
    <row r="153" spans="3:19" x14ac:dyDescent="0.25">
      <c r="C153" s="2" t="s">
        <v>1125</v>
      </c>
      <c r="D153" s="2" t="s">
        <v>319</v>
      </c>
      <c r="E153" s="17" t="s">
        <v>2559</v>
      </c>
      <c r="F153" s="17" t="s">
        <v>2559</v>
      </c>
      <c r="G153" s="17" t="s">
        <v>2559</v>
      </c>
      <c r="H153" s="69"/>
      <c r="I153" s="17" t="s">
        <v>2559</v>
      </c>
      <c r="J153" s="17" t="s">
        <v>2559</v>
      </c>
      <c r="K153" s="17" t="s">
        <v>2559</v>
      </c>
      <c r="L153" s="65"/>
      <c r="M153" s="17" t="s">
        <v>2559</v>
      </c>
      <c r="N153" s="17" t="s">
        <v>2559</v>
      </c>
      <c r="O153" s="17" t="s">
        <v>2559</v>
      </c>
      <c r="P153" s="69"/>
      <c r="Q153" s="17" t="s">
        <v>2559</v>
      </c>
      <c r="R153" s="17" t="s">
        <v>2559</v>
      </c>
      <c r="S153" s="17" t="s">
        <v>2559</v>
      </c>
    </row>
    <row r="154" spans="3:19" x14ac:dyDescent="0.25">
      <c r="C154" s="2" t="s">
        <v>1126</v>
      </c>
      <c r="D154" s="2" t="s">
        <v>322</v>
      </c>
      <c r="E154" s="17" t="s">
        <v>2559</v>
      </c>
      <c r="F154" s="17" t="s">
        <v>2559</v>
      </c>
      <c r="G154" s="17" t="s">
        <v>2559</v>
      </c>
      <c r="H154" s="69"/>
      <c r="I154" s="17" t="s">
        <v>2559</v>
      </c>
      <c r="J154" s="17" t="s">
        <v>2559</v>
      </c>
      <c r="K154" s="17" t="s">
        <v>2559</v>
      </c>
      <c r="L154" s="65"/>
      <c r="M154" s="17" t="s">
        <v>2559</v>
      </c>
      <c r="N154" s="17" t="s">
        <v>2559</v>
      </c>
      <c r="O154" s="17" t="s">
        <v>2559</v>
      </c>
      <c r="P154" s="69"/>
      <c r="Q154" s="17" t="s">
        <v>2559</v>
      </c>
      <c r="R154" s="17" t="s">
        <v>2559</v>
      </c>
      <c r="S154" s="17" t="s">
        <v>2559</v>
      </c>
    </row>
    <row r="155" spans="3:19" x14ac:dyDescent="0.25">
      <c r="C155" s="18" t="s">
        <v>118</v>
      </c>
      <c r="D155" s="18" t="s">
        <v>316</v>
      </c>
      <c r="E155" s="61"/>
      <c r="F155" s="62"/>
      <c r="G155" s="63"/>
      <c r="H155" s="69"/>
      <c r="I155" s="61"/>
      <c r="J155" s="62"/>
      <c r="K155" s="63"/>
      <c r="L155" s="65"/>
      <c r="M155" s="61"/>
      <c r="N155" s="62"/>
      <c r="O155" s="63"/>
      <c r="P155" s="69"/>
      <c r="Q155" s="61"/>
      <c r="R155" s="62"/>
      <c r="S155" s="63"/>
    </row>
    <row r="156" spans="3:19" x14ac:dyDescent="0.25">
      <c r="C156" s="2" t="s">
        <v>1127</v>
      </c>
      <c r="D156" s="2" t="s">
        <v>318</v>
      </c>
      <c r="E156" s="32">
        <v>20</v>
      </c>
      <c r="F156" s="32">
        <v>20</v>
      </c>
      <c r="G156" s="32">
        <v>20</v>
      </c>
      <c r="H156" s="69"/>
      <c r="I156" s="32">
        <v>20</v>
      </c>
      <c r="J156" s="32">
        <v>20</v>
      </c>
      <c r="K156" s="32">
        <v>20</v>
      </c>
      <c r="L156" s="65"/>
      <c r="M156" s="32">
        <v>20</v>
      </c>
      <c r="N156" s="32">
        <v>20</v>
      </c>
      <c r="O156" s="32">
        <v>20</v>
      </c>
      <c r="P156" s="69"/>
      <c r="Q156" s="32">
        <v>20</v>
      </c>
      <c r="R156" s="32">
        <v>20</v>
      </c>
      <c r="S156" s="32">
        <v>20</v>
      </c>
    </row>
    <row r="157" spans="3:19" x14ac:dyDescent="0.25">
      <c r="C157" s="2" t="s">
        <v>1128</v>
      </c>
      <c r="D157" s="2" t="s">
        <v>322</v>
      </c>
      <c r="E157" s="17" t="s">
        <v>2559</v>
      </c>
      <c r="F157" s="17" t="s">
        <v>2559</v>
      </c>
      <c r="G157" s="17" t="s">
        <v>2559</v>
      </c>
      <c r="H157" s="69"/>
      <c r="I157" s="17" t="s">
        <v>2559</v>
      </c>
      <c r="J157" s="17" t="s">
        <v>2559</v>
      </c>
      <c r="K157" s="17" t="s">
        <v>2559</v>
      </c>
      <c r="L157" s="65"/>
      <c r="M157" s="17" t="s">
        <v>2559</v>
      </c>
      <c r="N157" s="17" t="s">
        <v>2559</v>
      </c>
      <c r="O157" s="17" t="s">
        <v>2559</v>
      </c>
      <c r="P157" s="69"/>
      <c r="Q157" s="17" t="s">
        <v>2559</v>
      </c>
      <c r="R157" s="17" t="s">
        <v>2559</v>
      </c>
      <c r="S157" s="17" t="s">
        <v>2559</v>
      </c>
    </row>
    <row r="158" spans="3:19" x14ac:dyDescent="0.25">
      <c r="C158" s="2" t="s">
        <v>1129</v>
      </c>
      <c r="D158" s="2" t="s">
        <v>319</v>
      </c>
      <c r="E158" s="17" t="s">
        <v>2559</v>
      </c>
      <c r="F158" s="17" t="s">
        <v>2559</v>
      </c>
      <c r="G158" s="17" t="s">
        <v>2559</v>
      </c>
      <c r="H158" s="69"/>
      <c r="I158" s="17" t="s">
        <v>2559</v>
      </c>
      <c r="J158" s="17" t="s">
        <v>2559</v>
      </c>
      <c r="K158" s="17" t="s">
        <v>2559</v>
      </c>
      <c r="L158" s="65"/>
      <c r="M158" s="17" t="s">
        <v>2559</v>
      </c>
      <c r="N158" s="17" t="s">
        <v>2559</v>
      </c>
      <c r="O158" s="17" t="s">
        <v>2559</v>
      </c>
      <c r="P158" s="69"/>
      <c r="Q158" s="17" t="s">
        <v>2559</v>
      </c>
      <c r="R158" s="17" t="s">
        <v>2559</v>
      </c>
      <c r="S158" s="17" t="s">
        <v>2559</v>
      </c>
    </row>
    <row r="159" spans="3:19" x14ac:dyDescent="0.25">
      <c r="C159" s="2" t="s">
        <v>1130</v>
      </c>
      <c r="D159" s="2" t="s">
        <v>319</v>
      </c>
      <c r="E159" s="32">
        <v>20</v>
      </c>
      <c r="F159" s="32">
        <v>20</v>
      </c>
      <c r="G159" s="32">
        <v>20</v>
      </c>
      <c r="H159" s="69"/>
      <c r="I159" s="32">
        <v>20</v>
      </c>
      <c r="J159" s="32">
        <v>20</v>
      </c>
      <c r="K159" s="32">
        <v>20</v>
      </c>
      <c r="L159" s="65"/>
      <c r="M159" s="32">
        <v>20</v>
      </c>
      <c r="N159" s="32">
        <v>20</v>
      </c>
      <c r="O159" s="32">
        <v>20</v>
      </c>
      <c r="P159" s="69"/>
      <c r="Q159" s="32">
        <v>20</v>
      </c>
      <c r="R159" s="32">
        <v>20</v>
      </c>
      <c r="S159" s="32">
        <v>20</v>
      </c>
    </row>
    <row r="160" spans="3:19" x14ac:dyDescent="0.25">
      <c r="C160" s="2" t="s">
        <v>1131</v>
      </c>
      <c r="D160" s="2" t="s">
        <v>319</v>
      </c>
      <c r="E160" s="17" t="s">
        <v>2559</v>
      </c>
      <c r="F160" s="17" t="s">
        <v>2559</v>
      </c>
      <c r="G160" s="17" t="s">
        <v>2559</v>
      </c>
      <c r="H160" s="69"/>
      <c r="I160" s="17" t="s">
        <v>2559</v>
      </c>
      <c r="J160" s="17" t="s">
        <v>2559</v>
      </c>
      <c r="K160" s="17" t="s">
        <v>2559</v>
      </c>
      <c r="L160" s="65"/>
      <c r="M160" s="17" t="s">
        <v>2559</v>
      </c>
      <c r="N160" s="17" t="s">
        <v>2559</v>
      </c>
      <c r="O160" s="17" t="s">
        <v>2559</v>
      </c>
      <c r="P160" s="69"/>
      <c r="Q160" s="17" t="s">
        <v>2559</v>
      </c>
      <c r="R160" s="17" t="s">
        <v>2559</v>
      </c>
      <c r="S160" s="17" t="s">
        <v>2559</v>
      </c>
    </row>
    <row r="161" spans="3:19" x14ac:dyDescent="0.25">
      <c r="C161" s="2" t="s">
        <v>1132</v>
      </c>
      <c r="D161" s="2" t="s">
        <v>319</v>
      </c>
      <c r="E161" s="17" t="s">
        <v>2559</v>
      </c>
      <c r="F161" s="17" t="s">
        <v>2559</v>
      </c>
      <c r="G161" s="17" t="s">
        <v>2559</v>
      </c>
      <c r="H161" s="69"/>
      <c r="I161" s="17" t="s">
        <v>2559</v>
      </c>
      <c r="J161" s="17" t="s">
        <v>2559</v>
      </c>
      <c r="K161" s="17" t="s">
        <v>2559</v>
      </c>
      <c r="L161" s="65"/>
      <c r="M161" s="17" t="s">
        <v>2559</v>
      </c>
      <c r="N161" s="17" t="s">
        <v>2559</v>
      </c>
      <c r="O161" s="17" t="s">
        <v>2559</v>
      </c>
      <c r="P161" s="69"/>
      <c r="Q161" s="17" t="s">
        <v>2559</v>
      </c>
      <c r="R161" s="17" t="s">
        <v>2559</v>
      </c>
      <c r="S161" s="17" t="s">
        <v>2559</v>
      </c>
    </row>
    <row r="162" spans="3:19" x14ac:dyDescent="0.25">
      <c r="C162" s="2" t="s">
        <v>1133</v>
      </c>
      <c r="D162" s="2" t="s">
        <v>319</v>
      </c>
      <c r="E162" s="17" t="s">
        <v>2559</v>
      </c>
      <c r="F162" s="17" t="s">
        <v>2559</v>
      </c>
      <c r="G162" s="17" t="s">
        <v>2559</v>
      </c>
      <c r="H162" s="69"/>
      <c r="I162" s="17" t="s">
        <v>2559</v>
      </c>
      <c r="J162" s="17" t="s">
        <v>2559</v>
      </c>
      <c r="K162" s="17" t="s">
        <v>2559</v>
      </c>
      <c r="L162" s="65"/>
      <c r="M162" s="17" t="s">
        <v>2559</v>
      </c>
      <c r="N162" s="17" t="s">
        <v>2559</v>
      </c>
      <c r="O162" s="17" t="s">
        <v>2559</v>
      </c>
      <c r="P162" s="69"/>
      <c r="Q162" s="17" t="s">
        <v>2559</v>
      </c>
      <c r="R162" s="17" t="s">
        <v>2559</v>
      </c>
      <c r="S162" s="17" t="s">
        <v>2559</v>
      </c>
    </row>
    <row r="163" spans="3:19" x14ac:dyDescent="0.25">
      <c r="C163" s="2" t="s">
        <v>1134</v>
      </c>
      <c r="D163" s="2" t="s">
        <v>319</v>
      </c>
      <c r="E163" s="17" t="s">
        <v>2559</v>
      </c>
      <c r="F163" s="17" t="s">
        <v>2559</v>
      </c>
      <c r="G163" s="17" t="s">
        <v>2559</v>
      </c>
      <c r="H163" s="69"/>
      <c r="I163" s="17" t="s">
        <v>2559</v>
      </c>
      <c r="J163" s="17" t="s">
        <v>2559</v>
      </c>
      <c r="K163" s="17" t="s">
        <v>2559</v>
      </c>
      <c r="L163" s="65"/>
      <c r="M163" s="17" t="s">
        <v>2559</v>
      </c>
      <c r="N163" s="17" t="s">
        <v>2559</v>
      </c>
      <c r="O163" s="17" t="s">
        <v>2559</v>
      </c>
      <c r="P163" s="69"/>
      <c r="Q163" s="17" t="s">
        <v>2559</v>
      </c>
      <c r="R163" s="17" t="s">
        <v>2559</v>
      </c>
      <c r="S163" s="17" t="s">
        <v>2559</v>
      </c>
    </row>
    <row r="164" spans="3:19" x14ac:dyDescent="0.25">
      <c r="C164" s="2" t="s">
        <v>1127</v>
      </c>
      <c r="D164" s="2" t="s">
        <v>319</v>
      </c>
      <c r="E164" s="17" t="s">
        <v>2559</v>
      </c>
      <c r="F164" s="17" t="s">
        <v>2559</v>
      </c>
      <c r="G164" s="17" t="s">
        <v>2559</v>
      </c>
      <c r="H164" s="69"/>
      <c r="I164" s="17" t="s">
        <v>2559</v>
      </c>
      <c r="J164" s="17" t="s">
        <v>2559</v>
      </c>
      <c r="K164" s="17" t="s">
        <v>2559</v>
      </c>
      <c r="L164" s="65"/>
      <c r="M164" s="17" t="s">
        <v>2559</v>
      </c>
      <c r="N164" s="17" t="s">
        <v>2559</v>
      </c>
      <c r="O164" s="17" t="s">
        <v>2559</v>
      </c>
      <c r="P164" s="69"/>
      <c r="Q164" s="17" t="s">
        <v>2559</v>
      </c>
      <c r="R164" s="17" t="s">
        <v>2559</v>
      </c>
      <c r="S164" s="17" t="s">
        <v>2559</v>
      </c>
    </row>
    <row r="165" spans="3:19" x14ac:dyDescent="0.25">
      <c r="C165" s="2" t="s">
        <v>1135</v>
      </c>
      <c r="D165" s="2" t="s">
        <v>319</v>
      </c>
      <c r="E165" s="17" t="s">
        <v>2559</v>
      </c>
      <c r="F165" s="17" t="s">
        <v>2559</v>
      </c>
      <c r="G165" s="17" t="s">
        <v>2559</v>
      </c>
      <c r="H165" s="69"/>
      <c r="I165" s="17" t="s">
        <v>2559</v>
      </c>
      <c r="J165" s="17" t="s">
        <v>2559</v>
      </c>
      <c r="K165" s="17" t="s">
        <v>2559</v>
      </c>
      <c r="L165" s="65"/>
      <c r="M165" s="17" t="s">
        <v>2559</v>
      </c>
      <c r="N165" s="17" t="s">
        <v>2559</v>
      </c>
      <c r="O165" s="17" t="s">
        <v>2559</v>
      </c>
      <c r="P165" s="69"/>
      <c r="Q165" s="17" t="s">
        <v>2559</v>
      </c>
      <c r="R165" s="17" t="s">
        <v>2559</v>
      </c>
      <c r="S165" s="17" t="s">
        <v>2559</v>
      </c>
    </row>
    <row r="166" spans="3:19" x14ac:dyDescent="0.25">
      <c r="C166" s="2" t="s">
        <v>1136</v>
      </c>
      <c r="D166" s="2" t="s">
        <v>319</v>
      </c>
      <c r="E166" s="17" t="s">
        <v>2559</v>
      </c>
      <c r="F166" s="17" t="s">
        <v>2559</v>
      </c>
      <c r="G166" s="17" t="s">
        <v>2559</v>
      </c>
      <c r="H166" s="69"/>
      <c r="I166" s="17" t="s">
        <v>2559</v>
      </c>
      <c r="J166" s="17" t="s">
        <v>2559</v>
      </c>
      <c r="K166" s="17" t="s">
        <v>2559</v>
      </c>
      <c r="L166" s="65"/>
      <c r="M166" s="17" t="s">
        <v>2559</v>
      </c>
      <c r="N166" s="17" t="s">
        <v>2559</v>
      </c>
      <c r="O166" s="17" t="s">
        <v>2559</v>
      </c>
      <c r="P166" s="69"/>
      <c r="Q166" s="17" t="s">
        <v>2559</v>
      </c>
      <c r="R166" s="17" t="s">
        <v>2559</v>
      </c>
      <c r="S166" s="17" t="s">
        <v>2559</v>
      </c>
    </row>
    <row r="167" spans="3:19" x14ac:dyDescent="0.25">
      <c r="C167" s="2" t="s">
        <v>1137</v>
      </c>
      <c r="D167" s="2" t="s">
        <v>322</v>
      </c>
      <c r="E167" s="32">
        <v>20</v>
      </c>
      <c r="F167" s="32">
        <v>20</v>
      </c>
      <c r="G167" s="32">
        <v>20</v>
      </c>
      <c r="H167" s="69"/>
      <c r="I167" s="32">
        <v>20</v>
      </c>
      <c r="J167" s="32">
        <v>20</v>
      </c>
      <c r="K167" s="32">
        <v>20</v>
      </c>
      <c r="L167" s="65"/>
      <c r="M167" s="32">
        <v>20</v>
      </c>
      <c r="N167" s="32">
        <v>20</v>
      </c>
      <c r="O167" s="32">
        <v>20</v>
      </c>
      <c r="P167" s="69"/>
      <c r="Q167" s="32">
        <v>20</v>
      </c>
      <c r="R167" s="32">
        <v>20</v>
      </c>
      <c r="S167" s="32">
        <v>20</v>
      </c>
    </row>
    <row r="168" spans="3:19" x14ac:dyDescent="0.25">
      <c r="C168" s="2" t="s">
        <v>1138</v>
      </c>
      <c r="D168" s="2" t="s">
        <v>319</v>
      </c>
      <c r="E168" s="17" t="s">
        <v>2559</v>
      </c>
      <c r="F168" s="17" t="s">
        <v>2559</v>
      </c>
      <c r="G168" s="17" t="s">
        <v>2559</v>
      </c>
      <c r="H168" s="69"/>
      <c r="I168" s="17" t="s">
        <v>2559</v>
      </c>
      <c r="J168" s="17" t="s">
        <v>2559</v>
      </c>
      <c r="K168" s="17" t="s">
        <v>2559</v>
      </c>
      <c r="L168" s="65"/>
      <c r="M168" s="17" t="s">
        <v>2559</v>
      </c>
      <c r="N168" s="17" t="s">
        <v>2559</v>
      </c>
      <c r="O168" s="17" t="s">
        <v>2559</v>
      </c>
      <c r="P168" s="69"/>
      <c r="Q168" s="17" t="s">
        <v>2559</v>
      </c>
      <c r="R168" s="17" t="s">
        <v>2559</v>
      </c>
      <c r="S168" s="17" t="s">
        <v>2559</v>
      </c>
    </row>
    <row r="169" spans="3:19" x14ac:dyDescent="0.25">
      <c r="C169" s="2" t="s">
        <v>1139</v>
      </c>
      <c r="D169" s="2" t="s">
        <v>319</v>
      </c>
      <c r="E169" s="17" t="s">
        <v>2559</v>
      </c>
      <c r="F169" s="17" t="s">
        <v>2559</v>
      </c>
      <c r="G169" s="17" t="s">
        <v>2559</v>
      </c>
      <c r="H169" s="69"/>
      <c r="I169" s="17" t="s">
        <v>2559</v>
      </c>
      <c r="J169" s="17" t="s">
        <v>2559</v>
      </c>
      <c r="K169" s="17" t="s">
        <v>2559</v>
      </c>
      <c r="L169" s="65"/>
      <c r="M169" s="17" t="s">
        <v>2559</v>
      </c>
      <c r="N169" s="17" t="s">
        <v>2559</v>
      </c>
      <c r="O169" s="17" t="s">
        <v>2559</v>
      </c>
      <c r="P169" s="69"/>
      <c r="Q169" s="17" t="s">
        <v>2559</v>
      </c>
      <c r="R169" s="17" t="s">
        <v>2559</v>
      </c>
      <c r="S169" s="17" t="s">
        <v>2559</v>
      </c>
    </row>
    <row r="170" spans="3:19" x14ac:dyDescent="0.25">
      <c r="C170" s="18" t="s">
        <v>119</v>
      </c>
      <c r="D170" s="18" t="s">
        <v>316</v>
      </c>
      <c r="E170" s="61"/>
      <c r="F170" s="62"/>
      <c r="G170" s="63"/>
      <c r="H170" s="69"/>
      <c r="I170" s="61"/>
      <c r="J170" s="62"/>
      <c r="K170" s="63"/>
      <c r="L170" s="65"/>
      <c r="M170" s="61"/>
      <c r="N170" s="62"/>
      <c r="O170" s="63"/>
      <c r="P170" s="69"/>
      <c r="Q170" s="61"/>
      <c r="R170" s="62"/>
      <c r="S170" s="63"/>
    </row>
    <row r="171" spans="3:19" x14ac:dyDescent="0.25">
      <c r="C171" s="2" t="s">
        <v>1140</v>
      </c>
      <c r="D171" s="2" t="s">
        <v>318</v>
      </c>
      <c r="E171" s="17" t="s">
        <v>2559</v>
      </c>
      <c r="F171" s="17" t="s">
        <v>2559</v>
      </c>
      <c r="G171" s="17" t="s">
        <v>2559</v>
      </c>
      <c r="H171" s="69"/>
      <c r="I171" s="17" t="s">
        <v>2559</v>
      </c>
      <c r="J171" s="17" t="s">
        <v>2559</v>
      </c>
      <c r="K171" s="17" t="s">
        <v>2559</v>
      </c>
      <c r="L171" s="65"/>
      <c r="M171" s="17" t="s">
        <v>2559</v>
      </c>
      <c r="N171" s="17" t="s">
        <v>2559</v>
      </c>
      <c r="O171" s="17" t="s">
        <v>2559</v>
      </c>
      <c r="P171" s="69"/>
      <c r="Q171" s="17" t="s">
        <v>2559</v>
      </c>
      <c r="R171" s="17" t="s">
        <v>2559</v>
      </c>
      <c r="S171" s="17" t="s">
        <v>2559</v>
      </c>
    </row>
    <row r="172" spans="3:19" x14ac:dyDescent="0.25">
      <c r="C172" s="2" t="s">
        <v>1054</v>
      </c>
      <c r="D172" s="2" t="s">
        <v>319</v>
      </c>
      <c r="E172" s="32">
        <v>20</v>
      </c>
      <c r="F172" s="32">
        <v>20</v>
      </c>
      <c r="G172" s="32">
        <v>20</v>
      </c>
      <c r="H172" s="69"/>
      <c r="I172" s="32">
        <v>20</v>
      </c>
      <c r="J172" s="32">
        <v>20</v>
      </c>
      <c r="K172" s="32">
        <v>20</v>
      </c>
      <c r="L172" s="65"/>
      <c r="M172" s="32">
        <v>20</v>
      </c>
      <c r="N172" s="32">
        <v>20</v>
      </c>
      <c r="O172" s="32">
        <v>20</v>
      </c>
      <c r="P172" s="69"/>
      <c r="Q172" s="32">
        <v>20</v>
      </c>
      <c r="R172" s="32">
        <v>20</v>
      </c>
      <c r="S172" s="32">
        <v>20</v>
      </c>
    </row>
    <row r="173" spans="3:19" x14ac:dyDescent="0.25">
      <c r="C173" s="2" t="s">
        <v>1141</v>
      </c>
      <c r="D173" s="2" t="s">
        <v>319</v>
      </c>
      <c r="E173" s="17" t="s">
        <v>2559</v>
      </c>
      <c r="F173" s="17" t="s">
        <v>2559</v>
      </c>
      <c r="G173" s="17" t="s">
        <v>2559</v>
      </c>
      <c r="H173" s="69"/>
      <c r="I173" s="17" t="s">
        <v>2559</v>
      </c>
      <c r="J173" s="17" t="s">
        <v>2559</v>
      </c>
      <c r="K173" s="17" t="s">
        <v>2559</v>
      </c>
      <c r="L173" s="65"/>
      <c r="M173" s="17" t="s">
        <v>2559</v>
      </c>
      <c r="N173" s="17" t="s">
        <v>2559</v>
      </c>
      <c r="O173" s="17" t="s">
        <v>2559</v>
      </c>
      <c r="P173" s="69"/>
      <c r="Q173" s="17" t="s">
        <v>2559</v>
      </c>
      <c r="R173" s="17" t="s">
        <v>2559</v>
      </c>
      <c r="S173" s="17" t="s">
        <v>2559</v>
      </c>
    </row>
    <row r="174" spans="3:19" x14ac:dyDescent="0.25">
      <c r="C174" s="2" t="s">
        <v>1142</v>
      </c>
      <c r="D174" s="2" t="s">
        <v>322</v>
      </c>
      <c r="E174" s="32">
        <v>25</v>
      </c>
      <c r="F174" s="32">
        <v>25</v>
      </c>
      <c r="G174" s="32">
        <v>25</v>
      </c>
      <c r="H174" s="69"/>
      <c r="I174" s="32">
        <v>10</v>
      </c>
      <c r="J174" s="32">
        <v>10</v>
      </c>
      <c r="K174" s="32">
        <v>10</v>
      </c>
      <c r="L174" s="65"/>
      <c r="M174" s="32">
        <v>25</v>
      </c>
      <c r="N174" s="32">
        <v>25</v>
      </c>
      <c r="O174" s="32">
        <v>25</v>
      </c>
      <c r="P174" s="69"/>
      <c r="Q174" s="32">
        <v>10</v>
      </c>
      <c r="R174" s="32">
        <v>10</v>
      </c>
      <c r="S174" s="32">
        <v>10</v>
      </c>
    </row>
    <row r="175" spans="3:19" x14ac:dyDescent="0.25">
      <c r="C175" s="2" t="s">
        <v>1143</v>
      </c>
      <c r="D175" s="2" t="s">
        <v>319</v>
      </c>
      <c r="E175" s="17" t="s">
        <v>2559</v>
      </c>
      <c r="F175" s="17" t="s">
        <v>2559</v>
      </c>
      <c r="G175" s="17" t="s">
        <v>2559</v>
      </c>
      <c r="H175" s="69"/>
      <c r="I175" s="17" t="s">
        <v>2559</v>
      </c>
      <c r="J175" s="17" t="s">
        <v>2559</v>
      </c>
      <c r="K175" s="17" t="s">
        <v>2559</v>
      </c>
      <c r="L175" s="65"/>
      <c r="M175" s="17" t="s">
        <v>2559</v>
      </c>
      <c r="N175" s="17" t="s">
        <v>2559</v>
      </c>
      <c r="O175" s="17" t="s">
        <v>2559</v>
      </c>
      <c r="P175" s="69"/>
      <c r="Q175" s="17" t="s">
        <v>2559</v>
      </c>
      <c r="R175" s="17" t="s">
        <v>2559</v>
      </c>
      <c r="S175" s="17" t="s">
        <v>2559</v>
      </c>
    </row>
    <row r="176" spans="3:19" x14ac:dyDescent="0.25">
      <c r="C176" s="2" t="s">
        <v>1144</v>
      </c>
      <c r="D176" s="2" t="s">
        <v>322</v>
      </c>
      <c r="E176" s="17" t="s">
        <v>2559</v>
      </c>
      <c r="F176" s="17" t="s">
        <v>2559</v>
      </c>
      <c r="G176" s="17" t="s">
        <v>2559</v>
      </c>
      <c r="H176" s="69"/>
      <c r="I176" s="17" t="s">
        <v>2559</v>
      </c>
      <c r="J176" s="17" t="s">
        <v>2559</v>
      </c>
      <c r="K176" s="17" t="s">
        <v>2559</v>
      </c>
      <c r="L176" s="65"/>
      <c r="M176" s="17" t="s">
        <v>2559</v>
      </c>
      <c r="N176" s="17" t="s">
        <v>2559</v>
      </c>
      <c r="O176" s="17" t="s">
        <v>2559</v>
      </c>
      <c r="P176" s="69"/>
      <c r="Q176" s="17" t="s">
        <v>2559</v>
      </c>
      <c r="R176" s="17" t="s">
        <v>2559</v>
      </c>
      <c r="S176" s="17" t="s">
        <v>2559</v>
      </c>
    </row>
    <row r="177" spans="3:19" x14ac:dyDescent="0.25">
      <c r="C177" s="18" t="s">
        <v>120</v>
      </c>
      <c r="D177" s="18" t="s">
        <v>316</v>
      </c>
      <c r="E177" s="61"/>
      <c r="F177" s="62"/>
      <c r="G177" s="63"/>
      <c r="H177" s="69"/>
      <c r="I177" s="61"/>
      <c r="J177" s="62"/>
      <c r="K177" s="63"/>
      <c r="L177" s="65"/>
      <c r="M177" s="61"/>
      <c r="N177" s="62"/>
      <c r="O177" s="63"/>
      <c r="P177" s="69"/>
      <c r="Q177" s="61"/>
      <c r="R177" s="62"/>
      <c r="S177" s="63"/>
    </row>
    <row r="178" spans="3:19" x14ac:dyDescent="0.25">
      <c r="C178" s="2" t="s">
        <v>1145</v>
      </c>
      <c r="D178" s="2" t="s">
        <v>318</v>
      </c>
      <c r="E178" s="32">
        <v>12</v>
      </c>
      <c r="F178" s="32">
        <v>6</v>
      </c>
      <c r="G178" s="32">
        <v>6</v>
      </c>
      <c r="H178" s="69"/>
      <c r="I178" s="32">
        <v>12</v>
      </c>
      <c r="J178" s="32">
        <v>6</v>
      </c>
      <c r="K178" s="32">
        <v>6</v>
      </c>
      <c r="L178" s="65"/>
      <c r="M178" s="32">
        <v>12</v>
      </c>
      <c r="N178" s="32">
        <v>6</v>
      </c>
      <c r="O178" s="32">
        <v>6</v>
      </c>
      <c r="P178" s="69"/>
      <c r="Q178" s="32">
        <v>12</v>
      </c>
      <c r="R178" s="32">
        <v>6</v>
      </c>
      <c r="S178" s="32">
        <v>6</v>
      </c>
    </row>
    <row r="179" spans="3:19" x14ac:dyDescent="0.25">
      <c r="C179" s="2" t="s">
        <v>1146</v>
      </c>
      <c r="D179" s="2" t="s">
        <v>322</v>
      </c>
      <c r="E179" s="17" t="s">
        <v>2559</v>
      </c>
      <c r="F179" s="17" t="s">
        <v>2559</v>
      </c>
      <c r="G179" s="17" t="s">
        <v>2559</v>
      </c>
      <c r="H179" s="69"/>
      <c r="I179" s="17" t="s">
        <v>2559</v>
      </c>
      <c r="J179" s="17" t="s">
        <v>2559</v>
      </c>
      <c r="K179" s="17" t="s">
        <v>2559</v>
      </c>
      <c r="L179" s="65"/>
      <c r="M179" s="17" t="s">
        <v>2559</v>
      </c>
      <c r="N179" s="17" t="s">
        <v>2559</v>
      </c>
      <c r="O179" s="17" t="s">
        <v>2559</v>
      </c>
      <c r="P179" s="69"/>
      <c r="Q179" s="17" t="s">
        <v>2559</v>
      </c>
      <c r="R179" s="17" t="s">
        <v>2559</v>
      </c>
      <c r="S179" s="17" t="s">
        <v>2559</v>
      </c>
    </row>
    <row r="180" spans="3:19" x14ac:dyDescent="0.25">
      <c r="C180" s="2" t="s">
        <v>1147</v>
      </c>
      <c r="D180" s="2" t="s">
        <v>322</v>
      </c>
      <c r="E180" s="32">
        <v>8</v>
      </c>
      <c r="F180" s="32">
        <v>8</v>
      </c>
      <c r="G180" s="32">
        <v>8</v>
      </c>
      <c r="H180" s="69"/>
      <c r="I180" s="32">
        <v>8</v>
      </c>
      <c r="J180" s="32">
        <v>8</v>
      </c>
      <c r="K180" s="32">
        <v>8</v>
      </c>
      <c r="L180" s="65"/>
      <c r="M180" s="32">
        <v>8</v>
      </c>
      <c r="N180" s="32">
        <v>8</v>
      </c>
      <c r="O180" s="32">
        <v>8</v>
      </c>
      <c r="P180" s="69"/>
      <c r="Q180" s="32">
        <v>8</v>
      </c>
      <c r="R180" s="32">
        <v>8</v>
      </c>
      <c r="S180" s="32">
        <v>8</v>
      </c>
    </row>
    <row r="181" spans="3:19" x14ac:dyDescent="0.25">
      <c r="C181" s="2" t="s">
        <v>1148</v>
      </c>
      <c r="D181" s="2" t="s">
        <v>322</v>
      </c>
      <c r="E181" s="17" t="s">
        <v>2559</v>
      </c>
      <c r="F181" s="17" t="s">
        <v>2559</v>
      </c>
      <c r="G181" s="17" t="s">
        <v>2559</v>
      </c>
      <c r="H181" s="69"/>
      <c r="I181" s="17" t="s">
        <v>2559</v>
      </c>
      <c r="J181" s="17" t="s">
        <v>2559</v>
      </c>
      <c r="K181" s="17" t="s">
        <v>2559</v>
      </c>
      <c r="L181" s="65"/>
      <c r="M181" s="17" t="s">
        <v>2559</v>
      </c>
      <c r="N181" s="17" t="s">
        <v>2559</v>
      </c>
      <c r="O181" s="17" t="s">
        <v>2559</v>
      </c>
      <c r="P181" s="69"/>
      <c r="Q181" s="17" t="s">
        <v>2559</v>
      </c>
      <c r="R181" s="17" t="s">
        <v>2559</v>
      </c>
      <c r="S181" s="17" t="s">
        <v>2559</v>
      </c>
    </row>
    <row r="182" spans="3:19" x14ac:dyDescent="0.25">
      <c r="C182" s="2" t="s">
        <v>490</v>
      </c>
      <c r="D182" s="2" t="s">
        <v>319</v>
      </c>
      <c r="E182" s="32">
        <v>20</v>
      </c>
      <c r="F182" s="32">
        <v>20</v>
      </c>
      <c r="G182" s="32">
        <v>20</v>
      </c>
      <c r="H182" s="69"/>
      <c r="I182" s="32">
        <v>20</v>
      </c>
      <c r="J182" s="32">
        <v>20</v>
      </c>
      <c r="K182" s="32">
        <v>20</v>
      </c>
      <c r="L182" s="65"/>
      <c r="M182" s="32">
        <v>20</v>
      </c>
      <c r="N182" s="32">
        <v>20</v>
      </c>
      <c r="O182" s="32">
        <v>20</v>
      </c>
      <c r="P182" s="69"/>
      <c r="Q182" s="32">
        <v>20</v>
      </c>
      <c r="R182" s="32">
        <v>20</v>
      </c>
      <c r="S182" s="32">
        <v>20</v>
      </c>
    </row>
    <row r="183" spans="3:19" x14ac:dyDescent="0.25">
      <c r="C183" s="2" t="s">
        <v>1145</v>
      </c>
      <c r="D183" s="2" t="s">
        <v>319</v>
      </c>
      <c r="E183" s="17" t="s">
        <v>2559</v>
      </c>
      <c r="F183" s="17" t="s">
        <v>2559</v>
      </c>
      <c r="G183" s="17" t="s">
        <v>2559</v>
      </c>
      <c r="H183" s="69"/>
      <c r="I183" s="17" t="s">
        <v>2559</v>
      </c>
      <c r="J183" s="17" t="s">
        <v>2559</v>
      </c>
      <c r="K183" s="17" t="s">
        <v>2559</v>
      </c>
      <c r="L183" s="65"/>
      <c r="M183" s="17" t="s">
        <v>2559</v>
      </c>
      <c r="N183" s="17" t="s">
        <v>2559</v>
      </c>
      <c r="O183" s="17" t="s">
        <v>2559</v>
      </c>
      <c r="P183" s="69"/>
      <c r="Q183" s="17" t="s">
        <v>2559</v>
      </c>
      <c r="R183" s="17" t="s">
        <v>2559</v>
      </c>
      <c r="S183" s="17" t="s">
        <v>2559</v>
      </c>
    </row>
    <row r="184" spans="3:19" x14ac:dyDescent="0.25">
      <c r="C184" s="2" t="s">
        <v>1149</v>
      </c>
      <c r="D184" s="2" t="s">
        <v>319</v>
      </c>
      <c r="E184" s="32">
        <v>20</v>
      </c>
      <c r="F184" s="32">
        <v>20</v>
      </c>
      <c r="G184" s="32">
        <v>20</v>
      </c>
      <c r="H184" s="69"/>
      <c r="I184" s="32">
        <v>10</v>
      </c>
      <c r="J184" s="32">
        <v>10</v>
      </c>
      <c r="K184" s="32">
        <v>10</v>
      </c>
      <c r="L184" s="65"/>
      <c r="M184" s="32">
        <v>20</v>
      </c>
      <c r="N184" s="32">
        <v>20</v>
      </c>
      <c r="O184" s="32">
        <v>20</v>
      </c>
      <c r="P184" s="69"/>
      <c r="Q184" s="32">
        <v>10</v>
      </c>
      <c r="R184" s="32">
        <v>10</v>
      </c>
      <c r="S184" s="32">
        <v>10</v>
      </c>
    </row>
    <row r="185" spans="3:19" x14ac:dyDescent="0.25">
      <c r="C185" s="2" t="s">
        <v>1150</v>
      </c>
      <c r="D185" s="2" t="s">
        <v>319</v>
      </c>
      <c r="E185" s="32">
        <v>20</v>
      </c>
      <c r="F185" s="32">
        <v>20</v>
      </c>
      <c r="G185" s="32">
        <v>20</v>
      </c>
      <c r="H185" s="69"/>
      <c r="I185" s="32">
        <v>10</v>
      </c>
      <c r="J185" s="32">
        <v>10</v>
      </c>
      <c r="K185" s="32">
        <v>10</v>
      </c>
      <c r="L185" s="65"/>
      <c r="M185" s="32">
        <v>20</v>
      </c>
      <c r="N185" s="32">
        <v>20</v>
      </c>
      <c r="O185" s="32">
        <v>20</v>
      </c>
      <c r="P185" s="69"/>
      <c r="Q185" s="32">
        <v>10</v>
      </c>
      <c r="R185" s="32">
        <v>10</v>
      </c>
      <c r="S185" s="32">
        <v>10</v>
      </c>
    </row>
    <row r="186" spans="3:19" x14ac:dyDescent="0.25">
      <c r="C186" s="2" t="s">
        <v>1151</v>
      </c>
      <c r="D186" s="2" t="s">
        <v>322</v>
      </c>
      <c r="E186" s="17" t="s">
        <v>2559</v>
      </c>
      <c r="F186" s="17" t="s">
        <v>2559</v>
      </c>
      <c r="G186" s="17" t="s">
        <v>2559</v>
      </c>
      <c r="H186" s="69"/>
      <c r="I186" s="17" t="s">
        <v>2559</v>
      </c>
      <c r="J186" s="17" t="s">
        <v>2559</v>
      </c>
      <c r="K186" s="17" t="s">
        <v>2559</v>
      </c>
      <c r="L186" s="65"/>
      <c r="M186" s="17" t="s">
        <v>2559</v>
      </c>
      <c r="N186" s="17" t="s">
        <v>2559</v>
      </c>
      <c r="O186" s="17" t="s">
        <v>2559</v>
      </c>
      <c r="P186" s="69"/>
      <c r="Q186" s="17" t="s">
        <v>2559</v>
      </c>
      <c r="R186" s="17" t="s">
        <v>2559</v>
      </c>
      <c r="S186" s="17" t="s">
        <v>2559</v>
      </c>
    </row>
    <row r="187" spans="3:19" x14ac:dyDescent="0.25">
      <c r="C187" s="18" t="s">
        <v>121</v>
      </c>
      <c r="D187" s="18" t="s">
        <v>316</v>
      </c>
      <c r="E187" s="61"/>
      <c r="F187" s="62"/>
      <c r="G187" s="63"/>
      <c r="H187" s="69"/>
      <c r="I187" s="61"/>
      <c r="J187" s="62"/>
      <c r="K187" s="63"/>
      <c r="L187" s="65"/>
      <c r="M187" s="61"/>
      <c r="N187" s="62"/>
      <c r="O187" s="63"/>
      <c r="P187" s="69"/>
      <c r="Q187" s="61"/>
      <c r="R187" s="62"/>
      <c r="S187" s="63"/>
    </row>
    <row r="188" spans="3:19" x14ac:dyDescent="0.25">
      <c r="C188" s="2" t="s">
        <v>1152</v>
      </c>
      <c r="D188" s="2" t="s">
        <v>319</v>
      </c>
      <c r="E188" s="30">
        <v>40</v>
      </c>
      <c r="F188" s="30">
        <v>40</v>
      </c>
      <c r="G188" s="30">
        <v>40</v>
      </c>
      <c r="H188" s="69"/>
      <c r="I188" s="30">
        <v>40</v>
      </c>
      <c r="J188" s="30">
        <v>40</v>
      </c>
      <c r="K188" s="30">
        <v>40</v>
      </c>
      <c r="L188" s="65"/>
      <c r="M188" s="30">
        <v>40</v>
      </c>
      <c r="N188" s="30">
        <v>40</v>
      </c>
      <c r="O188" s="30">
        <v>40</v>
      </c>
      <c r="P188" s="69"/>
      <c r="Q188" s="30">
        <v>40</v>
      </c>
      <c r="R188" s="30">
        <v>40</v>
      </c>
      <c r="S188" s="30">
        <v>40</v>
      </c>
    </row>
    <row r="189" spans="3:19" x14ac:dyDescent="0.25">
      <c r="C189" s="2" t="s">
        <v>1153</v>
      </c>
      <c r="D189" s="2" t="s">
        <v>319</v>
      </c>
      <c r="E189" s="17" t="s">
        <v>2559</v>
      </c>
      <c r="F189" s="17" t="s">
        <v>2559</v>
      </c>
      <c r="G189" s="17" t="s">
        <v>2559</v>
      </c>
      <c r="H189" s="69"/>
      <c r="I189" s="17" t="s">
        <v>2559</v>
      </c>
      <c r="J189" s="17" t="s">
        <v>2559</v>
      </c>
      <c r="K189" s="17" t="s">
        <v>2559</v>
      </c>
      <c r="L189" s="65"/>
      <c r="M189" s="17" t="s">
        <v>2559</v>
      </c>
      <c r="N189" s="17" t="s">
        <v>2559</v>
      </c>
      <c r="O189" s="17" t="s">
        <v>2559</v>
      </c>
      <c r="P189" s="69"/>
      <c r="Q189" s="17" t="s">
        <v>2559</v>
      </c>
      <c r="R189" s="17" t="s">
        <v>2559</v>
      </c>
      <c r="S189" s="17" t="s">
        <v>2559</v>
      </c>
    </row>
    <row r="190" spans="3:19" x14ac:dyDescent="0.25">
      <c r="C190" s="2" t="s">
        <v>1154</v>
      </c>
      <c r="D190" s="2" t="s">
        <v>322</v>
      </c>
      <c r="E190" s="32">
        <v>20</v>
      </c>
      <c r="F190" s="32">
        <v>20</v>
      </c>
      <c r="G190" s="32">
        <v>20</v>
      </c>
      <c r="H190" s="69"/>
      <c r="I190" s="32">
        <v>6</v>
      </c>
      <c r="J190" s="32">
        <v>6</v>
      </c>
      <c r="K190" s="32">
        <v>6</v>
      </c>
      <c r="L190" s="65"/>
      <c r="M190" s="32">
        <v>20</v>
      </c>
      <c r="N190" s="32">
        <v>20</v>
      </c>
      <c r="O190" s="32">
        <v>20</v>
      </c>
      <c r="P190" s="69"/>
      <c r="Q190" s="32">
        <v>6</v>
      </c>
      <c r="R190" s="32">
        <v>6</v>
      </c>
      <c r="S190" s="32">
        <v>6</v>
      </c>
    </row>
    <row r="191" spans="3:19" x14ac:dyDescent="0.25">
      <c r="C191" s="2" t="s">
        <v>1155</v>
      </c>
      <c r="D191" s="2" t="s">
        <v>319</v>
      </c>
      <c r="E191" s="30">
        <v>40</v>
      </c>
      <c r="F191" s="30">
        <v>40</v>
      </c>
      <c r="G191" s="30">
        <v>40</v>
      </c>
      <c r="H191" s="69"/>
      <c r="I191" s="30">
        <v>40</v>
      </c>
      <c r="J191" s="30">
        <v>40</v>
      </c>
      <c r="K191" s="30">
        <v>40</v>
      </c>
      <c r="L191" s="65"/>
      <c r="M191" s="30">
        <v>40</v>
      </c>
      <c r="N191" s="30">
        <v>40</v>
      </c>
      <c r="O191" s="30">
        <v>40</v>
      </c>
      <c r="P191" s="69"/>
      <c r="Q191" s="30">
        <v>40</v>
      </c>
      <c r="R191" s="30">
        <v>40</v>
      </c>
      <c r="S191" s="30">
        <v>40</v>
      </c>
    </row>
    <row r="192" spans="3:19" x14ac:dyDescent="0.25">
      <c r="C192" s="2" t="s">
        <v>1156</v>
      </c>
      <c r="D192" s="2" t="s">
        <v>322</v>
      </c>
      <c r="E192" s="17" t="s">
        <v>2559</v>
      </c>
      <c r="F192" s="17" t="s">
        <v>2559</v>
      </c>
      <c r="G192" s="17" t="s">
        <v>2559</v>
      </c>
      <c r="H192" s="69"/>
      <c r="I192" s="17" t="s">
        <v>2559</v>
      </c>
      <c r="J192" s="17" t="s">
        <v>2559</v>
      </c>
      <c r="K192" s="17" t="s">
        <v>2559</v>
      </c>
      <c r="L192" s="65"/>
      <c r="M192" s="17" t="s">
        <v>2559</v>
      </c>
      <c r="N192" s="17" t="s">
        <v>2559</v>
      </c>
      <c r="O192" s="17" t="s">
        <v>2559</v>
      </c>
      <c r="P192" s="69"/>
      <c r="Q192" s="17" t="s">
        <v>2559</v>
      </c>
      <c r="R192" s="17" t="s">
        <v>2559</v>
      </c>
      <c r="S192" s="17" t="s">
        <v>2559</v>
      </c>
    </row>
    <row r="193" spans="3:19" x14ac:dyDescent="0.25">
      <c r="C193" s="2" t="s">
        <v>1157</v>
      </c>
      <c r="D193" s="2" t="s">
        <v>319</v>
      </c>
      <c r="E193" s="17" t="s">
        <v>2559</v>
      </c>
      <c r="F193" s="17" t="s">
        <v>2559</v>
      </c>
      <c r="G193" s="17" t="s">
        <v>2559</v>
      </c>
      <c r="H193" s="69"/>
      <c r="I193" s="17" t="s">
        <v>2559</v>
      </c>
      <c r="J193" s="17" t="s">
        <v>2559</v>
      </c>
      <c r="K193" s="17" t="s">
        <v>2559</v>
      </c>
      <c r="L193" s="65"/>
      <c r="M193" s="17" t="s">
        <v>2559</v>
      </c>
      <c r="N193" s="17" t="s">
        <v>2559</v>
      </c>
      <c r="O193" s="17" t="s">
        <v>2559</v>
      </c>
      <c r="P193" s="69"/>
      <c r="Q193" s="17" t="s">
        <v>2559</v>
      </c>
      <c r="R193" s="17" t="s">
        <v>2559</v>
      </c>
      <c r="S193" s="17" t="s">
        <v>2559</v>
      </c>
    </row>
    <row r="194" spans="3:19" x14ac:dyDescent="0.25">
      <c r="C194" s="18" t="s">
        <v>122</v>
      </c>
      <c r="D194" s="18" t="s">
        <v>316</v>
      </c>
      <c r="E194" s="61"/>
      <c r="F194" s="62"/>
      <c r="G194" s="63"/>
      <c r="H194" s="69"/>
      <c r="I194" s="61"/>
      <c r="J194" s="62"/>
      <c r="K194" s="63"/>
      <c r="L194" s="65"/>
      <c r="M194" s="61"/>
      <c r="N194" s="62"/>
      <c r="O194" s="63"/>
      <c r="P194" s="69"/>
      <c r="Q194" s="61"/>
      <c r="R194" s="62"/>
      <c r="S194" s="63"/>
    </row>
    <row r="195" spans="3:19" x14ac:dyDescent="0.25">
      <c r="C195" s="2" t="s">
        <v>1158</v>
      </c>
      <c r="D195" s="2" t="s">
        <v>318</v>
      </c>
      <c r="E195" s="17" t="s">
        <v>2559</v>
      </c>
      <c r="F195" s="17" t="s">
        <v>2559</v>
      </c>
      <c r="G195" s="17" t="s">
        <v>2559</v>
      </c>
      <c r="H195" s="69"/>
      <c r="I195" s="17" t="s">
        <v>2559</v>
      </c>
      <c r="J195" s="17" t="s">
        <v>2559</v>
      </c>
      <c r="K195" s="17" t="s">
        <v>2559</v>
      </c>
      <c r="L195" s="65"/>
      <c r="M195" s="17" t="s">
        <v>2559</v>
      </c>
      <c r="N195" s="17" t="s">
        <v>2559</v>
      </c>
      <c r="O195" s="17" t="s">
        <v>2559</v>
      </c>
      <c r="P195" s="69"/>
      <c r="Q195" s="17" t="s">
        <v>2559</v>
      </c>
      <c r="R195" s="17" t="s">
        <v>2559</v>
      </c>
      <c r="S195" s="17" t="s">
        <v>2559</v>
      </c>
    </row>
    <row r="196" spans="3:19" x14ac:dyDescent="0.25">
      <c r="C196" s="2" t="s">
        <v>1159</v>
      </c>
      <c r="D196" s="2" t="s">
        <v>318</v>
      </c>
      <c r="E196" s="30">
        <v>50</v>
      </c>
      <c r="F196" s="30">
        <v>30</v>
      </c>
      <c r="G196" s="30">
        <v>30</v>
      </c>
      <c r="H196" s="69"/>
      <c r="I196" s="30">
        <v>50</v>
      </c>
      <c r="J196" s="30">
        <v>30</v>
      </c>
      <c r="K196" s="30">
        <v>30</v>
      </c>
      <c r="L196" s="65"/>
      <c r="M196" s="30">
        <v>50</v>
      </c>
      <c r="N196" s="30">
        <v>30</v>
      </c>
      <c r="O196" s="30">
        <v>30</v>
      </c>
      <c r="P196" s="69"/>
      <c r="Q196" s="30">
        <v>50</v>
      </c>
      <c r="R196" s="30">
        <v>30</v>
      </c>
      <c r="S196" s="30">
        <v>30</v>
      </c>
    </row>
    <row r="197" spans="3:19" x14ac:dyDescent="0.25">
      <c r="C197" s="2" t="s">
        <v>1160</v>
      </c>
      <c r="D197" s="2" t="s">
        <v>319</v>
      </c>
      <c r="E197" s="17" t="s">
        <v>2559</v>
      </c>
      <c r="F197" s="17" t="s">
        <v>2559</v>
      </c>
      <c r="G197" s="17" t="s">
        <v>2559</v>
      </c>
      <c r="H197" s="69"/>
      <c r="I197" s="17" t="s">
        <v>2559</v>
      </c>
      <c r="J197" s="17" t="s">
        <v>2559</v>
      </c>
      <c r="K197" s="17" t="s">
        <v>2559</v>
      </c>
      <c r="L197" s="65"/>
      <c r="M197" s="17" t="s">
        <v>2559</v>
      </c>
      <c r="N197" s="17" t="s">
        <v>2559</v>
      </c>
      <c r="O197" s="17" t="s">
        <v>2559</v>
      </c>
      <c r="P197" s="69"/>
      <c r="Q197" s="17" t="s">
        <v>2559</v>
      </c>
      <c r="R197" s="17" t="s">
        <v>2559</v>
      </c>
      <c r="S197" s="17" t="s">
        <v>2559</v>
      </c>
    </row>
    <row r="198" spans="3:19" x14ac:dyDescent="0.25">
      <c r="C198" s="2" t="s">
        <v>1161</v>
      </c>
      <c r="D198" s="2" t="s">
        <v>319</v>
      </c>
      <c r="E198" s="17" t="s">
        <v>2559</v>
      </c>
      <c r="F198" s="17" t="s">
        <v>2559</v>
      </c>
      <c r="G198" s="17" t="s">
        <v>2559</v>
      </c>
      <c r="H198" s="69"/>
      <c r="I198" s="17" t="s">
        <v>2559</v>
      </c>
      <c r="J198" s="17" t="s">
        <v>2559</v>
      </c>
      <c r="K198" s="17" t="s">
        <v>2559</v>
      </c>
      <c r="L198" s="65"/>
      <c r="M198" s="17" t="s">
        <v>2559</v>
      </c>
      <c r="N198" s="17" t="s">
        <v>2559</v>
      </c>
      <c r="O198" s="17" t="s">
        <v>2559</v>
      </c>
      <c r="P198" s="69"/>
      <c r="Q198" s="17" t="s">
        <v>2559</v>
      </c>
      <c r="R198" s="17" t="s">
        <v>2559</v>
      </c>
      <c r="S198" s="17" t="s">
        <v>2559</v>
      </c>
    </row>
    <row r="199" spans="3:19" x14ac:dyDescent="0.25">
      <c r="C199" s="2" t="s">
        <v>1158</v>
      </c>
      <c r="D199" s="2" t="s">
        <v>319</v>
      </c>
      <c r="E199" s="17" t="s">
        <v>2559</v>
      </c>
      <c r="F199" s="17" t="s">
        <v>2559</v>
      </c>
      <c r="G199" s="17" t="s">
        <v>2559</v>
      </c>
      <c r="H199" s="69"/>
      <c r="I199" s="17" t="s">
        <v>2559</v>
      </c>
      <c r="J199" s="17" t="s">
        <v>2559</v>
      </c>
      <c r="K199" s="17" t="s">
        <v>2559</v>
      </c>
      <c r="L199" s="65"/>
      <c r="M199" s="17" t="s">
        <v>2559</v>
      </c>
      <c r="N199" s="17" t="s">
        <v>2559</v>
      </c>
      <c r="O199" s="17" t="s">
        <v>2559</v>
      </c>
      <c r="P199" s="69"/>
      <c r="Q199" s="17" t="s">
        <v>2559</v>
      </c>
      <c r="R199" s="17" t="s">
        <v>2559</v>
      </c>
      <c r="S199" s="17" t="s">
        <v>2559</v>
      </c>
    </row>
    <row r="200" spans="3:19" x14ac:dyDescent="0.25">
      <c r="C200" s="2" t="s">
        <v>1162</v>
      </c>
      <c r="D200" s="2" t="s">
        <v>322</v>
      </c>
      <c r="E200" s="32">
        <v>20</v>
      </c>
      <c r="F200" s="32">
        <v>20</v>
      </c>
      <c r="G200" s="32">
        <v>10</v>
      </c>
      <c r="H200" s="69"/>
      <c r="I200" s="32">
        <v>20</v>
      </c>
      <c r="J200" s="32">
        <v>20</v>
      </c>
      <c r="K200" s="32">
        <v>10</v>
      </c>
      <c r="L200" s="65"/>
      <c r="M200" s="32">
        <v>20</v>
      </c>
      <c r="N200" s="32">
        <v>20</v>
      </c>
      <c r="O200" s="32">
        <v>10</v>
      </c>
      <c r="P200" s="69"/>
      <c r="Q200" s="32">
        <v>20</v>
      </c>
      <c r="R200" s="32">
        <v>20</v>
      </c>
      <c r="S200" s="32">
        <v>10</v>
      </c>
    </row>
    <row r="201" spans="3:19" x14ac:dyDescent="0.25">
      <c r="C201" s="2" t="s">
        <v>1163</v>
      </c>
      <c r="D201" s="2" t="s">
        <v>319</v>
      </c>
      <c r="E201" s="17" t="s">
        <v>2559</v>
      </c>
      <c r="F201" s="17" t="s">
        <v>2559</v>
      </c>
      <c r="G201" s="17" t="s">
        <v>2559</v>
      </c>
      <c r="H201" s="69"/>
      <c r="I201" s="17" t="s">
        <v>2559</v>
      </c>
      <c r="J201" s="17" t="s">
        <v>2559</v>
      </c>
      <c r="K201" s="17" t="s">
        <v>2559</v>
      </c>
      <c r="L201" s="65"/>
      <c r="M201" s="17" t="s">
        <v>2559</v>
      </c>
      <c r="N201" s="17" t="s">
        <v>2559</v>
      </c>
      <c r="O201" s="17" t="s">
        <v>2559</v>
      </c>
      <c r="P201" s="69"/>
      <c r="Q201" s="17" t="s">
        <v>2559</v>
      </c>
      <c r="R201" s="17" t="s">
        <v>2559</v>
      </c>
      <c r="S201" s="17" t="s">
        <v>2559</v>
      </c>
    </row>
    <row r="202" spans="3:19" x14ac:dyDescent="0.25">
      <c r="C202" s="2" t="s">
        <v>1164</v>
      </c>
      <c r="D202" s="2" t="s">
        <v>319</v>
      </c>
      <c r="E202" s="17" t="s">
        <v>2559</v>
      </c>
      <c r="F202" s="17" t="s">
        <v>2559</v>
      </c>
      <c r="G202" s="17" t="s">
        <v>2559</v>
      </c>
      <c r="H202" s="69"/>
      <c r="I202" s="17" t="s">
        <v>2559</v>
      </c>
      <c r="J202" s="17" t="s">
        <v>2559</v>
      </c>
      <c r="K202" s="17" t="s">
        <v>2559</v>
      </c>
      <c r="L202" s="65"/>
      <c r="M202" s="17" t="s">
        <v>2559</v>
      </c>
      <c r="N202" s="17" t="s">
        <v>2559</v>
      </c>
      <c r="O202" s="17" t="s">
        <v>2559</v>
      </c>
      <c r="P202" s="69"/>
      <c r="Q202" s="17" t="s">
        <v>2559</v>
      </c>
      <c r="R202" s="17" t="s">
        <v>2559</v>
      </c>
      <c r="S202" s="17" t="s">
        <v>2559</v>
      </c>
    </row>
    <row r="203" spans="3:19" x14ac:dyDescent="0.25">
      <c r="C203" s="2" t="s">
        <v>1165</v>
      </c>
      <c r="D203" s="2" t="s">
        <v>319</v>
      </c>
      <c r="E203" s="17" t="s">
        <v>2559</v>
      </c>
      <c r="F203" s="17" t="s">
        <v>2559</v>
      </c>
      <c r="G203" s="17" t="s">
        <v>2559</v>
      </c>
      <c r="H203" s="69"/>
      <c r="I203" s="17" t="s">
        <v>2559</v>
      </c>
      <c r="J203" s="17" t="s">
        <v>2559</v>
      </c>
      <c r="K203" s="17" t="s">
        <v>2559</v>
      </c>
      <c r="L203" s="65"/>
      <c r="M203" s="17" t="s">
        <v>2559</v>
      </c>
      <c r="N203" s="17" t="s">
        <v>2559</v>
      </c>
      <c r="O203" s="17" t="s">
        <v>2559</v>
      </c>
      <c r="P203" s="69"/>
      <c r="Q203" s="17" t="s">
        <v>2559</v>
      </c>
      <c r="R203" s="17" t="s">
        <v>2559</v>
      </c>
      <c r="S203" s="17" t="s">
        <v>2559</v>
      </c>
    </row>
    <row r="204" spans="3:19" x14ac:dyDescent="0.25">
      <c r="C204" s="18" t="s">
        <v>123</v>
      </c>
      <c r="D204" s="18" t="s">
        <v>316</v>
      </c>
      <c r="E204" s="61"/>
      <c r="F204" s="62"/>
      <c r="G204" s="63"/>
      <c r="H204" s="69"/>
      <c r="I204" s="61"/>
      <c r="J204" s="62"/>
      <c r="K204" s="63"/>
      <c r="L204" s="65"/>
      <c r="M204" s="61"/>
      <c r="N204" s="62"/>
      <c r="O204" s="63"/>
      <c r="P204" s="69"/>
      <c r="Q204" s="61"/>
      <c r="R204" s="62"/>
      <c r="S204" s="63"/>
    </row>
    <row r="205" spans="3:19" x14ac:dyDescent="0.25">
      <c r="C205" s="2" t="s">
        <v>1166</v>
      </c>
      <c r="D205" s="2" t="s">
        <v>322</v>
      </c>
      <c r="E205" s="17" t="s">
        <v>2559</v>
      </c>
      <c r="F205" s="17" t="s">
        <v>2559</v>
      </c>
      <c r="G205" s="17" t="s">
        <v>2559</v>
      </c>
      <c r="H205" s="69"/>
      <c r="I205" s="17" t="s">
        <v>2559</v>
      </c>
      <c r="J205" s="17" t="s">
        <v>2559</v>
      </c>
      <c r="K205" s="17" t="s">
        <v>2559</v>
      </c>
      <c r="L205" s="65"/>
      <c r="M205" s="17" t="s">
        <v>2559</v>
      </c>
      <c r="N205" s="17" t="s">
        <v>2559</v>
      </c>
      <c r="O205" s="17" t="s">
        <v>2559</v>
      </c>
      <c r="P205" s="69"/>
      <c r="Q205" s="17" t="s">
        <v>2559</v>
      </c>
      <c r="R205" s="17" t="s">
        <v>2559</v>
      </c>
      <c r="S205" s="17" t="s">
        <v>2559</v>
      </c>
    </row>
    <row r="206" spans="3:19" x14ac:dyDescent="0.25">
      <c r="C206" s="2" t="s">
        <v>1167</v>
      </c>
      <c r="D206" s="2" t="s">
        <v>319</v>
      </c>
      <c r="E206" s="32">
        <v>5</v>
      </c>
      <c r="F206" s="32">
        <v>5</v>
      </c>
      <c r="G206" s="32">
        <v>5</v>
      </c>
      <c r="H206" s="69"/>
      <c r="I206" s="32">
        <v>5</v>
      </c>
      <c r="J206" s="32">
        <v>5</v>
      </c>
      <c r="K206" s="32">
        <v>5</v>
      </c>
      <c r="L206" s="65"/>
      <c r="M206" s="32">
        <v>5</v>
      </c>
      <c r="N206" s="32">
        <v>5</v>
      </c>
      <c r="O206" s="32">
        <v>5</v>
      </c>
      <c r="P206" s="69"/>
      <c r="Q206" s="32">
        <v>5</v>
      </c>
      <c r="R206" s="32">
        <v>5</v>
      </c>
      <c r="S206" s="32">
        <v>5</v>
      </c>
    </row>
    <row r="207" spans="3:19" x14ac:dyDescent="0.25">
      <c r="C207" s="2" t="s">
        <v>1168</v>
      </c>
      <c r="D207" s="2" t="s">
        <v>319</v>
      </c>
      <c r="E207" s="17" t="s">
        <v>2559</v>
      </c>
      <c r="F207" s="17" t="s">
        <v>2559</v>
      </c>
      <c r="G207" s="17" t="s">
        <v>2559</v>
      </c>
      <c r="H207" s="69"/>
      <c r="I207" s="17" t="s">
        <v>2559</v>
      </c>
      <c r="J207" s="17" t="s">
        <v>2559</v>
      </c>
      <c r="K207" s="17" t="s">
        <v>2559</v>
      </c>
      <c r="L207" s="65"/>
      <c r="M207" s="17" t="s">
        <v>2559</v>
      </c>
      <c r="N207" s="17" t="s">
        <v>2559</v>
      </c>
      <c r="O207" s="17" t="s">
        <v>2559</v>
      </c>
      <c r="P207" s="69"/>
      <c r="Q207" s="17" t="s">
        <v>2559</v>
      </c>
      <c r="R207" s="17" t="s">
        <v>2559</v>
      </c>
      <c r="S207" s="17" t="s">
        <v>2559</v>
      </c>
    </row>
    <row r="208" spans="3:19" x14ac:dyDescent="0.25">
      <c r="C208" s="2" t="s">
        <v>1169</v>
      </c>
      <c r="D208" s="2" t="s">
        <v>319</v>
      </c>
      <c r="E208" s="17" t="s">
        <v>2559</v>
      </c>
      <c r="F208" s="17" t="s">
        <v>2559</v>
      </c>
      <c r="G208" s="17" t="s">
        <v>2559</v>
      </c>
      <c r="H208" s="69"/>
      <c r="I208" s="17" t="s">
        <v>2559</v>
      </c>
      <c r="J208" s="17" t="s">
        <v>2559</v>
      </c>
      <c r="K208" s="17" t="s">
        <v>2559</v>
      </c>
      <c r="L208" s="65"/>
      <c r="M208" s="17" t="s">
        <v>2559</v>
      </c>
      <c r="N208" s="17" t="s">
        <v>2559</v>
      </c>
      <c r="O208" s="17" t="s">
        <v>2559</v>
      </c>
      <c r="P208" s="69"/>
      <c r="Q208" s="17" t="s">
        <v>2559</v>
      </c>
      <c r="R208" s="17" t="s">
        <v>2559</v>
      </c>
      <c r="S208" s="17" t="s">
        <v>2559</v>
      </c>
    </row>
    <row r="209" spans="3:19" x14ac:dyDescent="0.25">
      <c r="C209" s="2" t="s">
        <v>1170</v>
      </c>
      <c r="D209" s="2" t="s">
        <v>322</v>
      </c>
      <c r="E209" s="17" t="s">
        <v>2559</v>
      </c>
      <c r="F209" s="17" t="s">
        <v>2559</v>
      </c>
      <c r="G209" s="17" t="s">
        <v>2559</v>
      </c>
      <c r="H209" s="69"/>
      <c r="I209" s="17" t="s">
        <v>2559</v>
      </c>
      <c r="J209" s="17" t="s">
        <v>2559</v>
      </c>
      <c r="K209" s="17" t="s">
        <v>2559</v>
      </c>
      <c r="L209" s="65"/>
      <c r="M209" s="17" t="s">
        <v>2559</v>
      </c>
      <c r="N209" s="17" t="s">
        <v>2559</v>
      </c>
      <c r="O209" s="17" t="s">
        <v>2559</v>
      </c>
      <c r="P209" s="69"/>
      <c r="Q209" s="17" t="s">
        <v>2559</v>
      </c>
      <c r="R209" s="17" t="s">
        <v>2559</v>
      </c>
      <c r="S209" s="17" t="s">
        <v>2559</v>
      </c>
    </row>
    <row r="210" spans="3:19" x14ac:dyDescent="0.25">
      <c r="C210" s="2" t="s">
        <v>1171</v>
      </c>
      <c r="D210" s="2" t="s">
        <v>322</v>
      </c>
      <c r="E210" s="32">
        <v>12</v>
      </c>
      <c r="F210" s="32">
        <v>12</v>
      </c>
      <c r="G210" s="32">
        <v>12</v>
      </c>
      <c r="H210" s="69"/>
      <c r="I210" s="32">
        <v>12</v>
      </c>
      <c r="J210" s="32">
        <v>12</v>
      </c>
      <c r="K210" s="32">
        <v>12</v>
      </c>
      <c r="L210" s="65"/>
      <c r="M210" s="32">
        <v>12</v>
      </c>
      <c r="N210" s="32">
        <v>12</v>
      </c>
      <c r="O210" s="32">
        <v>12</v>
      </c>
      <c r="P210" s="69"/>
      <c r="Q210" s="32">
        <v>12</v>
      </c>
      <c r="R210" s="32">
        <v>12</v>
      </c>
      <c r="S210" s="32">
        <v>12</v>
      </c>
    </row>
    <row r="211" spans="3:19" x14ac:dyDescent="0.25">
      <c r="C211" s="2" t="s">
        <v>1172</v>
      </c>
      <c r="D211" s="2" t="s">
        <v>319</v>
      </c>
      <c r="E211" s="32">
        <v>12</v>
      </c>
      <c r="F211" s="32">
        <v>12</v>
      </c>
      <c r="G211" s="32">
        <v>10</v>
      </c>
      <c r="H211" s="69"/>
      <c r="I211" s="32">
        <v>12</v>
      </c>
      <c r="J211" s="32">
        <v>12</v>
      </c>
      <c r="K211" s="32">
        <v>10</v>
      </c>
      <c r="L211" s="65"/>
      <c r="M211" s="32">
        <v>12</v>
      </c>
      <c r="N211" s="32">
        <v>12</v>
      </c>
      <c r="O211" s="32">
        <v>10</v>
      </c>
      <c r="P211" s="69"/>
      <c r="Q211" s="32">
        <v>12</v>
      </c>
      <c r="R211" s="32">
        <v>12</v>
      </c>
      <c r="S211" s="32">
        <v>10</v>
      </c>
    </row>
    <row r="212" spans="3:19" x14ac:dyDescent="0.25">
      <c r="C212" s="2" t="s">
        <v>1173</v>
      </c>
      <c r="D212" s="2" t="s">
        <v>319</v>
      </c>
      <c r="E212" s="17" t="s">
        <v>2559</v>
      </c>
      <c r="F212" s="17" t="s">
        <v>2559</v>
      </c>
      <c r="G212" s="17" t="s">
        <v>2559</v>
      </c>
      <c r="H212" s="69"/>
      <c r="I212" s="17" t="s">
        <v>2559</v>
      </c>
      <c r="J212" s="17" t="s">
        <v>2559</v>
      </c>
      <c r="K212" s="17" t="s">
        <v>2559</v>
      </c>
      <c r="L212" s="65"/>
      <c r="M212" s="17" t="s">
        <v>2559</v>
      </c>
      <c r="N212" s="17" t="s">
        <v>2559</v>
      </c>
      <c r="O212" s="17" t="s">
        <v>2559</v>
      </c>
      <c r="P212" s="69"/>
      <c r="Q212" s="17" t="s">
        <v>2559</v>
      </c>
      <c r="R212" s="17" t="s">
        <v>2559</v>
      </c>
      <c r="S212" s="17" t="s">
        <v>2559</v>
      </c>
    </row>
    <row r="213" spans="3:19" x14ac:dyDescent="0.25">
      <c r="C213" s="2" t="s">
        <v>1174</v>
      </c>
      <c r="D213" s="2" t="s">
        <v>319</v>
      </c>
      <c r="E213" s="17" t="s">
        <v>2559</v>
      </c>
      <c r="F213" s="17" t="s">
        <v>2559</v>
      </c>
      <c r="G213" s="17" t="s">
        <v>2559</v>
      </c>
      <c r="H213" s="69"/>
      <c r="I213" s="17" t="s">
        <v>2559</v>
      </c>
      <c r="J213" s="17" t="s">
        <v>2559</v>
      </c>
      <c r="K213" s="17" t="s">
        <v>2559</v>
      </c>
      <c r="L213" s="65"/>
      <c r="M213" s="17" t="s">
        <v>2559</v>
      </c>
      <c r="N213" s="17" t="s">
        <v>2559</v>
      </c>
      <c r="O213" s="17" t="s">
        <v>2559</v>
      </c>
      <c r="P213" s="69"/>
      <c r="Q213" s="17" t="s">
        <v>2559</v>
      </c>
      <c r="R213" s="17" t="s">
        <v>2559</v>
      </c>
      <c r="S213" s="17" t="s">
        <v>2559</v>
      </c>
    </row>
    <row r="214" spans="3:19" x14ac:dyDescent="0.25">
      <c r="C214" s="2" t="s">
        <v>1175</v>
      </c>
      <c r="D214" s="2" t="s">
        <v>322</v>
      </c>
      <c r="E214" s="32">
        <v>15</v>
      </c>
      <c r="F214" s="32">
        <v>15</v>
      </c>
      <c r="G214" s="32">
        <v>15</v>
      </c>
      <c r="H214" s="69"/>
      <c r="I214" s="32">
        <v>15</v>
      </c>
      <c r="J214" s="32">
        <v>15</v>
      </c>
      <c r="K214" s="32">
        <v>15</v>
      </c>
      <c r="L214" s="65"/>
      <c r="M214" s="32">
        <v>15</v>
      </c>
      <c r="N214" s="32">
        <v>15</v>
      </c>
      <c r="O214" s="32">
        <v>15</v>
      </c>
      <c r="P214" s="69"/>
      <c r="Q214" s="32">
        <v>15</v>
      </c>
      <c r="R214" s="32">
        <v>15</v>
      </c>
      <c r="S214" s="32">
        <v>15</v>
      </c>
    </row>
    <row r="215" spans="3:19" x14ac:dyDescent="0.25">
      <c r="C215" s="2" t="s">
        <v>1176</v>
      </c>
      <c r="D215" s="2" t="s">
        <v>319</v>
      </c>
      <c r="E215" s="17" t="s">
        <v>2559</v>
      </c>
      <c r="F215" s="17" t="s">
        <v>2559</v>
      </c>
      <c r="G215" s="17" t="s">
        <v>2559</v>
      </c>
      <c r="H215" s="69"/>
      <c r="I215" s="17" t="s">
        <v>2559</v>
      </c>
      <c r="J215" s="17" t="s">
        <v>2559</v>
      </c>
      <c r="K215" s="17" t="s">
        <v>2559</v>
      </c>
      <c r="L215" s="65"/>
      <c r="M215" s="17" t="s">
        <v>2559</v>
      </c>
      <c r="N215" s="17" t="s">
        <v>2559</v>
      </c>
      <c r="O215" s="17" t="s">
        <v>2559</v>
      </c>
      <c r="P215" s="69"/>
      <c r="Q215" s="17" t="s">
        <v>2559</v>
      </c>
      <c r="R215" s="17" t="s">
        <v>2559</v>
      </c>
      <c r="S215" s="17" t="s">
        <v>2559</v>
      </c>
    </row>
    <row r="216" spans="3:19" x14ac:dyDescent="0.25">
      <c r="C216" s="2" t="s">
        <v>1177</v>
      </c>
      <c r="D216" s="2" t="s">
        <v>319</v>
      </c>
      <c r="E216" s="30">
        <v>150</v>
      </c>
      <c r="F216" s="30">
        <v>150</v>
      </c>
      <c r="G216" s="30">
        <v>150</v>
      </c>
      <c r="H216" s="69"/>
      <c r="I216" s="30">
        <v>150</v>
      </c>
      <c r="J216" s="30">
        <v>150</v>
      </c>
      <c r="K216" s="30">
        <v>150</v>
      </c>
      <c r="L216" s="65"/>
      <c r="M216" s="30">
        <v>150</v>
      </c>
      <c r="N216" s="30">
        <v>150</v>
      </c>
      <c r="O216" s="30">
        <v>150</v>
      </c>
      <c r="P216" s="69"/>
      <c r="Q216" s="30">
        <v>150</v>
      </c>
      <c r="R216" s="30">
        <v>150</v>
      </c>
      <c r="S216" s="30">
        <v>150</v>
      </c>
    </row>
    <row r="217" spans="3:19" x14ac:dyDescent="0.25">
      <c r="C217" s="2" t="s">
        <v>1178</v>
      </c>
      <c r="D217" s="2" t="s">
        <v>322</v>
      </c>
      <c r="E217" s="30">
        <v>25</v>
      </c>
      <c r="F217" s="30">
        <v>25</v>
      </c>
      <c r="G217" s="30">
        <v>25</v>
      </c>
      <c r="H217" s="69"/>
      <c r="I217" s="30">
        <v>25</v>
      </c>
      <c r="J217" s="30">
        <v>25</v>
      </c>
      <c r="K217" s="30">
        <v>25</v>
      </c>
      <c r="L217" s="65"/>
      <c r="M217" s="30">
        <v>25</v>
      </c>
      <c r="N217" s="30">
        <v>25</v>
      </c>
      <c r="O217" s="30">
        <v>25</v>
      </c>
      <c r="P217" s="69"/>
      <c r="Q217" s="30">
        <v>25</v>
      </c>
      <c r="R217" s="30">
        <v>25</v>
      </c>
      <c r="S217" s="30">
        <v>25</v>
      </c>
    </row>
    <row r="218" spans="3:19" x14ac:dyDescent="0.25">
      <c r="C218" s="2" t="s">
        <v>1179</v>
      </c>
      <c r="D218" s="2" t="s">
        <v>322</v>
      </c>
      <c r="E218" s="17" t="s">
        <v>2559</v>
      </c>
      <c r="F218" s="17" t="s">
        <v>2559</v>
      </c>
      <c r="G218" s="17" t="s">
        <v>2559</v>
      </c>
      <c r="H218" s="69"/>
      <c r="I218" s="17" t="s">
        <v>2559</v>
      </c>
      <c r="J218" s="17" t="s">
        <v>2559</v>
      </c>
      <c r="K218" s="17" t="s">
        <v>2559</v>
      </c>
      <c r="L218" s="65"/>
      <c r="M218" s="17" t="s">
        <v>2559</v>
      </c>
      <c r="N218" s="17" t="s">
        <v>2559</v>
      </c>
      <c r="O218" s="17" t="s">
        <v>2559</v>
      </c>
      <c r="P218" s="69"/>
      <c r="Q218" s="17" t="s">
        <v>2559</v>
      </c>
      <c r="R218" s="17" t="s">
        <v>2559</v>
      </c>
      <c r="S218" s="17" t="s">
        <v>2559</v>
      </c>
    </row>
    <row r="219" spans="3:19" x14ac:dyDescent="0.25">
      <c r="C219" s="2" t="s">
        <v>1180</v>
      </c>
      <c r="D219" s="2" t="s">
        <v>322</v>
      </c>
      <c r="E219" s="30">
        <v>150</v>
      </c>
      <c r="F219" s="30">
        <v>150</v>
      </c>
      <c r="G219" s="30">
        <v>150</v>
      </c>
      <c r="H219" s="69"/>
      <c r="I219" s="30">
        <v>150</v>
      </c>
      <c r="J219" s="30">
        <v>150</v>
      </c>
      <c r="K219" s="30">
        <v>150</v>
      </c>
      <c r="L219" s="65"/>
      <c r="M219" s="30">
        <v>150</v>
      </c>
      <c r="N219" s="30">
        <v>150</v>
      </c>
      <c r="O219" s="30">
        <v>150</v>
      </c>
      <c r="P219" s="69"/>
      <c r="Q219" s="30">
        <v>150</v>
      </c>
      <c r="R219" s="30">
        <v>150</v>
      </c>
      <c r="S219" s="30">
        <v>150</v>
      </c>
    </row>
    <row r="220" spans="3:19" x14ac:dyDescent="0.25">
      <c r="C220" s="2" t="s">
        <v>1181</v>
      </c>
      <c r="D220" s="2" t="s">
        <v>319</v>
      </c>
      <c r="E220" s="30">
        <v>50</v>
      </c>
      <c r="F220" s="30">
        <v>50</v>
      </c>
      <c r="G220" s="30">
        <v>50</v>
      </c>
      <c r="H220" s="69"/>
      <c r="I220" s="30">
        <v>50</v>
      </c>
      <c r="J220" s="30">
        <v>50</v>
      </c>
      <c r="K220" s="30">
        <v>50</v>
      </c>
      <c r="L220" s="65"/>
      <c r="M220" s="30">
        <v>50</v>
      </c>
      <c r="N220" s="30">
        <v>50</v>
      </c>
      <c r="O220" s="30">
        <v>50</v>
      </c>
      <c r="P220" s="69"/>
      <c r="Q220" s="30">
        <v>50</v>
      </c>
      <c r="R220" s="30">
        <v>50</v>
      </c>
      <c r="S220" s="30">
        <v>50</v>
      </c>
    </row>
    <row r="221" spans="3:19" x14ac:dyDescent="0.25">
      <c r="C221" s="18" t="s">
        <v>124</v>
      </c>
      <c r="D221" s="18" t="s">
        <v>316</v>
      </c>
      <c r="E221" s="61"/>
      <c r="F221" s="62"/>
      <c r="G221" s="63"/>
      <c r="H221" s="69"/>
      <c r="I221" s="61"/>
      <c r="J221" s="62"/>
      <c r="K221" s="63"/>
      <c r="L221" s="65"/>
      <c r="M221" s="61"/>
      <c r="N221" s="62"/>
      <c r="O221" s="63"/>
      <c r="P221" s="69"/>
      <c r="Q221" s="61"/>
      <c r="R221" s="62"/>
      <c r="S221" s="63"/>
    </row>
    <row r="222" spans="3:19" x14ac:dyDescent="0.25">
      <c r="C222" s="2" t="s">
        <v>1182</v>
      </c>
      <c r="D222" s="2" t="s">
        <v>318</v>
      </c>
      <c r="E222" s="32">
        <v>20</v>
      </c>
      <c r="F222" s="32">
        <v>20</v>
      </c>
      <c r="G222" s="32">
        <v>20</v>
      </c>
      <c r="H222" s="69"/>
      <c r="I222" s="32">
        <v>20</v>
      </c>
      <c r="J222" s="32">
        <v>20</v>
      </c>
      <c r="K222" s="32">
        <v>20</v>
      </c>
      <c r="L222" s="65"/>
      <c r="M222" s="32">
        <v>20</v>
      </c>
      <c r="N222" s="32">
        <v>20</v>
      </c>
      <c r="O222" s="32">
        <v>20</v>
      </c>
      <c r="P222" s="69"/>
      <c r="Q222" s="32">
        <v>20</v>
      </c>
      <c r="R222" s="32">
        <v>20</v>
      </c>
      <c r="S222" s="32">
        <v>20</v>
      </c>
    </row>
    <row r="223" spans="3:19" x14ac:dyDescent="0.25">
      <c r="C223" s="2" t="s">
        <v>1183</v>
      </c>
      <c r="D223" s="2" t="s">
        <v>319</v>
      </c>
      <c r="E223" s="17" t="s">
        <v>2559</v>
      </c>
      <c r="F223" s="17" t="s">
        <v>2559</v>
      </c>
      <c r="G223" s="17" t="s">
        <v>2559</v>
      </c>
      <c r="H223" s="69"/>
      <c r="I223" s="17" t="s">
        <v>2559</v>
      </c>
      <c r="J223" s="17" t="s">
        <v>2559</v>
      </c>
      <c r="K223" s="17" t="s">
        <v>2559</v>
      </c>
      <c r="L223" s="65"/>
      <c r="M223" s="17" t="s">
        <v>2559</v>
      </c>
      <c r="N223" s="17" t="s">
        <v>2559</v>
      </c>
      <c r="O223" s="17" t="s">
        <v>2559</v>
      </c>
      <c r="P223" s="69"/>
      <c r="Q223" s="17" t="s">
        <v>2559</v>
      </c>
      <c r="R223" s="17" t="s">
        <v>2559</v>
      </c>
      <c r="S223" s="17" t="s">
        <v>2559</v>
      </c>
    </row>
    <row r="224" spans="3:19" x14ac:dyDescent="0.25">
      <c r="C224" s="2" t="s">
        <v>1184</v>
      </c>
      <c r="D224" s="2" t="s">
        <v>319</v>
      </c>
      <c r="E224" s="17" t="s">
        <v>2559</v>
      </c>
      <c r="F224" s="17" t="s">
        <v>2559</v>
      </c>
      <c r="G224" s="17" t="s">
        <v>2559</v>
      </c>
      <c r="H224" s="69"/>
      <c r="I224" s="17" t="s">
        <v>2559</v>
      </c>
      <c r="J224" s="17" t="s">
        <v>2559</v>
      </c>
      <c r="K224" s="17" t="s">
        <v>2559</v>
      </c>
      <c r="L224" s="65"/>
      <c r="M224" s="17" t="s">
        <v>2559</v>
      </c>
      <c r="N224" s="17" t="s">
        <v>2559</v>
      </c>
      <c r="O224" s="17" t="s">
        <v>2559</v>
      </c>
      <c r="P224" s="69"/>
      <c r="Q224" s="17" t="s">
        <v>2559</v>
      </c>
      <c r="R224" s="17" t="s">
        <v>2559</v>
      </c>
      <c r="S224" s="17" t="s">
        <v>2559</v>
      </c>
    </row>
    <row r="225" spans="3:19" x14ac:dyDescent="0.25">
      <c r="C225" s="2" t="s">
        <v>1185</v>
      </c>
      <c r="D225" s="2" t="s">
        <v>319</v>
      </c>
      <c r="E225" s="17" t="s">
        <v>2559</v>
      </c>
      <c r="F225" s="17" t="s">
        <v>2559</v>
      </c>
      <c r="G225" s="17" t="s">
        <v>2559</v>
      </c>
      <c r="H225" s="69"/>
      <c r="I225" s="17" t="s">
        <v>2559</v>
      </c>
      <c r="J225" s="17" t="s">
        <v>2559</v>
      </c>
      <c r="K225" s="17" t="s">
        <v>2559</v>
      </c>
      <c r="L225" s="65"/>
      <c r="M225" s="17" t="s">
        <v>2559</v>
      </c>
      <c r="N225" s="17" t="s">
        <v>2559</v>
      </c>
      <c r="O225" s="17" t="s">
        <v>2559</v>
      </c>
      <c r="P225" s="69"/>
      <c r="Q225" s="17" t="s">
        <v>2559</v>
      </c>
      <c r="R225" s="17" t="s">
        <v>2559</v>
      </c>
      <c r="S225" s="17" t="s">
        <v>2559</v>
      </c>
    </row>
    <row r="226" spans="3:19" x14ac:dyDescent="0.25">
      <c r="C226" s="2" t="s">
        <v>1186</v>
      </c>
      <c r="D226" s="2" t="s">
        <v>319</v>
      </c>
      <c r="E226" s="17" t="s">
        <v>2559</v>
      </c>
      <c r="F226" s="17" t="s">
        <v>2559</v>
      </c>
      <c r="G226" s="17" t="s">
        <v>2559</v>
      </c>
      <c r="H226" s="69"/>
      <c r="I226" s="17" t="s">
        <v>2559</v>
      </c>
      <c r="J226" s="17" t="s">
        <v>2559</v>
      </c>
      <c r="K226" s="17" t="s">
        <v>2559</v>
      </c>
      <c r="L226" s="65"/>
      <c r="M226" s="17" t="s">
        <v>2559</v>
      </c>
      <c r="N226" s="17" t="s">
        <v>2559</v>
      </c>
      <c r="O226" s="17" t="s">
        <v>2559</v>
      </c>
      <c r="P226" s="69"/>
      <c r="Q226" s="17" t="s">
        <v>2559</v>
      </c>
      <c r="R226" s="17" t="s">
        <v>2559</v>
      </c>
      <c r="S226" s="17" t="s">
        <v>2559</v>
      </c>
    </row>
    <row r="227" spans="3:19" x14ac:dyDescent="0.25">
      <c r="C227" s="18" t="s">
        <v>125</v>
      </c>
      <c r="D227" s="18" t="s">
        <v>316</v>
      </c>
      <c r="E227" s="61"/>
      <c r="F227" s="62"/>
      <c r="G227" s="63"/>
      <c r="H227" s="69"/>
      <c r="I227" s="61"/>
      <c r="J227" s="62"/>
      <c r="K227" s="63"/>
      <c r="L227" s="65"/>
      <c r="M227" s="61"/>
      <c r="N227" s="62"/>
      <c r="O227" s="63"/>
      <c r="P227" s="69"/>
      <c r="Q227" s="61"/>
      <c r="R227" s="62"/>
      <c r="S227" s="63"/>
    </row>
    <row r="228" spans="3:19" x14ac:dyDescent="0.25">
      <c r="C228" s="2" t="s">
        <v>1187</v>
      </c>
      <c r="D228" s="2" t="s">
        <v>322</v>
      </c>
      <c r="E228" s="32">
        <v>20</v>
      </c>
      <c r="F228" s="32">
        <v>20</v>
      </c>
      <c r="G228" s="32">
        <v>20</v>
      </c>
      <c r="H228" s="69"/>
      <c r="I228" s="32">
        <v>20</v>
      </c>
      <c r="J228" s="32">
        <v>20</v>
      </c>
      <c r="K228" s="32">
        <v>20</v>
      </c>
      <c r="L228" s="65"/>
      <c r="M228" s="32">
        <v>20</v>
      </c>
      <c r="N228" s="32">
        <v>20</v>
      </c>
      <c r="O228" s="32">
        <v>20</v>
      </c>
      <c r="P228" s="69"/>
      <c r="Q228" s="32">
        <v>20</v>
      </c>
      <c r="R228" s="32">
        <v>20</v>
      </c>
      <c r="S228" s="32">
        <v>20</v>
      </c>
    </row>
    <row r="229" spans="3:19" x14ac:dyDescent="0.25">
      <c r="C229" s="2" t="s">
        <v>858</v>
      </c>
      <c r="D229" s="2" t="s">
        <v>319</v>
      </c>
      <c r="E229" s="17" t="s">
        <v>2559</v>
      </c>
      <c r="F229" s="17" t="s">
        <v>2559</v>
      </c>
      <c r="G229" s="17" t="s">
        <v>2559</v>
      </c>
      <c r="H229" s="69"/>
      <c r="I229" s="17" t="s">
        <v>2559</v>
      </c>
      <c r="J229" s="17" t="s">
        <v>2559</v>
      </c>
      <c r="K229" s="17" t="s">
        <v>2559</v>
      </c>
      <c r="L229" s="65"/>
      <c r="M229" s="17" t="s">
        <v>2559</v>
      </c>
      <c r="N229" s="17" t="s">
        <v>2559</v>
      </c>
      <c r="O229" s="17" t="s">
        <v>2559</v>
      </c>
      <c r="P229" s="69"/>
      <c r="Q229" s="17" t="s">
        <v>2559</v>
      </c>
      <c r="R229" s="17" t="s">
        <v>2559</v>
      </c>
      <c r="S229" s="17" t="s">
        <v>2559</v>
      </c>
    </row>
    <row r="230" spans="3:19" x14ac:dyDescent="0.25">
      <c r="C230" s="2" t="s">
        <v>1188</v>
      </c>
      <c r="D230" s="2" t="s">
        <v>322</v>
      </c>
      <c r="E230" s="17" t="s">
        <v>2559</v>
      </c>
      <c r="F230" s="17" t="s">
        <v>2559</v>
      </c>
      <c r="G230" s="17" t="s">
        <v>2559</v>
      </c>
      <c r="H230" s="69"/>
      <c r="I230" s="17" t="s">
        <v>2559</v>
      </c>
      <c r="J230" s="17" t="s">
        <v>2559</v>
      </c>
      <c r="K230" s="17" t="s">
        <v>2559</v>
      </c>
      <c r="L230" s="65"/>
      <c r="M230" s="17" t="s">
        <v>2559</v>
      </c>
      <c r="N230" s="17" t="s">
        <v>2559</v>
      </c>
      <c r="O230" s="17" t="s">
        <v>2559</v>
      </c>
      <c r="P230" s="69"/>
      <c r="Q230" s="17" t="s">
        <v>2559</v>
      </c>
      <c r="R230" s="17" t="s">
        <v>2559</v>
      </c>
      <c r="S230" s="17" t="s">
        <v>2559</v>
      </c>
    </row>
    <row r="231" spans="3:19" x14ac:dyDescent="0.25">
      <c r="C231" s="2" t="s">
        <v>1189</v>
      </c>
      <c r="D231" s="2" t="s">
        <v>319</v>
      </c>
      <c r="E231" s="17" t="s">
        <v>2559</v>
      </c>
      <c r="F231" s="17" t="s">
        <v>2559</v>
      </c>
      <c r="G231" s="17" t="s">
        <v>2559</v>
      </c>
      <c r="H231" s="69"/>
      <c r="I231" s="17" t="s">
        <v>2559</v>
      </c>
      <c r="J231" s="17" t="s">
        <v>2559</v>
      </c>
      <c r="K231" s="17" t="s">
        <v>2559</v>
      </c>
      <c r="L231" s="65"/>
      <c r="M231" s="17" t="s">
        <v>2559</v>
      </c>
      <c r="N231" s="17" t="s">
        <v>2559</v>
      </c>
      <c r="O231" s="17" t="s">
        <v>2559</v>
      </c>
      <c r="P231" s="69"/>
      <c r="Q231" s="17" t="s">
        <v>2559</v>
      </c>
      <c r="R231" s="17" t="s">
        <v>2559</v>
      </c>
      <c r="S231" s="17" t="s">
        <v>2559</v>
      </c>
    </row>
    <row r="232" spans="3:19" x14ac:dyDescent="0.25">
      <c r="C232" s="2" t="s">
        <v>1190</v>
      </c>
      <c r="D232" s="2" t="s">
        <v>319</v>
      </c>
      <c r="E232" s="30">
        <v>80</v>
      </c>
      <c r="F232" s="30">
        <v>80</v>
      </c>
      <c r="G232" s="30">
        <v>80</v>
      </c>
      <c r="H232" s="69"/>
      <c r="I232" s="30">
        <v>40</v>
      </c>
      <c r="J232" s="30">
        <v>40</v>
      </c>
      <c r="K232" s="30">
        <v>40</v>
      </c>
      <c r="L232" s="65"/>
      <c r="M232" s="30">
        <v>80</v>
      </c>
      <c r="N232" s="30">
        <v>80</v>
      </c>
      <c r="O232" s="30">
        <v>80</v>
      </c>
      <c r="P232" s="69"/>
      <c r="Q232" s="30">
        <v>40</v>
      </c>
      <c r="R232" s="30">
        <v>40</v>
      </c>
      <c r="S232" s="30">
        <v>40</v>
      </c>
    </row>
    <row r="233" spans="3:19" x14ac:dyDescent="0.25">
      <c r="C233" s="2" t="s">
        <v>1138</v>
      </c>
      <c r="D233" s="2" t="s">
        <v>319</v>
      </c>
      <c r="E233" s="17" t="s">
        <v>2559</v>
      </c>
      <c r="F233" s="17" t="s">
        <v>2559</v>
      </c>
      <c r="G233" s="17" t="s">
        <v>2559</v>
      </c>
      <c r="H233" s="69"/>
      <c r="I233" s="17" t="s">
        <v>2559</v>
      </c>
      <c r="J233" s="17" t="s">
        <v>2559</v>
      </c>
      <c r="K233" s="17" t="s">
        <v>2559</v>
      </c>
      <c r="L233" s="65"/>
      <c r="M233" s="17" t="s">
        <v>2559</v>
      </c>
      <c r="N233" s="17" t="s">
        <v>2559</v>
      </c>
      <c r="O233" s="17" t="s">
        <v>2559</v>
      </c>
      <c r="P233" s="69"/>
      <c r="Q233" s="17" t="s">
        <v>2559</v>
      </c>
      <c r="R233" s="17" t="s">
        <v>2559</v>
      </c>
      <c r="S233" s="17" t="s">
        <v>2559</v>
      </c>
    </row>
    <row r="234" spans="3:19" x14ac:dyDescent="0.25">
      <c r="C234" s="2" t="s">
        <v>1191</v>
      </c>
      <c r="D234" s="2" t="s">
        <v>319</v>
      </c>
      <c r="E234" s="17" t="s">
        <v>2559</v>
      </c>
      <c r="F234" s="17" t="s">
        <v>2559</v>
      </c>
      <c r="G234" s="17" t="s">
        <v>2559</v>
      </c>
      <c r="H234" s="69"/>
      <c r="I234" s="17" t="s">
        <v>2559</v>
      </c>
      <c r="J234" s="17" t="s">
        <v>2559</v>
      </c>
      <c r="K234" s="17" t="s">
        <v>2559</v>
      </c>
      <c r="L234" s="65"/>
      <c r="M234" s="17" t="s">
        <v>2559</v>
      </c>
      <c r="N234" s="17" t="s">
        <v>2559</v>
      </c>
      <c r="O234" s="17" t="s">
        <v>2559</v>
      </c>
      <c r="P234" s="69"/>
      <c r="Q234" s="17" t="s">
        <v>2559</v>
      </c>
      <c r="R234" s="17" t="s">
        <v>2559</v>
      </c>
      <c r="S234" s="17" t="s">
        <v>2559</v>
      </c>
    </row>
    <row r="235" spans="3:19" x14ac:dyDescent="0.25">
      <c r="C235" s="2" t="s">
        <v>1192</v>
      </c>
      <c r="D235" s="2" t="s">
        <v>319</v>
      </c>
      <c r="E235" s="17" t="s">
        <v>2559</v>
      </c>
      <c r="F235" s="17" t="s">
        <v>2559</v>
      </c>
      <c r="G235" s="17" t="s">
        <v>2559</v>
      </c>
      <c r="H235" s="69"/>
      <c r="I235" s="17" t="s">
        <v>2559</v>
      </c>
      <c r="J235" s="17" t="s">
        <v>2559</v>
      </c>
      <c r="K235" s="17" t="s">
        <v>2559</v>
      </c>
      <c r="L235" s="65"/>
      <c r="M235" s="17" t="s">
        <v>2559</v>
      </c>
      <c r="N235" s="17" t="s">
        <v>2559</v>
      </c>
      <c r="O235" s="17" t="s">
        <v>2559</v>
      </c>
      <c r="P235" s="69"/>
      <c r="Q235" s="17" t="s">
        <v>2559</v>
      </c>
      <c r="R235" s="17" t="s">
        <v>2559</v>
      </c>
      <c r="S235" s="17" t="s">
        <v>2559</v>
      </c>
    </row>
    <row r="236" spans="3:19" x14ac:dyDescent="0.25">
      <c r="C236" s="2" t="s">
        <v>1193</v>
      </c>
      <c r="D236" s="2" t="s">
        <v>322</v>
      </c>
      <c r="E236" s="32">
        <v>20</v>
      </c>
      <c r="F236" s="32">
        <v>20</v>
      </c>
      <c r="G236" s="32">
        <v>10</v>
      </c>
      <c r="H236" s="69"/>
      <c r="I236" s="32">
        <v>20</v>
      </c>
      <c r="J236" s="32">
        <v>20</v>
      </c>
      <c r="K236" s="32">
        <v>10</v>
      </c>
      <c r="L236" s="65"/>
      <c r="M236" s="32">
        <v>20</v>
      </c>
      <c r="N236" s="32">
        <v>20</v>
      </c>
      <c r="O236" s="32">
        <v>10</v>
      </c>
      <c r="P236" s="69"/>
      <c r="Q236" s="32">
        <v>20</v>
      </c>
      <c r="R236" s="32">
        <v>20</v>
      </c>
      <c r="S236" s="32">
        <v>10</v>
      </c>
    </row>
    <row r="237" spans="3:19" x14ac:dyDescent="0.25">
      <c r="C237" s="2" t="s">
        <v>1194</v>
      </c>
      <c r="D237" s="2" t="s">
        <v>319</v>
      </c>
      <c r="E237" s="32">
        <v>15</v>
      </c>
      <c r="F237" s="32">
        <v>4</v>
      </c>
      <c r="G237" s="32">
        <v>4</v>
      </c>
      <c r="H237" s="69"/>
      <c r="I237" s="32">
        <v>15</v>
      </c>
      <c r="J237" s="32">
        <v>4</v>
      </c>
      <c r="K237" s="32">
        <v>4</v>
      </c>
      <c r="L237" s="65"/>
      <c r="M237" s="32">
        <v>15</v>
      </c>
      <c r="N237" s="32">
        <v>4</v>
      </c>
      <c r="O237" s="32">
        <v>4</v>
      </c>
      <c r="P237" s="69"/>
      <c r="Q237" s="32">
        <v>15</v>
      </c>
      <c r="R237" s="32">
        <v>4</v>
      </c>
      <c r="S237" s="32">
        <v>4</v>
      </c>
    </row>
    <row r="238" spans="3:19" x14ac:dyDescent="0.25">
      <c r="C238" s="18" t="s">
        <v>126</v>
      </c>
      <c r="D238" s="18" t="s">
        <v>316</v>
      </c>
      <c r="E238" s="61"/>
      <c r="F238" s="62"/>
      <c r="G238" s="63"/>
      <c r="H238" s="69"/>
      <c r="I238" s="61"/>
      <c r="J238" s="62"/>
      <c r="K238" s="63"/>
      <c r="L238" s="65"/>
      <c r="M238" s="61"/>
      <c r="N238" s="62"/>
      <c r="O238" s="63"/>
      <c r="P238" s="69"/>
      <c r="Q238" s="61"/>
      <c r="R238" s="62"/>
      <c r="S238" s="63"/>
    </row>
    <row r="239" spans="3:19" x14ac:dyDescent="0.25">
      <c r="C239" s="2" t="s">
        <v>1195</v>
      </c>
      <c r="D239" s="2" t="s">
        <v>319</v>
      </c>
      <c r="E239" s="30">
        <v>50</v>
      </c>
      <c r="F239" s="30">
        <v>50</v>
      </c>
      <c r="G239" s="30">
        <v>50</v>
      </c>
      <c r="H239" s="69"/>
      <c r="I239" s="30">
        <v>50</v>
      </c>
      <c r="J239" s="30">
        <v>50</v>
      </c>
      <c r="K239" s="30">
        <v>50</v>
      </c>
      <c r="L239" s="65"/>
      <c r="M239" s="30">
        <v>50</v>
      </c>
      <c r="N239" s="30">
        <v>50</v>
      </c>
      <c r="O239" s="30">
        <v>50</v>
      </c>
      <c r="P239" s="69"/>
      <c r="Q239" s="30">
        <v>50</v>
      </c>
      <c r="R239" s="30">
        <v>50</v>
      </c>
      <c r="S239" s="30">
        <v>50</v>
      </c>
    </row>
    <row r="240" spans="3:19" x14ac:dyDescent="0.25">
      <c r="C240" s="2" t="s">
        <v>1196</v>
      </c>
      <c r="D240" s="2" t="s">
        <v>319</v>
      </c>
      <c r="E240" s="30">
        <v>100</v>
      </c>
      <c r="F240" s="30">
        <v>100</v>
      </c>
      <c r="G240" s="30">
        <v>100</v>
      </c>
      <c r="H240" s="69"/>
      <c r="I240" s="30">
        <v>80</v>
      </c>
      <c r="J240" s="30">
        <v>80</v>
      </c>
      <c r="K240" s="30">
        <v>80</v>
      </c>
      <c r="L240" s="65"/>
      <c r="M240" s="30">
        <v>100</v>
      </c>
      <c r="N240" s="30">
        <v>100</v>
      </c>
      <c r="O240" s="30">
        <v>100</v>
      </c>
      <c r="P240" s="69"/>
      <c r="Q240" s="30">
        <v>80</v>
      </c>
      <c r="R240" s="30">
        <v>80</v>
      </c>
      <c r="S240" s="30">
        <v>80</v>
      </c>
    </row>
    <row r="241" spans="3:27" x14ac:dyDescent="0.25">
      <c r="C241" s="2" t="s">
        <v>1197</v>
      </c>
      <c r="D241" s="2" t="s">
        <v>319</v>
      </c>
      <c r="E241" s="17" t="s">
        <v>2559</v>
      </c>
      <c r="F241" s="17" t="s">
        <v>2559</v>
      </c>
      <c r="G241" s="17" t="s">
        <v>2559</v>
      </c>
      <c r="H241" s="69"/>
      <c r="I241" s="17" t="s">
        <v>2559</v>
      </c>
      <c r="J241" s="17" t="s">
        <v>2559</v>
      </c>
      <c r="K241" s="17" t="s">
        <v>2559</v>
      </c>
      <c r="L241" s="65"/>
      <c r="M241" s="17" t="s">
        <v>2559</v>
      </c>
      <c r="N241" s="17" t="s">
        <v>2559</v>
      </c>
      <c r="O241" s="17" t="s">
        <v>2559</v>
      </c>
      <c r="P241" s="69"/>
      <c r="Q241" s="17" t="s">
        <v>2559</v>
      </c>
      <c r="R241" s="17" t="s">
        <v>2559</v>
      </c>
      <c r="S241" s="17" t="s">
        <v>2559</v>
      </c>
      <c r="U241" s="42"/>
      <c r="V241" s="42"/>
      <c r="W241" s="42"/>
      <c r="X241" s="42"/>
      <c r="Y241" s="42"/>
      <c r="Z241" s="42"/>
      <c r="AA241" s="42"/>
    </row>
    <row r="242" spans="3:27" x14ac:dyDescent="0.25">
      <c r="C242" s="2" t="s">
        <v>1198</v>
      </c>
      <c r="D242" s="2" t="s">
        <v>322</v>
      </c>
      <c r="E242" s="30">
        <v>40</v>
      </c>
      <c r="F242" s="30">
        <v>40</v>
      </c>
      <c r="G242" s="30">
        <v>40</v>
      </c>
      <c r="H242" s="69"/>
      <c r="I242" s="30">
        <v>40</v>
      </c>
      <c r="J242" s="30">
        <v>40</v>
      </c>
      <c r="K242" s="30">
        <v>40</v>
      </c>
      <c r="L242" s="65"/>
      <c r="M242" s="30">
        <v>40</v>
      </c>
      <c r="N242" s="30">
        <v>40</v>
      </c>
      <c r="O242" s="30">
        <v>40</v>
      </c>
      <c r="P242" s="69"/>
      <c r="Q242" s="30">
        <v>40</v>
      </c>
      <c r="R242" s="30">
        <v>40</v>
      </c>
      <c r="S242" s="30">
        <v>40</v>
      </c>
      <c r="U242" s="42"/>
      <c r="V242" s="42"/>
      <c r="W242" s="42"/>
      <c r="X242" s="42"/>
      <c r="Y242" s="42"/>
      <c r="Z242" s="42"/>
      <c r="AA242" s="42"/>
    </row>
    <row r="243" spans="3:27" x14ac:dyDescent="0.25">
      <c r="C243" s="2" t="s">
        <v>1199</v>
      </c>
      <c r="D243" s="2" t="s">
        <v>322</v>
      </c>
      <c r="E243" s="30">
        <v>30</v>
      </c>
      <c r="F243" s="30">
        <v>30</v>
      </c>
      <c r="G243" s="30">
        <v>30</v>
      </c>
      <c r="H243" s="69"/>
      <c r="I243" s="30">
        <v>30</v>
      </c>
      <c r="J243" s="30">
        <v>30</v>
      </c>
      <c r="K243" s="30">
        <v>30</v>
      </c>
      <c r="L243" s="65"/>
      <c r="M243" s="30">
        <v>30</v>
      </c>
      <c r="N243" s="30">
        <v>30</v>
      </c>
      <c r="O243" s="30">
        <v>30</v>
      </c>
      <c r="P243" s="69"/>
      <c r="Q243" s="30">
        <v>30</v>
      </c>
      <c r="R243" s="30">
        <v>30</v>
      </c>
      <c r="S243" s="30">
        <v>30</v>
      </c>
      <c r="U243" s="42"/>
      <c r="V243" s="42"/>
      <c r="W243" s="42"/>
      <c r="X243" s="42"/>
      <c r="Y243" s="42"/>
      <c r="Z243" s="42"/>
      <c r="AA243" s="42"/>
    </row>
    <row r="244" spans="3:27" x14ac:dyDescent="0.25">
      <c r="D244" s="43" t="s">
        <v>2584</v>
      </c>
      <c r="E244" s="17">
        <f>AVERAGE(E47,E49:E50,E52:E53,E55,E57,E59,E62:E63,E66:E67,E84,E93:E95,E98:E106,E108:E110,E118,E121:E122,E126:E127,E129,E137,E139,E143,E146:E147,E149,E152,E156,E159,E167,E172,E174,E178,E180,E182,E184,E185,E188,E190,E191,E196,E200,E206,E210:E211,E214,E216:E217,E219:E220,E222,E228,E232,E236:E237,E239:E240,E242:E243)</f>
        <v>39.767123287671232</v>
      </c>
      <c r="F244" s="17">
        <f>AVERAGE(F47,F49:F50,F52:F53,F55,F57,F59,F62:F63,F66:F67,F84,F93:F95,F98:F106,F108:F110,F118,F121:F122,F126:F127,F129,F137,F139,F143,F146:F147,F149,F152,F156,F159,F167,F172,F174,F178,F180,F182,F184,F185,F188,F190,F191,F196,F200,F206,F210:F211,F214,F216:F217,F219:F220,F222,F228,F232,F236:F237,F239:F240,F242:F243)</f>
        <v>38.917808219178085</v>
      </c>
      <c r="G244" s="17">
        <f>AVERAGE(G47,G49:G50,G52:G53,G55,G57,G59,G62:G63,G66:G67,G84,G93:G95,G98:G106,G108:G110,G118,G121:G122,G126:G127,G129,G137,G139,G143,G146:G147,G149,G152,G156,G159,G167,G172,G174,G178,G180,G182,G184,G185,G188,G190,G191,G196,G200,G206,G210:G211,G214,G216:G217,G219:G220,G222,G228,G232,G236:G237,G239:G240,G242:G243)</f>
        <v>38</v>
      </c>
      <c r="H244" s="69"/>
      <c r="I244" s="17">
        <f>AVERAGE(I47,I49:I50,I52:I53,I55,I57,I59,I62:I63,I66:I67,I84,I93:I95,I98:I106,I108:I110,I118,I121:I122,I126:I127,I129,I137,I139,I143,I146:I147,I149,I152,I156,I159,I167,I172,I174,I178,I180,I182,I184,I185,I188,I190,I191,I196,I200,I206,I210:I211,I214,I216:I217,I219:I220,I222,I228,I232,I236:I237,I239:I240,I242:I243)</f>
        <v>37.397260273972606</v>
      </c>
      <c r="J244" s="17">
        <f>AVERAGE(J47,J49:J50,J52:J53,J55,J57,J59,J62:J63,J66:J67,J84,J93:J95,J98:J106,J108:J110,J118,J121:J122,J126:J127,J129,J137,J139,J143,J146:J147,J149,J152,J156,J159,J167,J172,J174,J178,J180,J182,J184,J185,J188,J190,J191,J196,J200,J206,J210:J211,J214,J216:J217,J219:J220,J222,J228,J232,J236:J237,J239:J240,J242:J243)</f>
        <v>36.547945205479451</v>
      </c>
      <c r="K244" s="17">
        <f>AVERAGE(K47,K49:K50,K52:K53,K55,K57,K59,K62:K63,K66:K67,K84,K93:K95,K98:K106,K108:K110,K118,K121:K122,K126:K127,K129,K137,K139,K143,K146:K147,K149,K152,K156,K159,K167,K172,K174,K178,K180,K182,K184,K185,K188,K190,K191,K196,K200,K206,K210:K211,K214,K216:K217,K219:K220,K222,K228,K232,K236:K237,K239:K240,K242:K243)</f>
        <v>35.630136986301373</v>
      </c>
      <c r="L244" s="65"/>
      <c r="M244" s="17">
        <f>AVERAGE(M47,M49:M50,M52:M53,M55,M57,M59,M62:M63,M66:M67,M84,M93:M95,M98:M106,M108:M110,M118,M121:M122,M126:M127,M129,M137,M139,M143,M146:M147,M149,M152,M156,M159,M167,M172,M174,M178,M180,M182,M184,M185,M188,M190,M191,M196,M200,M206,M210:M211,M214,M216:M217,M219:M220,M222,M228,M232,M236:M237,M239:M240,M242:M243)</f>
        <v>39.767123287671232</v>
      </c>
      <c r="N244" s="17">
        <f>AVERAGE(N47,N49:N50,N52:N53,N55,N57,N59,N62:N63,N66:N67,N84,N93:N95,N98:N106,N108:N110,N118,N121:N122,N126:N127,N129,N137,N139,N143,N146:N147,N149,N152,N156,N159,N167,N172,N174,N178,N180,N182,N184,N185,N188,N190,N191,N196,N200,N206,N210:N211,N214,N216:N217,N219:N220,N222,N228,N232,N236:N237,N239:N240,N242:N243)</f>
        <v>38.917808219178085</v>
      </c>
      <c r="O244" s="17">
        <f>AVERAGE(O47,O49:O50,O52:O53,O55,O57,O59,O62:O63,O66:O67,O84,O93:O95,O98:O106,O108:O110,O118,O121:O122,O126:O127,O129,O137,O139,O143,O146:O147,O149,O152,O156,O159,O167,O172,O174,O178,O180,O182,O184,O185,O188,O190,O191,O196,O200,O206,O210:O211,O214,O216:O217,O219:O220,O222,O228,O232,O236:O237,O239:O240,O242:O243)</f>
        <v>38</v>
      </c>
      <c r="P244" s="69"/>
      <c r="Q244" s="17">
        <f>AVERAGE(Q47,Q49:Q50,Q52:Q53,Q55,Q57,Q59,Q62:Q63,Q66:Q67,Q84,Q93:Q95,Q98:Q106,Q108:Q110,Q118,Q121:Q122,Q126:Q127,Q129,Q137,Q139,Q143,Q146:Q147,Q149,Q152,Q156,Q159,Q167,Q172,Q174,Q178,Q180,Q182,Q184,Q185,Q188,Q190,Q191,Q196,Q200,Q206,Q210:Q211,Q214,Q216:Q217,Q219:Q220,Q222,Q228,Q232,Q236:Q237,Q239:Q240,Q242:Q243)</f>
        <v>37.397260273972606</v>
      </c>
      <c r="R244" s="17">
        <f>AVERAGE(R47,R49:R50,R52:R53,R55,R57,R59,R62:R63,R66:R67,R84,R93:R95,R98:R106,R108:R110,R118,R121:R122,R126:R127,R129,R137,R139,R143,R146:R147,R149,R152,R156,R159,R167,R172,R174,R178,R180,R182,R184,R185,R188,R190,R191,R196,R200,R206,R210:R211,R214,R216:R217,R219:R220,R222,R228,R232,R236:R237,R239:R240,R242:R243)</f>
        <v>36.547945205479451</v>
      </c>
      <c r="S244" s="17">
        <f>AVERAGE(S47,S49:S50,S52:S53,S55,S57,S59,S62:S63,S66:S67,S84,S93:S95,S98:S106,S108:S110,S118,S121:S122,S126:S127,S129,S137,S139,S143,S146:S147,S149,S152,S156,S159,S167,S172,S174,S178,S180,S182,S184,S185,S188,S190,S191,S196,S200,S206,S210:S211,S214,S216:S217,S219:S220,S222,S228,S232,S236:S237,S239:S240,S242:S243)</f>
        <v>35.630136986301373</v>
      </c>
      <c r="T244" s="49"/>
      <c r="U244" s="42"/>
      <c r="V244" s="42"/>
      <c r="W244" s="42"/>
      <c r="X244" s="49"/>
      <c r="Y244" s="42"/>
      <c r="Z244" s="42"/>
      <c r="AA244" s="42"/>
    </row>
    <row r="245" spans="3:27" x14ac:dyDescent="0.25">
      <c r="D245" s="46"/>
      <c r="E245" s="42"/>
      <c r="F245" s="42"/>
      <c r="G245" s="42"/>
      <c r="H245" s="69"/>
      <c r="I245" s="42"/>
      <c r="J245" s="42"/>
      <c r="K245" s="42"/>
      <c r="L245" s="65"/>
      <c r="M245" s="42"/>
      <c r="N245" s="42"/>
      <c r="O245" s="42"/>
      <c r="P245" s="69"/>
      <c r="Q245" s="42"/>
      <c r="R245" s="42"/>
      <c r="S245" s="42"/>
      <c r="T245" s="49"/>
      <c r="U245" s="42"/>
      <c r="V245" s="42"/>
      <c r="W245" s="42"/>
      <c r="X245" s="49"/>
      <c r="Y245" s="42"/>
      <c r="Z245" s="42"/>
      <c r="AA245" s="42"/>
    </row>
    <row r="246" spans="3:27" x14ac:dyDescent="0.25">
      <c r="D246" s="46"/>
      <c r="E246" s="42"/>
      <c r="F246" s="42"/>
      <c r="G246" s="42"/>
      <c r="H246" s="69"/>
      <c r="I246" s="42"/>
      <c r="J246" s="42"/>
      <c r="K246" s="42"/>
      <c r="L246" s="65"/>
      <c r="M246" s="42"/>
      <c r="N246" s="42"/>
      <c r="O246" s="42"/>
      <c r="P246" s="69"/>
      <c r="Q246" s="42"/>
      <c r="R246" s="42"/>
      <c r="S246" s="42"/>
      <c r="T246" s="49"/>
      <c r="U246" s="42"/>
      <c r="V246" s="42"/>
      <c r="W246" s="42"/>
      <c r="X246" s="49"/>
      <c r="Y246" s="42"/>
      <c r="Z246" s="42"/>
      <c r="AA246" s="42"/>
    </row>
    <row r="247" spans="3:27" x14ac:dyDescent="0.25">
      <c r="C247" s="18" t="s">
        <v>1200</v>
      </c>
      <c r="D247" s="18" t="s">
        <v>472</v>
      </c>
      <c r="E247" s="61"/>
      <c r="F247" s="62"/>
      <c r="G247" s="63"/>
      <c r="H247" s="69"/>
      <c r="I247" s="61"/>
      <c r="J247" s="62"/>
      <c r="K247" s="63"/>
      <c r="L247" s="65"/>
      <c r="M247" s="61"/>
      <c r="N247" s="62"/>
      <c r="O247" s="63"/>
      <c r="P247" s="69"/>
      <c r="Q247" s="61"/>
      <c r="R247" s="62"/>
      <c r="S247" s="63"/>
      <c r="U247" s="42"/>
      <c r="V247" s="42"/>
      <c r="W247" s="42"/>
      <c r="X247" s="50"/>
      <c r="Y247" s="42"/>
      <c r="Z247" s="42"/>
      <c r="AA247" s="42"/>
    </row>
    <row r="248" spans="3:27" x14ac:dyDescent="0.25">
      <c r="C248" s="18"/>
      <c r="D248" s="18" t="s">
        <v>2562</v>
      </c>
      <c r="E248" s="30">
        <v>200</v>
      </c>
      <c r="F248" s="30">
        <v>200</v>
      </c>
      <c r="G248" s="30">
        <v>200</v>
      </c>
      <c r="H248" s="69"/>
      <c r="I248" s="30">
        <v>200</v>
      </c>
      <c r="J248" s="30">
        <v>200</v>
      </c>
      <c r="K248" s="30">
        <v>200</v>
      </c>
      <c r="L248" s="65"/>
      <c r="M248" s="30">
        <v>200</v>
      </c>
      <c r="N248" s="30">
        <v>200</v>
      </c>
      <c r="O248" s="30">
        <v>200</v>
      </c>
      <c r="P248" s="69"/>
      <c r="Q248" s="30">
        <v>200</v>
      </c>
      <c r="R248" s="30">
        <v>200</v>
      </c>
      <c r="S248" s="30">
        <v>200</v>
      </c>
      <c r="U248" s="42"/>
      <c r="V248" s="42"/>
      <c r="W248" s="42"/>
      <c r="X248" s="42"/>
      <c r="Y248" s="42"/>
      <c r="Z248" s="42"/>
      <c r="AA248" s="42"/>
    </row>
    <row r="249" spans="3:27" x14ac:dyDescent="0.25">
      <c r="C249" s="18"/>
      <c r="D249" s="18" t="s">
        <v>2563</v>
      </c>
      <c r="E249" s="30">
        <v>200</v>
      </c>
      <c r="F249" s="30">
        <v>200</v>
      </c>
      <c r="G249" s="30">
        <v>200</v>
      </c>
      <c r="H249" s="69"/>
      <c r="I249" s="30">
        <v>200</v>
      </c>
      <c r="J249" s="30">
        <v>200</v>
      </c>
      <c r="K249" s="30">
        <v>200</v>
      </c>
      <c r="L249" s="65"/>
      <c r="M249" s="30">
        <v>200</v>
      </c>
      <c r="N249" s="30">
        <v>200</v>
      </c>
      <c r="O249" s="30">
        <v>200</v>
      </c>
      <c r="P249" s="69"/>
      <c r="Q249" s="30">
        <v>200</v>
      </c>
      <c r="R249" s="30">
        <v>200</v>
      </c>
      <c r="S249" s="30">
        <v>200</v>
      </c>
      <c r="U249" s="42"/>
      <c r="V249" s="42"/>
      <c r="W249" s="42"/>
      <c r="X249" s="42"/>
      <c r="Y249" s="42"/>
      <c r="Z249" s="42"/>
      <c r="AA249" s="42"/>
    </row>
    <row r="250" spans="3:27" x14ac:dyDescent="0.25">
      <c r="C250" s="18"/>
      <c r="D250" s="18" t="s">
        <v>2566</v>
      </c>
      <c r="E250" s="30">
        <v>200</v>
      </c>
      <c r="F250" s="30">
        <v>200</v>
      </c>
      <c r="G250" s="30">
        <v>200</v>
      </c>
      <c r="H250" s="69"/>
      <c r="I250" s="30">
        <v>200</v>
      </c>
      <c r="J250" s="30">
        <v>200</v>
      </c>
      <c r="K250" s="30">
        <v>200</v>
      </c>
      <c r="L250" s="65"/>
      <c r="M250" s="30">
        <v>200</v>
      </c>
      <c r="N250" s="30">
        <v>200</v>
      </c>
      <c r="O250" s="30">
        <v>200</v>
      </c>
      <c r="P250" s="69"/>
      <c r="Q250" s="30">
        <v>200</v>
      </c>
      <c r="R250" s="30">
        <v>200</v>
      </c>
      <c r="S250" s="30">
        <v>200</v>
      </c>
      <c r="U250" s="42"/>
      <c r="V250" s="42"/>
      <c r="W250" s="42"/>
      <c r="X250" s="42"/>
      <c r="Y250" s="42"/>
      <c r="Z250" s="42"/>
      <c r="AA250" s="42"/>
    </row>
    <row r="251" spans="3:27" x14ac:dyDescent="0.25">
      <c r="C251" s="18"/>
      <c r="D251" s="18" t="s">
        <v>2565</v>
      </c>
      <c r="E251" s="30">
        <v>200</v>
      </c>
      <c r="F251" s="30">
        <v>200</v>
      </c>
      <c r="G251" s="30">
        <v>200</v>
      </c>
      <c r="H251" s="69"/>
      <c r="I251" s="30">
        <v>200</v>
      </c>
      <c r="J251" s="30">
        <v>200</v>
      </c>
      <c r="K251" s="30">
        <v>200</v>
      </c>
      <c r="L251" s="65"/>
      <c r="M251" s="30">
        <v>200</v>
      </c>
      <c r="N251" s="30">
        <v>200</v>
      </c>
      <c r="O251" s="30">
        <v>200</v>
      </c>
      <c r="P251" s="69"/>
      <c r="Q251" s="30">
        <v>200</v>
      </c>
      <c r="R251" s="30">
        <v>200</v>
      </c>
      <c r="S251" s="30">
        <v>200</v>
      </c>
      <c r="U251" s="42"/>
      <c r="V251" s="42"/>
      <c r="W251" s="42"/>
      <c r="X251" s="42"/>
      <c r="Y251" s="42"/>
      <c r="Z251" s="42"/>
      <c r="AA251" s="42"/>
    </row>
    <row r="252" spans="3:27" x14ac:dyDescent="0.25">
      <c r="C252" s="2" t="s">
        <v>1200</v>
      </c>
      <c r="D252" s="2" t="s">
        <v>318</v>
      </c>
      <c r="E252" s="17" t="s">
        <v>2559</v>
      </c>
      <c r="F252" s="17" t="s">
        <v>2559</v>
      </c>
      <c r="G252" s="17" t="s">
        <v>2559</v>
      </c>
      <c r="H252" s="69"/>
      <c r="I252" s="17" t="s">
        <v>2559</v>
      </c>
      <c r="J252" s="17" t="s">
        <v>2559</v>
      </c>
      <c r="K252" s="17" t="s">
        <v>2559</v>
      </c>
      <c r="L252" s="65"/>
      <c r="M252" s="17" t="s">
        <v>2559</v>
      </c>
      <c r="N252" s="17" t="s">
        <v>2559</v>
      </c>
      <c r="O252" s="17" t="s">
        <v>2559</v>
      </c>
      <c r="P252" s="69"/>
      <c r="Q252" s="17" t="s">
        <v>2559</v>
      </c>
      <c r="R252" s="17" t="s">
        <v>2559</v>
      </c>
      <c r="S252" s="17" t="s">
        <v>2559</v>
      </c>
      <c r="U252" s="42"/>
      <c r="V252" s="42"/>
      <c r="W252" s="42"/>
      <c r="X252" s="42"/>
      <c r="Y252" s="42"/>
      <c r="Z252" s="42"/>
      <c r="AA252" s="42"/>
    </row>
    <row r="253" spans="3:27" x14ac:dyDescent="0.25">
      <c r="C253" s="18" t="s">
        <v>1201</v>
      </c>
      <c r="D253" s="18" t="s">
        <v>472</v>
      </c>
      <c r="E253" s="61"/>
      <c r="F253" s="62"/>
      <c r="G253" s="63"/>
      <c r="H253" s="69"/>
      <c r="I253" s="61"/>
      <c r="J253" s="62"/>
      <c r="K253" s="63"/>
      <c r="L253" s="65"/>
      <c r="M253" s="61"/>
      <c r="N253" s="62"/>
      <c r="O253" s="63"/>
      <c r="P253" s="69"/>
      <c r="Q253" s="61"/>
      <c r="R253" s="62"/>
      <c r="S253" s="63"/>
      <c r="U253" s="42"/>
      <c r="V253" s="42"/>
      <c r="W253" s="42"/>
      <c r="X253" s="42"/>
      <c r="Y253" s="42"/>
      <c r="Z253" s="42"/>
      <c r="AA253" s="42"/>
    </row>
    <row r="254" spans="3:27" x14ac:dyDescent="0.25">
      <c r="C254" s="18"/>
      <c r="D254" s="18"/>
      <c r="E254" s="17" t="s">
        <v>2559</v>
      </c>
      <c r="F254" s="17" t="s">
        <v>2559</v>
      </c>
      <c r="G254" s="17" t="s">
        <v>2559</v>
      </c>
      <c r="H254" s="69"/>
      <c r="I254" s="17" t="s">
        <v>2559</v>
      </c>
      <c r="J254" s="17" t="s">
        <v>2559</v>
      </c>
      <c r="K254" s="17" t="s">
        <v>2559</v>
      </c>
      <c r="L254" s="65"/>
      <c r="M254" s="17" t="s">
        <v>2559</v>
      </c>
      <c r="N254" s="17" t="s">
        <v>2559</v>
      </c>
      <c r="O254" s="17" t="s">
        <v>2559</v>
      </c>
      <c r="P254" s="69"/>
      <c r="Q254" s="17" t="s">
        <v>2559</v>
      </c>
      <c r="R254" s="17" t="s">
        <v>2559</v>
      </c>
      <c r="S254" s="17" t="s">
        <v>2559</v>
      </c>
      <c r="U254" s="42"/>
      <c r="V254" s="42"/>
      <c r="W254" s="42"/>
      <c r="X254" s="42"/>
      <c r="Y254" s="42"/>
      <c r="Z254" s="42"/>
      <c r="AA254" s="42"/>
    </row>
    <row r="255" spans="3:27" x14ac:dyDescent="0.25">
      <c r="C255" s="2" t="s">
        <v>1201</v>
      </c>
      <c r="D255" s="2" t="s">
        <v>318</v>
      </c>
      <c r="E255" s="17" t="s">
        <v>2559</v>
      </c>
      <c r="F255" s="17" t="s">
        <v>2559</v>
      </c>
      <c r="G255" s="17" t="s">
        <v>2559</v>
      </c>
      <c r="H255" s="69"/>
      <c r="I255" s="17" t="s">
        <v>2559</v>
      </c>
      <c r="J255" s="17" t="s">
        <v>2559</v>
      </c>
      <c r="K255" s="17" t="s">
        <v>2559</v>
      </c>
      <c r="L255" s="65"/>
      <c r="M255" s="17" t="s">
        <v>2559</v>
      </c>
      <c r="N255" s="17" t="s">
        <v>2559</v>
      </c>
      <c r="O255" s="17" t="s">
        <v>2559</v>
      </c>
      <c r="P255" s="69"/>
      <c r="Q255" s="17" t="s">
        <v>2559</v>
      </c>
      <c r="R255" s="17" t="s">
        <v>2559</v>
      </c>
      <c r="S255" s="17" t="s">
        <v>2559</v>
      </c>
      <c r="U255" s="42"/>
      <c r="V255" s="42"/>
      <c r="W255" s="42"/>
      <c r="X255" s="42"/>
      <c r="Y255" s="42"/>
      <c r="Z255" s="42"/>
      <c r="AA255" s="42"/>
    </row>
    <row r="256" spans="3:27" x14ac:dyDescent="0.25">
      <c r="C256" s="18" t="s">
        <v>1174</v>
      </c>
      <c r="D256" s="18" t="s">
        <v>472</v>
      </c>
      <c r="E256" s="61"/>
      <c r="F256" s="62"/>
      <c r="G256" s="63"/>
      <c r="H256" s="69"/>
      <c r="I256" s="61"/>
      <c r="J256" s="62"/>
      <c r="K256" s="63"/>
      <c r="L256" s="65"/>
      <c r="M256" s="61"/>
      <c r="N256" s="62"/>
      <c r="O256" s="63"/>
      <c r="P256" s="69"/>
      <c r="Q256" s="61"/>
      <c r="R256" s="62"/>
      <c r="S256" s="63"/>
      <c r="U256" s="42"/>
      <c r="V256" s="42"/>
      <c r="W256" s="42"/>
      <c r="X256" s="42"/>
      <c r="Y256" s="42"/>
      <c r="Z256" s="42"/>
      <c r="AA256" s="42"/>
    </row>
    <row r="257" spans="3:27" x14ac:dyDescent="0.25">
      <c r="C257" s="18"/>
      <c r="D257" s="18"/>
      <c r="E257" s="17" t="s">
        <v>2559</v>
      </c>
      <c r="F257" s="17" t="s">
        <v>2559</v>
      </c>
      <c r="G257" s="17" t="s">
        <v>2559</v>
      </c>
      <c r="H257" s="69"/>
      <c r="I257" s="17" t="s">
        <v>2559</v>
      </c>
      <c r="J257" s="17" t="s">
        <v>2559</v>
      </c>
      <c r="K257" s="17" t="s">
        <v>2559</v>
      </c>
      <c r="L257" s="65"/>
      <c r="M257" s="17" t="s">
        <v>2559</v>
      </c>
      <c r="N257" s="17" t="s">
        <v>2559</v>
      </c>
      <c r="O257" s="17" t="s">
        <v>2559</v>
      </c>
      <c r="P257" s="69"/>
      <c r="Q257" s="17" t="s">
        <v>2559</v>
      </c>
      <c r="R257" s="17" t="s">
        <v>2559</v>
      </c>
      <c r="S257" s="17" t="s">
        <v>2559</v>
      </c>
      <c r="U257" s="42"/>
      <c r="V257" s="42"/>
      <c r="W257" s="42"/>
      <c r="X257" s="42"/>
      <c r="Y257" s="42"/>
      <c r="Z257" s="42"/>
      <c r="AA257" s="42"/>
    </row>
    <row r="258" spans="3:27" x14ac:dyDescent="0.25">
      <c r="C258" s="2" t="s">
        <v>1174</v>
      </c>
      <c r="D258" s="2" t="s">
        <v>318</v>
      </c>
      <c r="E258" s="17" t="s">
        <v>2559</v>
      </c>
      <c r="F258" s="17" t="s">
        <v>2559</v>
      </c>
      <c r="G258" s="17" t="s">
        <v>2559</v>
      </c>
      <c r="H258" s="70"/>
      <c r="I258" s="17" t="s">
        <v>2559</v>
      </c>
      <c r="J258" s="17" t="s">
        <v>2559</v>
      </c>
      <c r="K258" s="17" t="s">
        <v>2559</v>
      </c>
      <c r="L258" s="66"/>
      <c r="M258" s="17" t="s">
        <v>2559</v>
      </c>
      <c r="N258" s="17" t="s">
        <v>2559</v>
      </c>
      <c r="O258" s="17" t="s">
        <v>2559</v>
      </c>
      <c r="P258" s="70"/>
      <c r="Q258" s="17" t="s">
        <v>2559</v>
      </c>
      <c r="R258" s="17" t="s">
        <v>2559</v>
      </c>
      <c r="S258" s="17" t="s">
        <v>2559</v>
      </c>
      <c r="U258" s="42"/>
      <c r="V258" s="42"/>
      <c r="W258" s="42"/>
      <c r="X258" s="42"/>
      <c r="Y258" s="42"/>
      <c r="Z258" s="42"/>
      <c r="AA258" s="42"/>
    </row>
    <row r="259" spans="3:27" x14ac:dyDescent="0.25">
      <c r="D259" s="43" t="s">
        <v>2584</v>
      </c>
      <c r="E259" s="17">
        <v>200</v>
      </c>
      <c r="F259" s="17">
        <v>200</v>
      </c>
      <c r="G259" s="17">
        <v>200</v>
      </c>
      <c r="H259" s="47"/>
      <c r="I259" s="17">
        <v>200</v>
      </c>
      <c r="J259" s="17">
        <v>200</v>
      </c>
      <c r="K259" s="17">
        <v>200</v>
      </c>
      <c r="L259" s="48"/>
      <c r="M259" s="17">
        <v>200</v>
      </c>
      <c r="N259" s="17">
        <v>200</v>
      </c>
      <c r="O259" s="17">
        <v>200</v>
      </c>
      <c r="P259" s="47"/>
      <c r="Q259" s="17">
        <v>200</v>
      </c>
      <c r="R259" s="17">
        <v>200</v>
      </c>
      <c r="S259" s="17">
        <v>200</v>
      </c>
      <c r="T259" s="49"/>
      <c r="U259" s="42"/>
      <c r="V259" s="42"/>
      <c r="W259" s="42"/>
      <c r="X259" s="49"/>
      <c r="Y259" s="42"/>
      <c r="Z259" s="42"/>
      <c r="AA259" s="42"/>
    </row>
  </sheetData>
  <mergeCells count="118">
    <mergeCell ref="E238:G238"/>
    <mergeCell ref="I238:K238"/>
    <mergeCell ref="M238:O238"/>
    <mergeCell ref="Q238:S238"/>
    <mergeCell ref="E221:G221"/>
    <mergeCell ref="I221:K221"/>
    <mergeCell ref="M221:O221"/>
    <mergeCell ref="Q221:S221"/>
    <mergeCell ref="E227:G227"/>
    <mergeCell ref="I227:K227"/>
    <mergeCell ref="M227:O227"/>
    <mergeCell ref="Q227:S227"/>
    <mergeCell ref="E194:G194"/>
    <mergeCell ref="I194:K194"/>
    <mergeCell ref="M194:O194"/>
    <mergeCell ref="Q194:S194"/>
    <mergeCell ref="E204:G204"/>
    <mergeCell ref="I204:K204"/>
    <mergeCell ref="M204:O204"/>
    <mergeCell ref="Q204:S204"/>
    <mergeCell ref="E177:G177"/>
    <mergeCell ref="I177:K177"/>
    <mergeCell ref="M177:O177"/>
    <mergeCell ref="Q177:S177"/>
    <mergeCell ref="E187:G187"/>
    <mergeCell ref="I187:K187"/>
    <mergeCell ref="M187:O187"/>
    <mergeCell ref="Q187:S187"/>
    <mergeCell ref="E155:G155"/>
    <mergeCell ref="I155:K155"/>
    <mergeCell ref="M155:O155"/>
    <mergeCell ref="Q155:S155"/>
    <mergeCell ref="E170:G170"/>
    <mergeCell ref="I170:K170"/>
    <mergeCell ref="M170:O170"/>
    <mergeCell ref="Q170:S170"/>
    <mergeCell ref="E128:G128"/>
    <mergeCell ref="I128:K128"/>
    <mergeCell ref="M128:O128"/>
    <mergeCell ref="Q128:S128"/>
    <mergeCell ref="E138:G138"/>
    <mergeCell ref="I138:K138"/>
    <mergeCell ref="M138:O138"/>
    <mergeCell ref="Q138:S138"/>
    <mergeCell ref="E107:G107"/>
    <mergeCell ref="I107:K107"/>
    <mergeCell ref="M107:O107"/>
    <mergeCell ref="Q107:S107"/>
    <mergeCell ref="E120:G120"/>
    <mergeCell ref="I120:K120"/>
    <mergeCell ref="M120:O120"/>
    <mergeCell ref="Q120:S120"/>
    <mergeCell ref="E78:G78"/>
    <mergeCell ref="I78:K78"/>
    <mergeCell ref="M78:O78"/>
    <mergeCell ref="Q78:S78"/>
    <mergeCell ref="E89:G89"/>
    <mergeCell ref="I89:K89"/>
    <mergeCell ref="M89:O89"/>
    <mergeCell ref="Q89:S89"/>
    <mergeCell ref="M70:O70"/>
    <mergeCell ref="Q70:S70"/>
    <mergeCell ref="E46:G46"/>
    <mergeCell ref="I46:K46"/>
    <mergeCell ref="M46:O46"/>
    <mergeCell ref="Q46:S46"/>
    <mergeCell ref="E56:G56"/>
    <mergeCell ref="I56:K56"/>
    <mergeCell ref="M56:O56"/>
    <mergeCell ref="Q56:S56"/>
    <mergeCell ref="A14:C16"/>
    <mergeCell ref="E14:K14"/>
    <mergeCell ref="L14:L35"/>
    <mergeCell ref="M14:S14"/>
    <mergeCell ref="M15:O15"/>
    <mergeCell ref="P15:P35"/>
    <mergeCell ref="Q15:S15"/>
    <mergeCell ref="A43:C45"/>
    <mergeCell ref="E43:K43"/>
    <mergeCell ref="M43:S43"/>
    <mergeCell ref="E44:G44"/>
    <mergeCell ref="E15:G15"/>
    <mergeCell ref="H15:H35"/>
    <mergeCell ref="I15:K15"/>
    <mergeCell ref="Q44:S44"/>
    <mergeCell ref="I44:K44"/>
    <mergeCell ref="M44:O44"/>
    <mergeCell ref="H44:H258"/>
    <mergeCell ref="L43:L258"/>
    <mergeCell ref="P44:P258"/>
    <mergeCell ref="E64:G64"/>
    <mergeCell ref="I64:K64"/>
    <mergeCell ref="M64:O64"/>
    <mergeCell ref="Q64:S64"/>
    <mergeCell ref="E3:V3"/>
    <mergeCell ref="Q256:S256"/>
    <mergeCell ref="Q253:S253"/>
    <mergeCell ref="M256:O256"/>
    <mergeCell ref="M253:O253"/>
    <mergeCell ref="I256:K256"/>
    <mergeCell ref="I253:K253"/>
    <mergeCell ref="E256:G256"/>
    <mergeCell ref="E253:G253"/>
    <mergeCell ref="Q247:S247"/>
    <mergeCell ref="M247:O247"/>
    <mergeCell ref="I247:K247"/>
    <mergeCell ref="E247:G247"/>
    <mergeCell ref="E7:K7"/>
    <mergeCell ref="L7:L10"/>
    <mergeCell ref="M7:S7"/>
    <mergeCell ref="E8:G8"/>
    <mergeCell ref="H8:H10"/>
    <mergeCell ref="I8:K8"/>
    <mergeCell ref="M8:O8"/>
    <mergeCell ref="P8:P10"/>
    <mergeCell ref="Q8:S8"/>
    <mergeCell ref="E70:G70"/>
    <mergeCell ref="I70:K7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446"/>
  <sheetViews>
    <sheetView zoomScale="70" zoomScaleNormal="70" workbookViewId="0">
      <selection activeCell="E19" sqref="E19:E55"/>
    </sheetView>
  </sheetViews>
  <sheetFormatPr defaultRowHeight="15" x14ac:dyDescent="0.25"/>
  <cols>
    <col min="1" max="1" width="3.42578125" customWidth="1"/>
    <col min="2" max="2" width="4.28515625" customWidth="1"/>
    <col min="3" max="3" width="16.140625" customWidth="1"/>
    <col min="4" max="4" width="19.5703125" customWidth="1"/>
    <col min="22" max="22" width="9.42578125" bestFit="1" customWidth="1"/>
  </cols>
  <sheetData>
    <row r="3" spans="1:27" x14ac:dyDescent="0.25">
      <c r="E3" s="60" t="s">
        <v>2574</v>
      </c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</row>
    <row r="7" spans="1:27" x14ac:dyDescent="0.25">
      <c r="B7" s="1"/>
      <c r="C7" t="s">
        <v>0</v>
      </c>
    </row>
    <row r="9" spans="1:27" x14ac:dyDescent="0.25">
      <c r="E9" s="67" t="s">
        <v>6</v>
      </c>
      <c r="F9" s="67"/>
      <c r="G9" s="67"/>
      <c r="H9" s="67"/>
      <c r="I9" s="67"/>
      <c r="J9" s="67"/>
      <c r="K9" s="67"/>
      <c r="L9" s="64"/>
      <c r="M9" s="67" t="s">
        <v>7</v>
      </c>
      <c r="N9" s="67"/>
      <c r="O9" s="67"/>
      <c r="P9" s="67"/>
      <c r="Q9" s="67"/>
      <c r="R9" s="67"/>
      <c r="S9" s="67"/>
      <c r="T9" s="64"/>
      <c r="U9" s="67" t="s">
        <v>8</v>
      </c>
      <c r="V9" s="67"/>
      <c r="W9" s="67"/>
      <c r="X9" s="67"/>
      <c r="Y9" s="67"/>
      <c r="Z9" s="67"/>
      <c r="AA9" s="67"/>
    </row>
    <row r="10" spans="1:27" x14ac:dyDescent="0.25">
      <c r="E10" s="67" t="s">
        <v>4</v>
      </c>
      <c r="F10" s="67"/>
      <c r="G10" s="67"/>
      <c r="H10" s="68"/>
      <c r="I10" s="67" t="s">
        <v>5</v>
      </c>
      <c r="J10" s="67"/>
      <c r="K10" s="67"/>
      <c r="L10" s="65"/>
      <c r="M10" s="67" t="s">
        <v>4</v>
      </c>
      <c r="N10" s="67"/>
      <c r="O10" s="67"/>
      <c r="P10" s="68"/>
      <c r="Q10" s="67" t="s">
        <v>5</v>
      </c>
      <c r="R10" s="67"/>
      <c r="S10" s="67"/>
      <c r="T10" s="65"/>
      <c r="U10" s="67" t="s">
        <v>4</v>
      </c>
      <c r="V10" s="67"/>
      <c r="W10" s="67"/>
      <c r="X10" s="68"/>
      <c r="Y10" s="67" t="s">
        <v>5</v>
      </c>
      <c r="Z10" s="67"/>
      <c r="AA10" s="67"/>
    </row>
    <row r="11" spans="1:27" ht="60" x14ac:dyDescent="0.25">
      <c r="E11" s="23" t="s">
        <v>1</v>
      </c>
      <c r="F11" s="23" t="s">
        <v>2</v>
      </c>
      <c r="G11" s="23" t="s">
        <v>3</v>
      </c>
      <c r="H11" s="69"/>
      <c r="I11" s="23" t="s">
        <v>1</v>
      </c>
      <c r="J11" s="17" t="s">
        <v>2</v>
      </c>
      <c r="K11" s="23" t="s">
        <v>3</v>
      </c>
      <c r="L11" s="65"/>
      <c r="M11" s="23" t="s">
        <v>1</v>
      </c>
      <c r="N11" s="23" t="s">
        <v>2</v>
      </c>
      <c r="O11" s="23" t="s">
        <v>3</v>
      </c>
      <c r="P11" s="69"/>
      <c r="Q11" s="23" t="s">
        <v>1</v>
      </c>
      <c r="R11" s="17" t="s">
        <v>2</v>
      </c>
      <c r="S11" s="23" t="s">
        <v>3</v>
      </c>
      <c r="T11" s="65"/>
      <c r="U11" s="23" t="s">
        <v>1</v>
      </c>
      <c r="V11" s="23" t="s">
        <v>2</v>
      </c>
      <c r="W11" s="23" t="s">
        <v>3</v>
      </c>
      <c r="X11" s="69"/>
      <c r="Y11" s="23" t="s">
        <v>1</v>
      </c>
      <c r="Z11" s="17" t="s">
        <v>2</v>
      </c>
      <c r="AA11" s="23" t="s">
        <v>3</v>
      </c>
    </row>
    <row r="12" spans="1:27" x14ac:dyDescent="0.25">
      <c r="E12" s="32">
        <v>20</v>
      </c>
      <c r="F12" s="32">
        <v>20</v>
      </c>
      <c r="G12" s="32">
        <v>20</v>
      </c>
      <c r="H12" s="70"/>
      <c r="I12" s="32">
        <v>20</v>
      </c>
      <c r="J12" s="32">
        <v>20</v>
      </c>
      <c r="K12" s="32">
        <v>20</v>
      </c>
      <c r="L12" s="66"/>
      <c r="M12" s="32">
        <v>20</v>
      </c>
      <c r="N12" s="32">
        <v>20</v>
      </c>
      <c r="O12" s="32">
        <v>20</v>
      </c>
      <c r="P12" s="70"/>
      <c r="Q12" s="32">
        <v>20</v>
      </c>
      <c r="R12" s="32">
        <v>20</v>
      </c>
      <c r="S12" s="32">
        <v>20</v>
      </c>
      <c r="T12" s="66"/>
      <c r="U12" s="32">
        <v>20</v>
      </c>
      <c r="V12" s="32">
        <v>20</v>
      </c>
      <c r="W12" s="32">
        <v>20</v>
      </c>
      <c r="X12" s="70"/>
      <c r="Y12" s="32">
        <v>20</v>
      </c>
      <c r="Z12" s="32">
        <v>20</v>
      </c>
      <c r="AA12" s="32">
        <v>20</v>
      </c>
    </row>
    <row r="14" spans="1:27" x14ac:dyDescent="0.25">
      <c r="B14" s="1"/>
      <c r="C14" t="s">
        <v>9</v>
      </c>
    </row>
    <row r="16" spans="1:27" x14ac:dyDescent="0.25">
      <c r="A16" s="71"/>
      <c r="B16" s="72"/>
      <c r="C16" s="73"/>
      <c r="D16" s="6"/>
      <c r="E16" s="89" t="s">
        <v>6</v>
      </c>
      <c r="F16" s="89"/>
      <c r="G16" s="89"/>
      <c r="H16" s="89"/>
      <c r="I16" s="89"/>
      <c r="J16" s="89"/>
      <c r="K16" s="89"/>
      <c r="L16" s="13"/>
      <c r="M16" s="89" t="s">
        <v>7</v>
      </c>
      <c r="N16" s="89"/>
      <c r="O16" s="89"/>
      <c r="P16" s="89"/>
      <c r="Q16" s="89"/>
      <c r="R16" s="89"/>
      <c r="S16" s="89"/>
      <c r="T16" s="86"/>
      <c r="U16" s="89" t="s">
        <v>8</v>
      </c>
      <c r="V16" s="89"/>
      <c r="W16" s="89"/>
      <c r="X16" s="89"/>
      <c r="Y16" s="89"/>
      <c r="Z16" s="89"/>
      <c r="AA16" s="89"/>
    </row>
    <row r="17" spans="1:27" x14ac:dyDescent="0.25">
      <c r="A17" s="74"/>
      <c r="B17" s="75"/>
      <c r="C17" s="76"/>
      <c r="D17" s="8"/>
      <c r="E17" s="89" t="s">
        <v>4</v>
      </c>
      <c r="F17" s="89"/>
      <c r="G17" s="89"/>
      <c r="H17" s="10"/>
      <c r="I17" s="89" t="s">
        <v>5</v>
      </c>
      <c r="J17" s="89"/>
      <c r="K17" s="89"/>
      <c r="L17" s="14"/>
      <c r="M17" s="89" t="s">
        <v>4</v>
      </c>
      <c r="N17" s="89"/>
      <c r="O17" s="89"/>
      <c r="P17" s="10"/>
      <c r="Q17" s="89" t="s">
        <v>5</v>
      </c>
      <c r="R17" s="89"/>
      <c r="S17" s="89"/>
      <c r="T17" s="87"/>
      <c r="U17" s="89" t="s">
        <v>4</v>
      </c>
      <c r="V17" s="89"/>
      <c r="W17" s="89"/>
      <c r="X17" s="83"/>
      <c r="Y17" s="89" t="s">
        <v>5</v>
      </c>
      <c r="Z17" s="89"/>
      <c r="AA17" s="89"/>
    </row>
    <row r="18" spans="1:27" ht="60" x14ac:dyDescent="0.25">
      <c r="A18" s="77"/>
      <c r="B18" s="78"/>
      <c r="C18" s="82"/>
      <c r="D18" s="9"/>
      <c r="E18" s="3" t="s">
        <v>1</v>
      </c>
      <c r="F18" s="3" t="s">
        <v>2</v>
      </c>
      <c r="G18" s="3" t="s">
        <v>3</v>
      </c>
      <c r="H18" s="11"/>
      <c r="I18" s="3" t="s">
        <v>1</v>
      </c>
      <c r="J18" s="2" t="s">
        <v>2</v>
      </c>
      <c r="K18" s="3" t="s">
        <v>3</v>
      </c>
      <c r="L18" s="14"/>
      <c r="M18" s="3" t="s">
        <v>1</v>
      </c>
      <c r="N18" s="3" t="s">
        <v>2</v>
      </c>
      <c r="O18" s="3" t="s">
        <v>3</v>
      </c>
      <c r="P18" s="11"/>
      <c r="Q18" s="3" t="s">
        <v>1</v>
      </c>
      <c r="R18" s="2" t="s">
        <v>2</v>
      </c>
      <c r="S18" s="3" t="s">
        <v>3</v>
      </c>
      <c r="T18" s="87"/>
      <c r="U18" s="3" t="s">
        <v>1</v>
      </c>
      <c r="V18" s="3" t="s">
        <v>2</v>
      </c>
      <c r="W18" s="3" t="s">
        <v>3</v>
      </c>
      <c r="X18" s="84"/>
      <c r="Y18" s="3" t="s">
        <v>1</v>
      </c>
      <c r="Z18" s="2" t="s">
        <v>2</v>
      </c>
      <c r="AA18" s="3" t="s">
        <v>3</v>
      </c>
    </row>
    <row r="19" spans="1:27" x14ac:dyDescent="0.25">
      <c r="A19" s="18">
        <v>14</v>
      </c>
      <c r="B19" s="18">
        <v>1</v>
      </c>
      <c r="C19" s="18" t="s">
        <v>127</v>
      </c>
      <c r="D19" s="18"/>
      <c r="E19" s="30">
        <v>120</v>
      </c>
      <c r="F19" s="30">
        <v>120</v>
      </c>
      <c r="G19" s="30">
        <v>120</v>
      </c>
      <c r="H19" s="11"/>
      <c r="I19" s="30">
        <v>120</v>
      </c>
      <c r="J19" s="30">
        <v>120</v>
      </c>
      <c r="K19" s="30">
        <v>120</v>
      </c>
      <c r="L19" s="14"/>
      <c r="M19" s="30">
        <v>120</v>
      </c>
      <c r="N19" s="30">
        <v>120</v>
      </c>
      <c r="O19" s="30">
        <v>120</v>
      </c>
      <c r="P19" s="11"/>
      <c r="Q19" s="30">
        <v>120</v>
      </c>
      <c r="R19" s="30">
        <v>120</v>
      </c>
      <c r="S19" s="30">
        <v>120</v>
      </c>
      <c r="T19" s="87"/>
      <c r="U19" s="30">
        <v>120</v>
      </c>
      <c r="V19" s="30">
        <v>120</v>
      </c>
      <c r="W19" s="30">
        <v>120</v>
      </c>
      <c r="X19" s="84"/>
      <c r="Y19" s="30">
        <v>120</v>
      </c>
      <c r="Z19" s="30">
        <v>120</v>
      </c>
      <c r="AA19" s="30">
        <v>120</v>
      </c>
    </row>
    <row r="20" spans="1:27" x14ac:dyDescent="0.25">
      <c r="A20" s="18">
        <v>14</v>
      </c>
      <c r="B20" s="18">
        <v>2</v>
      </c>
      <c r="C20" s="18" t="s">
        <v>128</v>
      </c>
      <c r="D20" s="18"/>
      <c r="E20" s="30">
        <v>40</v>
      </c>
      <c r="F20" s="30">
        <v>40</v>
      </c>
      <c r="G20" s="30">
        <v>40</v>
      </c>
      <c r="H20" s="11"/>
      <c r="I20" s="30">
        <v>40</v>
      </c>
      <c r="J20" s="30">
        <v>40</v>
      </c>
      <c r="K20" s="30">
        <v>40</v>
      </c>
      <c r="L20" s="14"/>
      <c r="M20" s="30">
        <v>40</v>
      </c>
      <c r="N20" s="30">
        <v>40</v>
      </c>
      <c r="O20" s="30">
        <v>40</v>
      </c>
      <c r="P20" s="11"/>
      <c r="Q20" s="30">
        <v>40</v>
      </c>
      <c r="R20" s="30">
        <v>40</v>
      </c>
      <c r="S20" s="30">
        <v>40</v>
      </c>
      <c r="T20" s="87"/>
      <c r="U20" s="30">
        <v>40</v>
      </c>
      <c r="V20" s="30">
        <v>40</v>
      </c>
      <c r="W20" s="30">
        <v>40</v>
      </c>
      <c r="X20" s="84"/>
      <c r="Y20" s="30">
        <v>40</v>
      </c>
      <c r="Z20" s="30">
        <v>40</v>
      </c>
      <c r="AA20" s="30">
        <v>40</v>
      </c>
    </row>
    <row r="21" spans="1:27" x14ac:dyDescent="0.25">
      <c r="A21" s="18">
        <v>14</v>
      </c>
      <c r="B21" s="18">
        <v>3</v>
      </c>
      <c r="C21" s="18" t="s">
        <v>129</v>
      </c>
      <c r="D21" s="18"/>
      <c r="E21" s="32">
        <v>16</v>
      </c>
      <c r="F21" s="32">
        <v>8</v>
      </c>
      <c r="G21" s="32">
        <v>8</v>
      </c>
      <c r="H21" s="11"/>
      <c r="I21" s="32">
        <v>32</v>
      </c>
      <c r="J21" s="32">
        <v>16</v>
      </c>
      <c r="K21" s="32">
        <v>16</v>
      </c>
      <c r="L21" s="14"/>
      <c r="M21" s="32">
        <v>16</v>
      </c>
      <c r="N21" s="32">
        <v>8</v>
      </c>
      <c r="O21" s="32">
        <v>8</v>
      </c>
      <c r="P21" s="11"/>
      <c r="Q21" s="32">
        <v>32</v>
      </c>
      <c r="R21" s="32">
        <v>16</v>
      </c>
      <c r="S21" s="32">
        <v>16</v>
      </c>
      <c r="T21" s="87"/>
      <c r="U21" s="32">
        <v>16</v>
      </c>
      <c r="V21" s="32">
        <v>8</v>
      </c>
      <c r="W21" s="32">
        <v>8</v>
      </c>
      <c r="X21" s="84"/>
      <c r="Y21" s="32">
        <v>32</v>
      </c>
      <c r="Z21" s="32">
        <v>16</v>
      </c>
      <c r="AA21" s="32">
        <v>16</v>
      </c>
    </row>
    <row r="22" spans="1:27" x14ac:dyDescent="0.25">
      <c r="A22" s="18">
        <v>14</v>
      </c>
      <c r="B22" s="18">
        <v>4</v>
      </c>
      <c r="C22" s="18" t="s">
        <v>130</v>
      </c>
      <c r="D22" s="18"/>
      <c r="E22" s="30">
        <v>40</v>
      </c>
      <c r="F22" s="30">
        <v>40</v>
      </c>
      <c r="G22" s="30">
        <v>40</v>
      </c>
      <c r="H22" s="11"/>
      <c r="I22" s="30">
        <v>40</v>
      </c>
      <c r="J22" s="30">
        <v>40</v>
      </c>
      <c r="K22" s="30">
        <v>40</v>
      </c>
      <c r="L22" s="14"/>
      <c r="M22" s="30">
        <v>40</v>
      </c>
      <c r="N22" s="30">
        <v>40</v>
      </c>
      <c r="O22" s="30">
        <v>40</v>
      </c>
      <c r="P22" s="11"/>
      <c r="Q22" s="30">
        <v>40</v>
      </c>
      <c r="R22" s="30">
        <v>40</v>
      </c>
      <c r="S22" s="30">
        <v>40</v>
      </c>
      <c r="T22" s="87"/>
      <c r="U22" s="30">
        <v>40</v>
      </c>
      <c r="V22" s="30">
        <v>40</v>
      </c>
      <c r="W22" s="30">
        <v>40</v>
      </c>
      <c r="X22" s="84"/>
      <c r="Y22" s="30">
        <v>40</v>
      </c>
      <c r="Z22" s="30">
        <v>40</v>
      </c>
      <c r="AA22" s="30">
        <v>40</v>
      </c>
    </row>
    <row r="23" spans="1:27" x14ac:dyDescent="0.25">
      <c r="A23" s="18">
        <v>14</v>
      </c>
      <c r="B23" s="18">
        <v>5</v>
      </c>
      <c r="C23" s="18" t="s">
        <v>131</v>
      </c>
      <c r="D23" s="18"/>
      <c r="E23" s="32">
        <v>15</v>
      </c>
      <c r="F23" s="32">
        <v>15</v>
      </c>
      <c r="G23" s="32">
        <v>15</v>
      </c>
      <c r="H23" s="11"/>
      <c r="I23" s="32">
        <v>12</v>
      </c>
      <c r="J23" s="32">
        <v>12</v>
      </c>
      <c r="K23" s="32">
        <v>12</v>
      </c>
      <c r="L23" s="14"/>
      <c r="M23" s="32">
        <v>15</v>
      </c>
      <c r="N23" s="32">
        <v>15</v>
      </c>
      <c r="O23" s="32">
        <v>15</v>
      </c>
      <c r="P23" s="11"/>
      <c r="Q23" s="32">
        <v>12</v>
      </c>
      <c r="R23" s="32">
        <v>12</v>
      </c>
      <c r="S23" s="32">
        <v>12</v>
      </c>
      <c r="T23" s="87"/>
      <c r="U23" s="32">
        <v>15</v>
      </c>
      <c r="V23" s="32">
        <v>15</v>
      </c>
      <c r="W23" s="32">
        <v>15</v>
      </c>
      <c r="X23" s="84"/>
      <c r="Y23" s="32">
        <v>12</v>
      </c>
      <c r="Z23" s="32">
        <v>12</v>
      </c>
      <c r="AA23" s="32">
        <v>12</v>
      </c>
    </row>
    <row r="24" spans="1:27" x14ac:dyDescent="0.25">
      <c r="A24" s="18">
        <v>14</v>
      </c>
      <c r="B24" s="18">
        <v>6</v>
      </c>
      <c r="C24" s="18" t="s">
        <v>132</v>
      </c>
      <c r="D24" s="18"/>
      <c r="E24" s="30">
        <v>120</v>
      </c>
      <c r="F24" s="30">
        <v>50</v>
      </c>
      <c r="G24" s="30">
        <v>50</v>
      </c>
      <c r="H24" s="11"/>
      <c r="I24" s="30">
        <v>120</v>
      </c>
      <c r="J24" s="30">
        <v>50</v>
      </c>
      <c r="K24" s="30">
        <v>50</v>
      </c>
      <c r="L24" s="14"/>
      <c r="M24" s="30">
        <v>120</v>
      </c>
      <c r="N24" s="30">
        <v>50</v>
      </c>
      <c r="O24" s="30">
        <v>50</v>
      </c>
      <c r="P24" s="11"/>
      <c r="Q24" s="30">
        <v>120</v>
      </c>
      <c r="R24" s="30">
        <v>50</v>
      </c>
      <c r="S24" s="30">
        <v>50</v>
      </c>
      <c r="T24" s="87"/>
      <c r="U24" s="30">
        <v>120</v>
      </c>
      <c r="V24" s="30">
        <v>50</v>
      </c>
      <c r="W24" s="30">
        <v>50</v>
      </c>
      <c r="X24" s="84"/>
      <c r="Y24" s="30">
        <v>120</v>
      </c>
      <c r="Z24" s="30">
        <v>50</v>
      </c>
      <c r="AA24" s="30">
        <v>50</v>
      </c>
    </row>
    <row r="25" spans="1:27" x14ac:dyDescent="0.25">
      <c r="A25" s="18">
        <v>14</v>
      </c>
      <c r="B25" s="18">
        <v>7</v>
      </c>
      <c r="C25" s="18" t="s">
        <v>133</v>
      </c>
      <c r="D25" s="18"/>
      <c r="E25" s="17" t="s">
        <v>2559</v>
      </c>
      <c r="F25" s="17" t="s">
        <v>2559</v>
      </c>
      <c r="G25" s="17" t="s">
        <v>2559</v>
      </c>
      <c r="H25" s="11"/>
      <c r="I25" s="17" t="s">
        <v>2559</v>
      </c>
      <c r="J25" s="17" t="s">
        <v>2559</v>
      </c>
      <c r="K25" s="17" t="s">
        <v>2559</v>
      </c>
      <c r="L25" s="14"/>
      <c r="M25" s="17" t="s">
        <v>2559</v>
      </c>
      <c r="N25" s="17" t="s">
        <v>2559</v>
      </c>
      <c r="O25" s="17" t="s">
        <v>2559</v>
      </c>
      <c r="P25" s="11"/>
      <c r="Q25" s="17" t="s">
        <v>2559</v>
      </c>
      <c r="R25" s="17" t="s">
        <v>2559</v>
      </c>
      <c r="S25" s="17" t="s">
        <v>2559</v>
      </c>
      <c r="T25" s="87"/>
      <c r="U25" s="17" t="s">
        <v>2559</v>
      </c>
      <c r="V25" s="17" t="s">
        <v>2559</v>
      </c>
      <c r="W25" s="17" t="s">
        <v>2559</v>
      </c>
      <c r="X25" s="84"/>
      <c r="Y25" s="17" t="s">
        <v>2559</v>
      </c>
      <c r="Z25" s="17" t="s">
        <v>2559</v>
      </c>
      <c r="AA25" s="17" t="s">
        <v>2559</v>
      </c>
    </row>
    <row r="26" spans="1:27" x14ac:dyDescent="0.25">
      <c r="A26" s="18">
        <v>14</v>
      </c>
      <c r="B26" s="18">
        <v>8</v>
      </c>
      <c r="C26" s="18" t="s">
        <v>134</v>
      </c>
      <c r="D26" s="18"/>
      <c r="E26" s="30">
        <v>40</v>
      </c>
      <c r="F26" s="30">
        <v>30</v>
      </c>
      <c r="G26" s="30">
        <v>30</v>
      </c>
      <c r="H26" s="11"/>
      <c r="I26" s="30">
        <v>40</v>
      </c>
      <c r="J26" s="30">
        <v>30</v>
      </c>
      <c r="K26" s="30">
        <v>30</v>
      </c>
      <c r="L26" s="14"/>
      <c r="M26" s="30">
        <v>40</v>
      </c>
      <c r="N26" s="30">
        <v>30</v>
      </c>
      <c r="O26" s="30">
        <v>30</v>
      </c>
      <c r="P26" s="11"/>
      <c r="Q26" s="30">
        <v>40</v>
      </c>
      <c r="R26" s="30">
        <v>30</v>
      </c>
      <c r="S26" s="30">
        <v>30</v>
      </c>
      <c r="T26" s="87"/>
      <c r="U26" s="30">
        <v>40</v>
      </c>
      <c r="V26" s="30">
        <v>30</v>
      </c>
      <c r="W26" s="30">
        <v>30</v>
      </c>
      <c r="X26" s="84"/>
      <c r="Y26" s="30">
        <v>40</v>
      </c>
      <c r="Z26" s="30">
        <v>30</v>
      </c>
      <c r="AA26" s="30">
        <v>30</v>
      </c>
    </row>
    <row r="27" spans="1:27" x14ac:dyDescent="0.25">
      <c r="A27" s="18">
        <v>14</v>
      </c>
      <c r="B27" s="18">
        <v>9</v>
      </c>
      <c r="C27" s="18" t="s">
        <v>135</v>
      </c>
      <c r="D27" s="18"/>
      <c r="E27" s="32">
        <v>15</v>
      </c>
      <c r="F27" s="32">
        <v>15</v>
      </c>
      <c r="G27" s="32">
        <v>15</v>
      </c>
      <c r="H27" s="11"/>
      <c r="I27" s="32">
        <v>7</v>
      </c>
      <c r="J27" s="32">
        <v>7</v>
      </c>
      <c r="K27" s="32">
        <v>7</v>
      </c>
      <c r="L27" s="14"/>
      <c r="M27" s="32">
        <v>15</v>
      </c>
      <c r="N27" s="32">
        <v>15</v>
      </c>
      <c r="O27" s="32">
        <v>15</v>
      </c>
      <c r="P27" s="11"/>
      <c r="Q27" s="32">
        <v>7</v>
      </c>
      <c r="R27" s="32">
        <v>7</v>
      </c>
      <c r="S27" s="32">
        <v>7</v>
      </c>
      <c r="T27" s="87"/>
      <c r="U27" s="32">
        <v>15</v>
      </c>
      <c r="V27" s="32">
        <v>15</v>
      </c>
      <c r="W27" s="32">
        <v>15</v>
      </c>
      <c r="X27" s="84"/>
      <c r="Y27" s="32">
        <v>7</v>
      </c>
      <c r="Z27" s="32">
        <v>7</v>
      </c>
      <c r="AA27" s="32">
        <v>7</v>
      </c>
    </row>
    <row r="28" spans="1:27" x14ac:dyDescent="0.25">
      <c r="A28" s="18">
        <v>14</v>
      </c>
      <c r="B28" s="18">
        <v>10</v>
      </c>
      <c r="C28" s="18" t="s">
        <v>136</v>
      </c>
      <c r="D28" s="18"/>
      <c r="E28" s="17" t="s">
        <v>2559</v>
      </c>
      <c r="F28" s="17" t="s">
        <v>2559</v>
      </c>
      <c r="G28" s="17" t="s">
        <v>2559</v>
      </c>
      <c r="H28" s="11"/>
      <c r="I28" s="17" t="s">
        <v>2559</v>
      </c>
      <c r="J28" s="17" t="s">
        <v>2559</v>
      </c>
      <c r="K28" s="17" t="s">
        <v>2559</v>
      </c>
      <c r="L28" s="14"/>
      <c r="M28" s="17" t="s">
        <v>2559</v>
      </c>
      <c r="N28" s="17" t="s">
        <v>2559</v>
      </c>
      <c r="O28" s="17" t="s">
        <v>2559</v>
      </c>
      <c r="P28" s="11"/>
      <c r="Q28" s="17" t="s">
        <v>2559</v>
      </c>
      <c r="R28" s="17" t="s">
        <v>2559</v>
      </c>
      <c r="S28" s="17" t="s">
        <v>2559</v>
      </c>
      <c r="T28" s="87"/>
      <c r="U28" s="17" t="s">
        <v>2559</v>
      </c>
      <c r="V28" s="17" t="s">
        <v>2559</v>
      </c>
      <c r="W28" s="17" t="s">
        <v>2559</v>
      </c>
      <c r="X28" s="84"/>
      <c r="Y28" s="17" t="s">
        <v>2559</v>
      </c>
      <c r="Z28" s="17" t="s">
        <v>2559</v>
      </c>
      <c r="AA28" s="17" t="s">
        <v>2559</v>
      </c>
    </row>
    <row r="29" spans="1:27" x14ac:dyDescent="0.25">
      <c r="A29" s="18">
        <v>14</v>
      </c>
      <c r="B29" s="18">
        <v>11</v>
      </c>
      <c r="C29" s="18" t="s">
        <v>137</v>
      </c>
      <c r="D29" s="18"/>
      <c r="E29" s="30">
        <v>50</v>
      </c>
      <c r="F29" s="30">
        <v>50</v>
      </c>
      <c r="G29" s="30">
        <v>50</v>
      </c>
      <c r="H29" s="11"/>
      <c r="I29" s="30">
        <v>50</v>
      </c>
      <c r="J29" s="30">
        <v>50</v>
      </c>
      <c r="K29" s="30">
        <v>50</v>
      </c>
      <c r="L29" s="14"/>
      <c r="M29" s="30">
        <v>50</v>
      </c>
      <c r="N29" s="30">
        <v>50</v>
      </c>
      <c r="O29" s="30">
        <v>50</v>
      </c>
      <c r="P29" s="11"/>
      <c r="Q29" s="30">
        <v>50</v>
      </c>
      <c r="R29" s="30">
        <v>50</v>
      </c>
      <c r="S29" s="30">
        <v>50</v>
      </c>
      <c r="T29" s="87"/>
      <c r="U29" s="30">
        <v>50</v>
      </c>
      <c r="V29" s="30">
        <v>50</v>
      </c>
      <c r="W29" s="30">
        <v>50</v>
      </c>
      <c r="X29" s="84"/>
      <c r="Y29" s="30">
        <v>50</v>
      </c>
      <c r="Z29" s="30">
        <v>50</v>
      </c>
      <c r="AA29" s="30">
        <v>50</v>
      </c>
    </row>
    <row r="30" spans="1:27" x14ac:dyDescent="0.25">
      <c r="A30" s="18">
        <v>14</v>
      </c>
      <c r="B30" s="18">
        <v>12</v>
      </c>
      <c r="C30" s="18" t="s">
        <v>138</v>
      </c>
      <c r="D30" s="18"/>
      <c r="E30" s="32">
        <v>20</v>
      </c>
      <c r="F30" s="32">
        <v>20</v>
      </c>
      <c r="G30" s="32">
        <v>20</v>
      </c>
      <c r="H30" s="11"/>
      <c r="I30" s="32">
        <v>10</v>
      </c>
      <c r="J30" s="32">
        <v>10</v>
      </c>
      <c r="K30" s="32">
        <v>10</v>
      </c>
      <c r="L30" s="14"/>
      <c r="M30" s="32">
        <v>20</v>
      </c>
      <c r="N30" s="32">
        <v>20</v>
      </c>
      <c r="O30" s="32">
        <v>20</v>
      </c>
      <c r="P30" s="11"/>
      <c r="Q30" s="32">
        <v>10</v>
      </c>
      <c r="R30" s="32">
        <v>10</v>
      </c>
      <c r="S30" s="32">
        <v>10</v>
      </c>
      <c r="T30" s="87"/>
      <c r="U30" s="32">
        <v>20</v>
      </c>
      <c r="V30" s="32">
        <v>20</v>
      </c>
      <c r="W30" s="32">
        <v>20</v>
      </c>
      <c r="X30" s="84"/>
      <c r="Y30" s="32">
        <v>10</v>
      </c>
      <c r="Z30" s="32">
        <v>10</v>
      </c>
      <c r="AA30" s="32">
        <v>10</v>
      </c>
    </row>
    <row r="31" spans="1:27" x14ac:dyDescent="0.25">
      <c r="A31" s="18">
        <v>14</v>
      </c>
      <c r="B31" s="18">
        <v>13</v>
      </c>
      <c r="C31" s="18" t="s">
        <v>139</v>
      </c>
      <c r="D31" s="18"/>
      <c r="E31" s="30">
        <v>40</v>
      </c>
      <c r="F31" s="30">
        <v>40</v>
      </c>
      <c r="G31" s="30">
        <v>40</v>
      </c>
      <c r="H31" s="11"/>
      <c r="I31" s="30">
        <v>40</v>
      </c>
      <c r="J31" s="30">
        <v>40</v>
      </c>
      <c r="K31" s="30">
        <v>40</v>
      </c>
      <c r="L31" s="14"/>
      <c r="M31" s="30">
        <v>40</v>
      </c>
      <c r="N31" s="30">
        <v>40</v>
      </c>
      <c r="O31" s="30">
        <v>40</v>
      </c>
      <c r="P31" s="11"/>
      <c r="Q31" s="30">
        <v>40</v>
      </c>
      <c r="R31" s="30">
        <v>40</v>
      </c>
      <c r="S31" s="30">
        <v>40</v>
      </c>
      <c r="T31" s="87"/>
      <c r="U31" s="30">
        <v>40</v>
      </c>
      <c r="V31" s="30">
        <v>40</v>
      </c>
      <c r="W31" s="30">
        <v>40</v>
      </c>
      <c r="X31" s="84"/>
      <c r="Y31" s="30">
        <v>40</v>
      </c>
      <c r="Z31" s="30">
        <v>40</v>
      </c>
      <c r="AA31" s="30">
        <v>40</v>
      </c>
    </row>
    <row r="32" spans="1:27" x14ac:dyDescent="0.25">
      <c r="A32" s="18">
        <v>14</v>
      </c>
      <c r="B32" s="18">
        <v>14</v>
      </c>
      <c r="C32" s="18" t="s">
        <v>140</v>
      </c>
      <c r="D32" s="18"/>
      <c r="E32" s="30">
        <v>60</v>
      </c>
      <c r="F32" s="30">
        <v>60</v>
      </c>
      <c r="G32" s="30">
        <v>60</v>
      </c>
      <c r="H32" s="11"/>
      <c r="I32" s="30">
        <v>40</v>
      </c>
      <c r="J32" s="30">
        <v>40</v>
      </c>
      <c r="K32" s="30">
        <v>40</v>
      </c>
      <c r="L32" s="14"/>
      <c r="M32" s="30">
        <v>60</v>
      </c>
      <c r="N32" s="30">
        <v>60</v>
      </c>
      <c r="O32" s="30">
        <v>60</v>
      </c>
      <c r="P32" s="11"/>
      <c r="Q32" s="30">
        <v>40</v>
      </c>
      <c r="R32" s="30">
        <v>40</v>
      </c>
      <c r="S32" s="30">
        <v>40</v>
      </c>
      <c r="T32" s="87"/>
      <c r="U32" s="30">
        <v>60</v>
      </c>
      <c r="V32" s="30">
        <v>60</v>
      </c>
      <c r="W32" s="30">
        <v>60</v>
      </c>
      <c r="X32" s="84"/>
      <c r="Y32" s="30">
        <v>40</v>
      </c>
      <c r="Z32" s="30">
        <v>40</v>
      </c>
      <c r="AA32" s="30">
        <v>40</v>
      </c>
    </row>
    <row r="33" spans="1:27" x14ac:dyDescent="0.25">
      <c r="A33" s="18">
        <v>14</v>
      </c>
      <c r="B33" s="18">
        <v>15</v>
      </c>
      <c r="C33" s="18" t="s">
        <v>141</v>
      </c>
      <c r="D33" s="18"/>
      <c r="E33" s="17" t="s">
        <v>2559</v>
      </c>
      <c r="F33" s="17" t="s">
        <v>2559</v>
      </c>
      <c r="G33" s="17" t="s">
        <v>2559</v>
      </c>
      <c r="H33" s="11"/>
      <c r="I33" s="17" t="s">
        <v>2559</v>
      </c>
      <c r="J33" s="17" t="s">
        <v>2559</v>
      </c>
      <c r="K33" s="17" t="s">
        <v>2559</v>
      </c>
      <c r="L33" s="14"/>
      <c r="M33" s="17" t="s">
        <v>2559</v>
      </c>
      <c r="N33" s="17" t="s">
        <v>2559</v>
      </c>
      <c r="O33" s="17" t="s">
        <v>2559</v>
      </c>
      <c r="P33" s="11"/>
      <c r="Q33" s="17" t="s">
        <v>2559</v>
      </c>
      <c r="R33" s="17" t="s">
        <v>2559</v>
      </c>
      <c r="S33" s="17" t="s">
        <v>2559</v>
      </c>
      <c r="T33" s="87"/>
      <c r="U33" s="17" t="s">
        <v>2559</v>
      </c>
      <c r="V33" s="17" t="s">
        <v>2559</v>
      </c>
      <c r="W33" s="17" t="s">
        <v>2559</v>
      </c>
      <c r="X33" s="84"/>
      <c r="Y33" s="17" t="s">
        <v>2559</v>
      </c>
      <c r="Z33" s="17" t="s">
        <v>2559</v>
      </c>
      <c r="AA33" s="17" t="s">
        <v>2559</v>
      </c>
    </row>
    <row r="34" spans="1:27" x14ac:dyDescent="0.25">
      <c r="A34" s="18">
        <v>14</v>
      </c>
      <c r="B34" s="18">
        <v>16</v>
      </c>
      <c r="C34" s="18" t="s">
        <v>142</v>
      </c>
      <c r="D34" s="18"/>
      <c r="E34" s="30">
        <v>40</v>
      </c>
      <c r="F34" s="30">
        <v>40</v>
      </c>
      <c r="G34" s="30">
        <v>40</v>
      </c>
      <c r="H34" s="11"/>
      <c r="I34" s="30">
        <v>40</v>
      </c>
      <c r="J34" s="30">
        <v>40</v>
      </c>
      <c r="K34" s="30">
        <v>40</v>
      </c>
      <c r="L34" s="14"/>
      <c r="M34" s="30">
        <v>40</v>
      </c>
      <c r="N34" s="30">
        <v>40</v>
      </c>
      <c r="O34" s="30">
        <v>40</v>
      </c>
      <c r="P34" s="11"/>
      <c r="Q34" s="30">
        <v>40</v>
      </c>
      <c r="R34" s="30">
        <v>40</v>
      </c>
      <c r="S34" s="30">
        <v>40</v>
      </c>
      <c r="T34" s="87"/>
      <c r="U34" s="30">
        <v>40</v>
      </c>
      <c r="V34" s="30">
        <v>40</v>
      </c>
      <c r="W34" s="30">
        <v>40</v>
      </c>
      <c r="X34" s="84"/>
      <c r="Y34" s="30">
        <v>40</v>
      </c>
      <c r="Z34" s="30">
        <v>40</v>
      </c>
      <c r="AA34" s="30">
        <v>40</v>
      </c>
    </row>
    <row r="35" spans="1:27" x14ac:dyDescent="0.25">
      <c r="A35" s="18">
        <v>14</v>
      </c>
      <c r="B35" s="18">
        <v>17</v>
      </c>
      <c r="C35" s="18" t="s">
        <v>143</v>
      </c>
      <c r="D35" s="18"/>
      <c r="E35" s="30">
        <v>100</v>
      </c>
      <c r="F35" s="30">
        <v>50</v>
      </c>
      <c r="G35" s="30">
        <v>50</v>
      </c>
      <c r="H35" s="11"/>
      <c r="I35" s="30">
        <v>100</v>
      </c>
      <c r="J35" s="30">
        <v>50</v>
      </c>
      <c r="K35" s="30">
        <v>50</v>
      </c>
      <c r="L35" s="14"/>
      <c r="M35" s="30">
        <v>100</v>
      </c>
      <c r="N35" s="30">
        <v>50</v>
      </c>
      <c r="O35" s="30">
        <v>50</v>
      </c>
      <c r="P35" s="11"/>
      <c r="Q35" s="30">
        <v>100</v>
      </c>
      <c r="R35" s="30">
        <v>50</v>
      </c>
      <c r="S35" s="30">
        <v>50</v>
      </c>
      <c r="T35" s="87"/>
      <c r="U35" s="30">
        <v>100</v>
      </c>
      <c r="V35" s="30">
        <v>50</v>
      </c>
      <c r="W35" s="30">
        <v>50</v>
      </c>
      <c r="X35" s="84"/>
      <c r="Y35" s="30">
        <v>100</v>
      </c>
      <c r="Z35" s="30">
        <v>50</v>
      </c>
      <c r="AA35" s="30">
        <v>50</v>
      </c>
    </row>
    <row r="36" spans="1:27" x14ac:dyDescent="0.25">
      <c r="A36" s="18">
        <v>14</v>
      </c>
      <c r="B36" s="18">
        <v>18</v>
      </c>
      <c r="C36" s="18" t="s">
        <v>144</v>
      </c>
      <c r="D36" s="18"/>
      <c r="E36" s="32">
        <v>20</v>
      </c>
      <c r="F36" s="32">
        <v>6</v>
      </c>
      <c r="G36" s="32">
        <v>6</v>
      </c>
      <c r="H36" s="11"/>
      <c r="I36" s="32">
        <v>20</v>
      </c>
      <c r="J36" s="32">
        <v>6</v>
      </c>
      <c r="K36" s="32">
        <v>6</v>
      </c>
      <c r="L36" s="14"/>
      <c r="M36" s="32">
        <v>20</v>
      </c>
      <c r="N36" s="32">
        <v>6</v>
      </c>
      <c r="O36" s="32">
        <v>6</v>
      </c>
      <c r="P36" s="11"/>
      <c r="Q36" s="32">
        <v>20</v>
      </c>
      <c r="R36" s="32">
        <v>6</v>
      </c>
      <c r="S36" s="32">
        <v>6</v>
      </c>
      <c r="T36" s="87"/>
      <c r="U36" s="32">
        <v>20</v>
      </c>
      <c r="V36" s="32">
        <v>6</v>
      </c>
      <c r="W36" s="32">
        <v>6</v>
      </c>
      <c r="X36" s="84"/>
      <c r="Y36" s="32">
        <v>20</v>
      </c>
      <c r="Z36" s="32">
        <v>6</v>
      </c>
      <c r="AA36" s="32">
        <v>6</v>
      </c>
    </row>
    <row r="37" spans="1:27" x14ac:dyDescent="0.25">
      <c r="A37" s="18">
        <v>14</v>
      </c>
      <c r="B37" s="18">
        <v>19</v>
      </c>
      <c r="C37" s="18" t="s">
        <v>145</v>
      </c>
      <c r="D37" s="18"/>
      <c r="E37" s="30">
        <v>40</v>
      </c>
      <c r="F37" s="30">
        <v>40</v>
      </c>
      <c r="G37" s="30">
        <v>40</v>
      </c>
      <c r="H37" s="11"/>
      <c r="I37" s="30">
        <v>40</v>
      </c>
      <c r="J37" s="30">
        <v>40</v>
      </c>
      <c r="K37" s="30">
        <v>40</v>
      </c>
      <c r="L37" s="14"/>
      <c r="M37" s="30">
        <v>40</v>
      </c>
      <c r="N37" s="30">
        <v>40</v>
      </c>
      <c r="O37" s="30">
        <v>40</v>
      </c>
      <c r="P37" s="11"/>
      <c r="Q37" s="30">
        <v>40</v>
      </c>
      <c r="R37" s="30">
        <v>40</v>
      </c>
      <c r="S37" s="30">
        <v>40</v>
      </c>
      <c r="T37" s="87"/>
      <c r="U37" s="30">
        <v>40</v>
      </c>
      <c r="V37" s="30">
        <v>40</v>
      </c>
      <c r="W37" s="30">
        <v>40</v>
      </c>
      <c r="X37" s="84"/>
      <c r="Y37" s="30">
        <v>40</v>
      </c>
      <c r="Z37" s="30">
        <v>40</v>
      </c>
      <c r="AA37" s="30">
        <v>40</v>
      </c>
    </row>
    <row r="38" spans="1:27" x14ac:dyDescent="0.25">
      <c r="A38" s="18">
        <v>14</v>
      </c>
      <c r="B38" s="18">
        <v>20</v>
      </c>
      <c r="C38" s="18" t="s">
        <v>146</v>
      </c>
      <c r="D38" s="18"/>
      <c r="E38" s="30">
        <v>40</v>
      </c>
      <c r="F38" s="30">
        <v>40</v>
      </c>
      <c r="G38" s="30">
        <v>40</v>
      </c>
      <c r="H38" s="11"/>
      <c r="I38" s="30">
        <v>40</v>
      </c>
      <c r="J38" s="30">
        <v>40</v>
      </c>
      <c r="K38" s="30">
        <v>40</v>
      </c>
      <c r="L38" s="14"/>
      <c r="M38" s="30">
        <v>40</v>
      </c>
      <c r="N38" s="30">
        <v>40</v>
      </c>
      <c r="O38" s="30">
        <v>40</v>
      </c>
      <c r="P38" s="11"/>
      <c r="Q38" s="30">
        <v>40</v>
      </c>
      <c r="R38" s="30">
        <v>40</v>
      </c>
      <c r="S38" s="30">
        <v>40</v>
      </c>
      <c r="T38" s="87"/>
      <c r="U38" s="30">
        <v>40</v>
      </c>
      <c r="V38" s="30">
        <v>40</v>
      </c>
      <c r="W38" s="30">
        <v>40</v>
      </c>
      <c r="X38" s="84"/>
      <c r="Y38" s="30">
        <v>40</v>
      </c>
      <c r="Z38" s="30">
        <v>40</v>
      </c>
      <c r="AA38" s="30">
        <v>40</v>
      </c>
    </row>
    <row r="39" spans="1:27" x14ac:dyDescent="0.25">
      <c r="A39" s="18">
        <v>14</v>
      </c>
      <c r="B39" s="18">
        <v>21</v>
      </c>
      <c r="C39" s="18" t="s">
        <v>147</v>
      </c>
      <c r="D39" s="18"/>
      <c r="E39" s="32">
        <v>10</v>
      </c>
      <c r="F39" s="32">
        <v>10</v>
      </c>
      <c r="G39" s="32">
        <v>10</v>
      </c>
      <c r="H39" s="11"/>
      <c r="I39" s="32">
        <v>6</v>
      </c>
      <c r="J39" s="32">
        <v>6</v>
      </c>
      <c r="K39" s="32">
        <v>6</v>
      </c>
      <c r="L39" s="14"/>
      <c r="M39" s="32">
        <v>10</v>
      </c>
      <c r="N39" s="32">
        <v>10</v>
      </c>
      <c r="O39" s="32">
        <v>10</v>
      </c>
      <c r="P39" s="11"/>
      <c r="Q39" s="32">
        <v>6</v>
      </c>
      <c r="R39" s="32">
        <v>6</v>
      </c>
      <c r="S39" s="32">
        <v>6</v>
      </c>
      <c r="T39" s="87"/>
      <c r="U39" s="32">
        <v>10</v>
      </c>
      <c r="V39" s="32">
        <v>10</v>
      </c>
      <c r="W39" s="32">
        <v>10</v>
      </c>
      <c r="X39" s="84"/>
      <c r="Y39" s="32">
        <v>6</v>
      </c>
      <c r="Z39" s="32">
        <v>6</v>
      </c>
      <c r="AA39" s="32">
        <v>6</v>
      </c>
    </row>
    <row r="40" spans="1:27" x14ac:dyDescent="0.25">
      <c r="A40" s="18">
        <v>14</v>
      </c>
      <c r="B40" s="18">
        <v>22</v>
      </c>
      <c r="C40" s="18" t="s">
        <v>148</v>
      </c>
      <c r="D40" s="18"/>
      <c r="E40" s="32">
        <v>19.5</v>
      </c>
      <c r="F40" s="32">
        <v>19.5</v>
      </c>
      <c r="G40" s="32">
        <v>19.5</v>
      </c>
      <c r="H40" s="11"/>
      <c r="I40" s="32">
        <v>19.5</v>
      </c>
      <c r="J40" s="32">
        <v>19.5</v>
      </c>
      <c r="K40" s="32">
        <v>19.5</v>
      </c>
      <c r="L40" s="14"/>
      <c r="M40" s="32">
        <v>19.5</v>
      </c>
      <c r="N40" s="32">
        <v>19.5</v>
      </c>
      <c r="O40" s="32">
        <v>19.5</v>
      </c>
      <c r="P40" s="11"/>
      <c r="Q40" s="32">
        <v>19.5</v>
      </c>
      <c r="R40" s="32">
        <v>19.5</v>
      </c>
      <c r="S40" s="32">
        <v>19.5</v>
      </c>
      <c r="T40" s="87"/>
      <c r="U40" s="32">
        <v>19.5</v>
      </c>
      <c r="V40" s="32">
        <v>19.5</v>
      </c>
      <c r="W40" s="32">
        <v>19.5</v>
      </c>
      <c r="X40" s="84"/>
      <c r="Y40" s="32">
        <v>19.5</v>
      </c>
      <c r="Z40" s="32">
        <v>19.5</v>
      </c>
      <c r="AA40" s="32">
        <v>19.5</v>
      </c>
    </row>
    <row r="41" spans="1:27" x14ac:dyDescent="0.25">
      <c r="A41" s="18">
        <v>14</v>
      </c>
      <c r="B41" s="18">
        <v>23</v>
      </c>
      <c r="C41" s="18" t="s">
        <v>149</v>
      </c>
      <c r="D41" s="18"/>
      <c r="E41" s="32">
        <v>15</v>
      </c>
      <c r="F41" s="32">
        <v>15</v>
      </c>
      <c r="G41" s="32">
        <v>15</v>
      </c>
      <c r="H41" s="11"/>
      <c r="I41" s="32">
        <v>15</v>
      </c>
      <c r="J41" s="32">
        <v>15</v>
      </c>
      <c r="K41" s="32">
        <v>15</v>
      </c>
      <c r="L41" s="14"/>
      <c r="M41" s="32">
        <v>15</v>
      </c>
      <c r="N41" s="32">
        <v>15</v>
      </c>
      <c r="O41" s="32">
        <v>15</v>
      </c>
      <c r="P41" s="11"/>
      <c r="Q41" s="32">
        <v>15</v>
      </c>
      <c r="R41" s="32">
        <v>15</v>
      </c>
      <c r="S41" s="32">
        <v>15</v>
      </c>
      <c r="T41" s="87"/>
      <c r="U41" s="32">
        <v>15</v>
      </c>
      <c r="V41" s="32">
        <v>15</v>
      </c>
      <c r="W41" s="32">
        <v>15</v>
      </c>
      <c r="X41" s="84"/>
      <c r="Y41" s="32">
        <v>15</v>
      </c>
      <c r="Z41" s="32">
        <v>15</v>
      </c>
      <c r="AA41" s="32">
        <v>15</v>
      </c>
    </row>
    <row r="42" spans="1:27" x14ac:dyDescent="0.25">
      <c r="A42" s="18">
        <v>14</v>
      </c>
      <c r="B42" s="18">
        <v>24</v>
      </c>
      <c r="C42" s="18" t="s">
        <v>150</v>
      </c>
      <c r="D42" s="18"/>
      <c r="E42" s="30">
        <v>40</v>
      </c>
      <c r="F42" s="30">
        <v>40</v>
      </c>
      <c r="G42" s="30">
        <v>40</v>
      </c>
      <c r="H42" s="84"/>
      <c r="I42" s="30">
        <v>40</v>
      </c>
      <c r="J42" s="30">
        <v>40</v>
      </c>
      <c r="K42" s="30">
        <v>40</v>
      </c>
      <c r="L42" s="14"/>
      <c r="M42" s="30">
        <v>40</v>
      </c>
      <c r="N42" s="30">
        <v>40</v>
      </c>
      <c r="O42" s="30">
        <v>40</v>
      </c>
      <c r="P42" s="11"/>
      <c r="Q42" s="30">
        <v>40</v>
      </c>
      <c r="R42" s="30">
        <v>40</v>
      </c>
      <c r="S42" s="30">
        <v>40</v>
      </c>
      <c r="T42" s="87"/>
      <c r="U42" s="30">
        <v>40</v>
      </c>
      <c r="V42" s="30">
        <v>40</v>
      </c>
      <c r="W42" s="30">
        <v>40</v>
      </c>
      <c r="X42" s="84"/>
      <c r="Y42" s="30">
        <v>40</v>
      </c>
      <c r="Z42" s="30">
        <v>40</v>
      </c>
      <c r="AA42" s="30">
        <v>40</v>
      </c>
    </row>
    <row r="43" spans="1:27" x14ac:dyDescent="0.25">
      <c r="A43" s="18">
        <v>14</v>
      </c>
      <c r="B43" s="18">
        <v>25</v>
      </c>
      <c r="C43" s="18" t="s">
        <v>151</v>
      </c>
      <c r="D43" s="18"/>
      <c r="E43" s="30">
        <v>40</v>
      </c>
      <c r="F43" s="30">
        <v>40</v>
      </c>
      <c r="G43" s="30">
        <v>40</v>
      </c>
      <c r="H43" s="84"/>
      <c r="I43" s="30">
        <v>40</v>
      </c>
      <c r="J43" s="30">
        <v>40</v>
      </c>
      <c r="K43" s="30">
        <v>40</v>
      </c>
      <c r="L43" s="87"/>
      <c r="M43" s="30">
        <v>40</v>
      </c>
      <c r="N43" s="30">
        <v>40</v>
      </c>
      <c r="O43" s="30">
        <v>40</v>
      </c>
      <c r="P43" s="11"/>
      <c r="Q43" s="30">
        <v>40</v>
      </c>
      <c r="R43" s="30">
        <v>40</v>
      </c>
      <c r="S43" s="30">
        <v>40</v>
      </c>
      <c r="T43" s="87"/>
      <c r="U43" s="30">
        <v>40</v>
      </c>
      <c r="V43" s="30">
        <v>40</v>
      </c>
      <c r="W43" s="30">
        <v>40</v>
      </c>
      <c r="X43" s="84"/>
      <c r="Y43" s="30">
        <v>40</v>
      </c>
      <c r="Z43" s="30">
        <v>40</v>
      </c>
      <c r="AA43" s="30">
        <v>40</v>
      </c>
    </row>
    <row r="44" spans="1:27" x14ac:dyDescent="0.25">
      <c r="A44" s="18">
        <v>14</v>
      </c>
      <c r="B44" s="18">
        <v>26</v>
      </c>
      <c r="C44" s="18" t="s">
        <v>152</v>
      </c>
      <c r="D44" s="18"/>
      <c r="E44" s="30">
        <v>50</v>
      </c>
      <c r="F44" s="30">
        <v>50</v>
      </c>
      <c r="G44" s="30">
        <v>50</v>
      </c>
      <c r="H44" s="84"/>
      <c r="I44" s="30">
        <v>50</v>
      </c>
      <c r="J44" s="30">
        <v>50</v>
      </c>
      <c r="K44" s="30">
        <v>50</v>
      </c>
      <c r="L44" s="87"/>
      <c r="M44" s="30">
        <v>50</v>
      </c>
      <c r="N44" s="30">
        <v>50</v>
      </c>
      <c r="O44" s="30">
        <v>50</v>
      </c>
      <c r="P44" s="84"/>
      <c r="Q44" s="30">
        <v>50</v>
      </c>
      <c r="R44" s="30">
        <v>50</v>
      </c>
      <c r="S44" s="30">
        <v>50</v>
      </c>
      <c r="T44" s="87"/>
      <c r="U44" s="30">
        <v>50</v>
      </c>
      <c r="V44" s="30">
        <v>50</v>
      </c>
      <c r="W44" s="30">
        <v>50</v>
      </c>
      <c r="X44" s="84"/>
      <c r="Y44" s="30">
        <v>50</v>
      </c>
      <c r="Z44" s="30">
        <v>50</v>
      </c>
      <c r="AA44" s="30">
        <v>50</v>
      </c>
    </row>
    <row r="45" spans="1:27" x14ac:dyDescent="0.25">
      <c r="A45" s="18">
        <v>14</v>
      </c>
      <c r="B45" s="18">
        <v>27</v>
      </c>
      <c r="C45" s="18" t="s">
        <v>153</v>
      </c>
      <c r="D45" s="18"/>
      <c r="E45" s="30">
        <v>40</v>
      </c>
      <c r="F45" s="30">
        <v>40</v>
      </c>
      <c r="G45" s="30">
        <v>40</v>
      </c>
      <c r="H45" s="84"/>
      <c r="I45" s="30">
        <v>40</v>
      </c>
      <c r="J45" s="30">
        <v>40</v>
      </c>
      <c r="K45" s="30">
        <v>40</v>
      </c>
      <c r="L45" s="87"/>
      <c r="M45" s="30">
        <v>40</v>
      </c>
      <c r="N45" s="30">
        <v>40</v>
      </c>
      <c r="O45" s="30">
        <v>40</v>
      </c>
      <c r="P45" s="84"/>
      <c r="Q45" s="30">
        <v>40</v>
      </c>
      <c r="R45" s="30">
        <v>40</v>
      </c>
      <c r="S45" s="30">
        <v>40</v>
      </c>
      <c r="T45" s="87"/>
      <c r="U45" s="30">
        <v>40</v>
      </c>
      <c r="V45" s="30">
        <v>40</v>
      </c>
      <c r="W45" s="30">
        <v>40</v>
      </c>
      <c r="X45" s="84"/>
      <c r="Y45" s="30">
        <v>40</v>
      </c>
      <c r="Z45" s="30">
        <v>40</v>
      </c>
      <c r="AA45" s="30">
        <v>40</v>
      </c>
    </row>
    <row r="46" spans="1:27" x14ac:dyDescent="0.25">
      <c r="A46" s="18">
        <v>14</v>
      </c>
      <c r="B46" s="18">
        <v>28</v>
      </c>
      <c r="C46" s="18" t="s">
        <v>154</v>
      </c>
      <c r="D46" s="18"/>
      <c r="E46" s="17" t="s">
        <v>2559</v>
      </c>
      <c r="F46" s="17" t="s">
        <v>2559</v>
      </c>
      <c r="G46" s="17" t="s">
        <v>2559</v>
      </c>
      <c r="H46" s="84"/>
      <c r="I46" s="17" t="s">
        <v>2559</v>
      </c>
      <c r="J46" s="17" t="s">
        <v>2559</v>
      </c>
      <c r="K46" s="17" t="s">
        <v>2559</v>
      </c>
      <c r="L46" s="87"/>
      <c r="M46" s="17" t="s">
        <v>2559</v>
      </c>
      <c r="N46" s="17" t="s">
        <v>2559</v>
      </c>
      <c r="O46" s="17" t="s">
        <v>2559</v>
      </c>
      <c r="P46" s="84"/>
      <c r="Q46" s="17" t="s">
        <v>2559</v>
      </c>
      <c r="R46" s="17" t="s">
        <v>2559</v>
      </c>
      <c r="S46" s="17" t="s">
        <v>2559</v>
      </c>
      <c r="T46" s="87"/>
      <c r="U46" s="17" t="s">
        <v>2559</v>
      </c>
      <c r="V46" s="17" t="s">
        <v>2559</v>
      </c>
      <c r="W46" s="17" t="s">
        <v>2559</v>
      </c>
      <c r="X46" s="84"/>
      <c r="Y46" s="17" t="s">
        <v>2559</v>
      </c>
      <c r="Z46" s="17" t="s">
        <v>2559</v>
      </c>
      <c r="AA46" s="17" t="s">
        <v>2559</v>
      </c>
    </row>
    <row r="47" spans="1:27" x14ac:dyDescent="0.25">
      <c r="A47" s="18">
        <v>14</v>
      </c>
      <c r="B47" s="18">
        <v>29</v>
      </c>
      <c r="C47" s="18" t="s">
        <v>155</v>
      </c>
      <c r="D47" s="18"/>
      <c r="E47" s="30">
        <v>100</v>
      </c>
      <c r="F47" s="30">
        <v>50</v>
      </c>
      <c r="G47" s="30">
        <v>50</v>
      </c>
      <c r="H47" s="11"/>
      <c r="I47" s="30">
        <v>100</v>
      </c>
      <c r="J47" s="30">
        <v>50</v>
      </c>
      <c r="K47" s="30">
        <v>50</v>
      </c>
      <c r="L47" s="87"/>
      <c r="M47" s="30">
        <v>100</v>
      </c>
      <c r="N47" s="30">
        <v>50</v>
      </c>
      <c r="O47" s="30">
        <v>50</v>
      </c>
      <c r="P47" s="84"/>
      <c r="Q47" s="30">
        <v>100</v>
      </c>
      <c r="R47" s="30">
        <v>50</v>
      </c>
      <c r="S47" s="30">
        <v>50</v>
      </c>
      <c r="T47" s="87"/>
      <c r="U47" s="30">
        <v>100</v>
      </c>
      <c r="V47" s="30">
        <v>50</v>
      </c>
      <c r="W47" s="30">
        <v>50</v>
      </c>
      <c r="X47" s="84"/>
      <c r="Y47" s="30">
        <v>100</v>
      </c>
      <c r="Z47" s="30">
        <v>50</v>
      </c>
      <c r="AA47" s="30">
        <v>50</v>
      </c>
    </row>
    <row r="48" spans="1:27" x14ac:dyDescent="0.25">
      <c r="A48" s="18">
        <v>14</v>
      </c>
      <c r="B48" s="18">
        <v>30</v>
      </c>
      <c r="C48" s="18" t="s">
        <v>156</v>
      </c>
      <c r="D48" s="18"/>
      <c r="E48" s="30">
        <v>25</v>
      </c>
      <c r="F48" s="30">
        <v>25</v>
      </c>
      <c r="G48" s="30">
        <v>25</v>
      </c>
      <c r="H48" s="11"/>
      <c r="I48" s="30">
        <v>25</v>
      </c>
      <c r="J48" s="30">
        <v>25</v>
      </c>
      <c r="K48" s="30">
        <v>25</v>
      </c>
      <c r="L48" s="87"/>
      <c r="M48" s="30">
        <v>25</v>
      </c>
      <c r="N48" s="30">
        <v>25</v>
      </c>
      <c r="O48" s="30">
        <v>25</v>
      </c>
      <c r="P48" s="84"/>
      <c r="Q48" s="30">
        <v>25</v>
      </c>
      <c r="R48" s="30">
        <v>25</v>
      </c>
      <c r="S48" s="30">
        <v>25</v>
      </c>
      <c r="T48" s="87"/>
      <c r="U48" s="30">
        <v>25</v>
      </c>
      <c r="V48" s="30">
        <v>25</v>
      </c>
      <c r="W48" s="30">
        <v>25</v>
      </c>
      <c r="X48" s="84"/>
      <c r="Y48" s="30">
        <v>25</v>
      </c>
      <c r="Z48" s="30">
        <v>25</v>
      </c>
      <c r="AA48" s="30">
        <v>25</v>
      </c>
    </row>
    <row r="49" spans="1:27" x14ac:dyDescent="0.25">
      <c r="A49" s="18">
        <v>14</v>
      </c>
      <c r="B49" s="18">
        <v>31</v>
      </c>
      <c r="C49" s="18" t="s">
        <v>157</v>
      </c>
      <c r="D49" s="18"/>
      <c r="E49" s="30">
        <v>80</v>
      </c>
      <c r="F49" s="30">
        <v>60</v>
      </c>
      <c r="G49" s="30">
        <v>60</v>
      </c>
      <c r="H49" s="11"/>
      <c r="I49" s="30">
        <v>80</v>
      </c>
      <c r="J49" s="30">
        <v>60</v>
      </c>
      <c r="K49" s="30">
        <v>60</v>
      </c>
      <c r="L49" s="87"/>
      <c r="M49" s="30">
        <v>80</v>
      </c>
      <c r="N49" s="30">
        <v>60</v>
      </c>
      <c r="O49" s="30">
        <v>60</v>
      </c>
      <c r="P49" s="84"/>
      <c r="Q49" s="30">
        <v>80</v>
      </c>
      <c r="R49" s="30">
        <v>60</v>
      </c>
      <c r="S49" s="30">
        <v>60</v>
      </c>
      <c r="T49" s="87"/>
      <c r="U49" s="30">
        <v>80</v>
      </c>
      <c r="V49" s="30">
        <v>60</v>
      </c>
      <c r="W49" s="30">
        <v>60</v>
      </c>
      <c r="X49" s="84"/>
      <c r="Y49" s="30">
        <v>80</v>
      </c>
      <c r="Z49" s="30">
        <v>60</v>
      </c>
      <c r="AA49" s="30">
        <v>60</v>
      </c>
    </row>
    <row r="50" spans="1:27" x14ac:dyDescent="0.25">
      <c r="A50" s="18">
        <v>14</v>
      </c>
      <c r="B50" s="18">
        <v>32</v>
      </c>
      <c r="C50" s="18" t="s">
        <v>158</v>
      </c>
      <c r="D50" s="18"/>
      <c r="E50" s="32">
        <v>10</v>
      </c>
      <c r="F50" s="32">
        <v>5</v>
      </c>
      <c r="G50" s="32">
        <v>5</v>
      </c>
      <c r="H50" s="11"/>
      <c r="I50" s="32">
        <v>10</v>
      </c>
      <c r="J50" s="32">
        <v>5</v>
      </c>
      <c r="K50" s="32">
        <v>5</v>
      </c>
      <c r="L50" s="87"/>
      <c r="M50" s="32">
        <v>10</v>
      </c>
      <c r="N50" s="32">
        <v>5</v>
      </c>
      <c r="O50" s="32">
        <v>5</v>
      </c>
      <c r="P50" s="84"/>
      <c r="Q50" s="32">
        <v>10</v>
      </c>
      <c r="R50" s="32">
        <v>5</v>
      </c>
      <c r="S50" s="32">
        <v>5</v>
      </c>
      <c r="T50" s="87"/>
      <c r="U50" s="32">
        <v>10</v>
      </c>
      <c r="V50" s="32">
        <v>5</v>
      </c>
      <c r="W50" s="32">
        <v>5</v>
      </c>
      <c r="X50" s="84"/>
      <c r="Y50" s="32">
        <v>10</v>
      </c>
      <c r="Z50" s="32">
        <v>5</v>
      </c>
      <c r="AA50" s="32">
        <v>5</v>
      </c>
    </row>
    <row r="51" spans="1:27" x14ac:dyDescent="0.25">
      <c r="A51" s="18">
        <v>14</v>
      </c>
      <c r="B51" s="18">
        <v>33</v>
      </c>
      <c r="C51" s="18" t="s">
        <v>159</v>
      </c>
      <c r="D51" s="18"/>
      <c r="E51" s="32">
        <v>16</v>
      </c>
      <c r="F51" s="32">
        <v>10</v>
      </c>
      <c r="G51" s="32">
        <v>10</v>
      </c>
      <c r="H51" s="11"/>
      <c r="I51" s="32">
        <v>16</v>
      </c>
      <c r="J51" s="32">
        <v>10</v>
      </c>
      <c r="K51" s="32">
        <v>10</v>
      </c>
      <c r="L51" s="87"/>
      <c r="M51" s="32">
        <v>16</v>
      </c>
      <c r="N51" s="32">
        <v>10</v>
      </c>
      <c r="O51" s="32">
        <v>10</v>
      </c>
      <c r="P51" s="84"/>
      <c r="Q51" s="32">
        <v>16</v>
      </c>
      <c r="R51" s="32">
        <v>10</v>
      </c>
      <c r="S51" s="32">
        <v>10</v>
      </c>
      <c r="T51" s="87"/>
      <c r="U51" s="32">
        <v>16</v>
      </c>
      <c r="V51" s="32">
        <v>10</v>
      </c>
      <c r="W51" s="32">
        <v>10</v>
      </c>
      <c r="X51" s="84"/>
      <c r="Y51" s="32">
        <v>16</v>
      </c>
      <c r="Z51" s="32">
        <v>10</v>
      </c>
      <c r="AA51" s="32">
        <v>10</v>
      </c>
    </row>
    <row r="52" spans="1:27" x14ac:dyDescent="0.25">
      <c r="A52" s="18">
        <v>14</v>
      </c>
      <c r="B52" s="18">
        <v>34</v>
      </c>
      <c r="C52" s="18" t="s">
        <v>160</v>
      </c>
      <c r="D52" s="18"/>
      <c r="E52" s="30">
        <v>50</v>
      </c>
      <c r="F52" s="30">
        <v>50</v>
      </c>
      <c r="G52" s="30">
        <v>50</v>
      </c>
      <c r="H52" s="11"/>
      <c r="I52" s="30">
        <v>50</v>
      </c>
      <c r="J52" s="30">
        <v>50</v>
      </c>
      <c r="K52" s="30">
        <v>50</v>
      </c>
      <c r="L52" s="87"/>
      <c r="M52" s="30">
        <v>50</v>
      </c>
      <c r="N52" s="30">
        <v>50</v>
      </c>
      <c r="O52" s="30">
        <v>50</v>
      </c>
      <c r="P52" s="84"/>
      <c r="Q52" s="30">
        <v>50</v>
      </c>
      <c r="R52" s="30">
        <v>50</v>
      </c>
      <c r="S52" s="30">
        <v>50</v>
      </c>
      <c r="T52" s="87"/>
      <c r="U52" s="30">
        <v>50</v>
      </c>
      <c r="V52" s="30">
        <v>50</v>
      </c>
      <c r="W52" s="30">
        <v>50</v>
      </c>
      <c r="X52" s="84"/>
      <c r="Y52" s="30">
        <v>50</v>
      </c>
      <c r="Z52" s="30">
        <v>50</v>
      </c>
      <c r="AA52" s="30">
        <v>50</v>
      </c>
    </row>
    <row r="53" spans="1:27" x14ac:dyDescent="0.25">
      <c r="A53" s="18">
        <v>14</v>
      </c>
      <c r="B53" s="18">
        <v>35</v>
      </c>
      <c r="C53" s="18" t="s">
        <v>161</v>
      </c>
      <c r="D53" s="18"/>
      <c r="E53" s="32">
        <v>10</v>
      </c>
      <c r="F53" s="32">
        <v>10</v>
      </c>
      <c r="G53" s="32">
        <v>10</v>
      </c>
      <c r="H53" s="11"/>
      <c r="I53" s="32">
        <v>10</v>
      </c>
      <c r="J53" s="32">
        <v>10</v>
      </c>
      <c r="K53" s="32">
        <v>10</v>
      </c>
      <c r="L53" s="87"/>
      <c r="M53" s="32">
        <v>10</v>
      </c>
      <c r="N53" s="32">
        <v>10</v>
      </c>
      <c r="O53" s="32">
        <v>10</v>
      </c>
      <c r="P53" s="84"/>
      <c r="Q53" s="32">
        <v>10</v>
      </c>
      <c r="R53" s="32">
        <v>10</v>
      </c>
      <c r="S53" s="32">
        <v>10</v>
      </c>
      <c r="T53" s="87"/>
      <c r="U53" s="32">
        <v>10</v>
      </c>
      <c r="V53" s="32">
        <v>10</v>
      </c>
      <c r="W53" s="32">
        <v>10</v>
      </c>
      <c r="X53" s="84"/>
      <c r="Y53" s="32">
        <v>10</v>
      </c>
      <c r="Z53" s="32">
        <v>10</v>
      </c>
      <c r="AA53" s="32">
        <v>10</v>
      </c>
    </row>
    <row r="54" spans="1:27" x14ac:dyDescent="0.25">
      <c r="A54" s="18">
        <v>14</v>
      </c>
      <c r="B54" s="18">
        <v>36</v>
      </c>
      <c r="C54" s="18" t="s">
        <v>162</v>
      </c>
      <c r="D54" s="18"/>
      <c r="E54" s="30">
        <v>40</v>
      </c>
      <c r="F54" s="30">
        <v>40</v>
      </c>
      <c r="G54" s="30">
        <v>40</v>
      </c>
      <c r="H54" s="11"/>
      <c r="I54" s="30">
        <v>40</v>
      </c>
      <c r="J54" s="30">
        <v>40</v>
      </c>
      <c r="K54" s="30">
        <v>40</v>
      </c>
      <c r="L54" s="87"/>
      <c r="M54" s="30">
        <v>40</v>
      </c>
      <c r="N54" s="30">
        <v>40</v>
      </c>
      <c r="O54" s="30">
        <v>40</v>
      </c>
      <c r="P54" s="84"/>
      <c r="Q54" s="30">
        <v>40</v>
      </c>
      <c r="R54" s="30">
        <v>40</v>
      </c>
      <c r="S54" s="30">
        <v>40</v>
      </c>
      <c r="T54" s="87"/>
      <c r="U54" s="30">
        <v>40</v>
      </c>
      <c r="V54" s="30">
        <v>40</v>
      </c>
      <c r="W54" s="30">
        <v>40</v>
      </c>
      <c r="X54" s="84"/>
      <c r="Y54" s="30">
        <v>40</v>
      </c>
      <c r="Z54" s="30">
        <v>40</v>
      </c>
      <c r="AA54" s="30">
        <v>40</v>
      </c>
    </row>
    <row r="55" spans="1:27" x14ac:dyDescent="0.25">
      <c r="A55" s="18">
        <v>14</v>
      </c>
      <c r="B55" s="18">
        <v>37</v>
      </c>
      <c r="C55" s="18" t="s">
        <v>163</v>
      </c>
      <c r="D55" s="18"/>
      <c r="E55" s="32">
        <v>0.4</v>
      </c>
      <c r="F55" s="32">
        <v>0.4</v>
      </c>
      <c r="G55" s="32">
        <v>0.4</v>
      </c>
      <c r="H55" s="12"/>
      <c r="I55" s="32">
        <v>0.2</v>
      </c>
      <c r="J55" s="32">
        <v>0.2</v>
      </c>
      <c r="K55" s="32">
        <v>0.2</v>
      </c>
      <c r="L55" s="88"/>
      <c r="M55" s="32">
        <v>0.4</v>
      </c>
      <c r="N55" s="32">
        <v>0.4</v>
      </c>
      <c r="O55" s="32">
        <v>0.4</v>
      </c>
      <c r="P55" s="85"/>
      <c r="Q55" s="32">
        <v>0.2</v>
      </c>
      <c r="R55" s="32">
        <v>0.2</v>
      </c>
      <c r="S55" s="32">
        <v>0.2</v>
      </c>
      <c r="T55" s="88"/>
      <c r="U55" s="32">
        <v>0.4</v>
      </c>
      <c r="V55" s="32">
        <v>0.4</v>
      </c>
      <c r="W55" s="32">
        <v>0.4</v>
      </c>
      <c r="X55" s="85"/>
      <c r="Y55" s="32">
        <v>0.2</v>
      </c>
      <c r="Z55" s="32">
        <v>0.2</v>
      </c>
      <c r="AA55" s="32">
        <v>0.2</v>
      </c>
    </row>
    <row r="56" spans="1:27" x14ac:dyDescent="0.25">
      <c r="D56" s="43" t="s">
        <v>2584</v>
      </c>
      <c r="E56" s="17">
        <f>AVERAGE(E19:E24,E26:E27,E29:E32,E34:E45,E47:E55)</f>
        <v>41.269696969696973</v>
      </c>
      <c r="F56" s="17">
        <f>AVERAGE(F19:F24,F26:F27,F29:F32,F34:F45,F47:F55)</f>
        <v>34.209090909090911</v>
      </c>
      <c r="G56" s="17">
        <f>AVERAGE(G19:G24,G26:G27,G29:G32,G34:G45,G47:G55)</f>
        <v>34.209090909090911</v>
      </c>
      <c r="H56" s="47"/>
      <c r="I56" s="17">
        <f>AVERAGE(I19:I24,I26:I27,I29:I32,I34:I45,I47:I55)</f>
        <v>40.384848484848483</v>
      </c>
      <c r="J56" s="17">
        <f>AVERAGE(J19:J24,J26:J27,J29:J32,J34:J45,J47:J55)</f>
        <v>33.081818181818186</v>
      </c>
      <c r="K56" s="17">
        <f>AVERAGE(K19:K24,K26:K27,K29:K32,K34:K45,K47:K55)</f>
        <v>33.081818181818186</v>
      </c>
      <c r="L56" s="48"/>
      <c r="M56" s="17">
        <f>AVERAGE(M19:M24,M26:M27,M29:M32,M34:M45,M47:M55)</f>
        <v>41.269696969696973</v>
      </c>
      <c r="N56" s="17">
        <f>AVERAGE(N19:N24,N26:N27,N29:N32,N34:N45,N47:N55)</f>
        <v>34.209090909090911</v>
      </c>
      <c r="O56" s="17">
        <f>AVERAGE(O19:O24,O26:O27,O29:O32,O34:O45,O47:O55)</f>
        <v>34.209090909090911</v>
      </c>
      <c r="P56" s="47"/>
      <c r="Q56" s="17">
        <f>AVERAGE(Q19:Q24,Q26:Q27,Q29:Q32,Q34:Q45,Q47:Q55)</f>
        <v>40.384848484848483</v>
      </c>
      <c r="R56" s="17">
        <f>AVERAGE(R19:R24,R26:R27,R29:R32,R34:R45,R47:R55)</f>
        <v>33.081818181818186</v>
      </c>
      <c r="S56" s="17">
        <f>AVERAGE(S19:S24,S26:S27,S29:S32,S34:S45,S47:S55)</f>
        <v>33.081818181818186</v>
      </c>
      <c r="T56" s="48"/>
      <c r="U56" s="17">
        <f>AVERAGE(U19:U24,U26:U27,U29:U32,U34:U45,U47:U55)</f>
        <v>41.269696969696973</v>
      </c>
      <c r="V56" s="17">
        <f>AVERAGE(V19:V24,V26:V27,V29:V32,V34:V45,V47:V55)</f>
        <v>34.209090909090911</v>
      </c>
      <c r="W56" s="17">
        <f>AVERAGE(W19:W24,W26:W27,W29:W32,W34:W45,W47:W55)</f>
        <v>34.209090909090911</v>
      </c>
      <c r="X56" s="47"/>
      <c r="Y56" s="17">
        <f>AVERAGE(Y19:Y24,Y26:Y27,Y29:Y32,Y34:Y45,Y47:Y55)</f>
        <v>40.384848484848483</v>
      </c>
      <c r="Z56" s="17">
        <f>AVERAGE(Z19:Z24,Z26:Z27,Z29:Z32,Z34:Z45,Z47:Z55)</f>
        <v>33.081818181818186</v>
      </c>
      <c r="AA56" s="17">
        <f>AVERAGE(AA19:AA24,AA26:AA27,AA29:AA32,AA34:AA45,AA47:AA55)</f>
        <v>33.081818181818186</v>
      </c>
    </row>
    <row r="57" spans="1:27" x14ac:dyDescent="0.25">
      <c r="D57" s="46"/>
      <c r="E57" s="42"/>
      <c r="F57" s="42"/>
      <c r="G57" s="42"/>
      <c r="H57" s="49"/>
      <c r="I57" s="42"/>
      <c r="J57" s="42"/>
      <c r="K57" s="42"/>
      <c r="L57" s="49"/>
      <c r="M57" s="42"/>
      <c r="N57" s="42"/>
      <c r="O57" s="42"/>
      <c r="P57" s="49"/>
      <c r="Q57" s="42"/>
      <c r="R57" s="42"/>
      <c r="S57" s="42"/>
      <c r="T57" s="49"/>
      <c r="U57" s="42"/>
      <c r="V57" s="42"/>
      <c r="W57" s="42"/>
      <c r="X57" s="49"/>
      <c r="Y57" s="42"/>
      <c r="Z57" s="42"/>
      <c r="AA57" s="42"/>
    </row>
    <row r="58" spans="1:27" x14ac:dyDescent="0.25">
      <c r="D58" s="46"/>
      <c r="E58" s="42"/>
      <c r="F58" s="42"/>
      <c r="G58" s="42"/>
      <c r="H58" s="49"/>
      <c r="I58" s="42"/>
      <c r="J58" s="42"/>
      <c r="K58" s="42"/>
      <c r="L58" s="49"/>
      <c r="M58" s="42"/>
      <c r="N58" s="42"/>
      <c r="O58" s="42"/>
      <c r="P58" s="49"/>
      <c r="Q58" s="42"/>
      <c r="R58" s="42"/>
      <c r="S58" s="42"/>
      <c r="T58" s="49"/>
      <c r="U58" s="42"/>
      <c r="V58" s="42"/>
      <c r="W58" s="42"/>
      <c r="X58" s="49"/>
      <c r="Y58" s="42"/>
      <c r="Z58" s="42"/>
      <c r="AA58" s="42"/>
    </row>
    <row r="59" spans="1:27" x14ac:dyDescent="0.25">
      <c r="C59" s="15"/>
      <c r="D59" s="15"/>
    </row>
    <row r="60" spans="1:27" x14ac:dyDescent="0.25">
      <c r="C60" s="15"/>
      <c r="D60" s="15"/>
    </row>
    <row r="61" spans="1:27" x14ac:dyDescent="0.25">
      <c r="C61" s="15"/>
      <c r="D61" s="15"/>
    </row>
    <row r="62" spans="1:27" x14ac:dyDescent="0.25">
      <c r="C62" s="19" t="s">
        <v>36</v>
      </c>
      <c r="D62" s="19"/>
    </row>
    <row r="64" spans="1:27" x14ac:dyDescent="0.25">
      <c r="A64" s="71"/>
      <c r="B64" s="72"/>
      <c r="C64" s="73"/>
      <c r="D64" s="5"/>
      <c r="E64" s="98" t="s">
        <v>6</v>
      </c>
      <c r="F64" s="99"/>
      <c r="G64" s="99"/>
      <c r="H64" s="99"/>
      <c r="I64" s="99"/>
      <c r="J64" s="99"/>
      <c r="K64" s="100"/>
      <c r="L64" s="64"/>
      <c r="M64" s="98" t="s">
        <v>7</v>
      </c>
      <c r="N64" s="99"/>
      <c r="O64" s="99"/>
      <c r="P64" s="99"/>
      <c r="Q64" s="99"/>
      <c r="R64" s="99"/>
      <c r="S64" s="100"/>
      <c r="T64" s="64"/>
      <c r="U64" s="98" t="s">
        <v>8</v>
      </c>
      <c r="V64" s="99"/>
      <c r="W64" s="99"/>
      <c r="X64" s="99"/>
      <c r="Y64" s="99"/>
      <c r="Z64" s="99"/>
      <c r="AA64" s="100"/>
    </row>
    <row r="65" spans="1:27" x14ac:dyDescent="0.25">
      <c r="A65" s="74"/>
      <c r="B65" s="75"/>
      <c r="C65" s="76"/>
      <c r="D65" s="7"/>
      <c r="E65" s="98" t="s">
        <v>4</v>
      </c>
      <c r="F65" s="99"/>
      <c r="G65" s="100"/>
      <c r="H65" s="24"/>
      <c r="I65" s="98" t="s">
        <v>5</v>
      </c>
      <c r="J65" s="99"/>
      <c r="K65" s="100"/>
      <c r="L65" s="65"/>
      <c r="M65" s="98" t="s">
        <v>4</v>
      </c>
      <c r="N65" s="99"/>
      <c r="O65" s="100"/>
      <c r="P65" s="68"/>
      <c r="Q65" s="98" t="s">
        <v>5</v>
      </c>
      <c r="R65" s="99"/>
      <c r="S65" s="100"/>
      <c r="T65" s="65"/>
      <c r="U65" s="98" t="s">
        <v>4</v>
      </c>
      <c r="V65" s="99"/>
      <c r="W65" s="100"/>
      <c r="X65" s="68"/>
      <c r="Y65" s="98" t="s">
        <v>5</v>
      </c>
      <c r="Z65" s="99"/>
      <c r="AA65" s="100"/>
    </row>
    <row r="66" spans="1:27" ht="60" x14ac:dyDescent="0.25">
      <c r="A66" s="77"/>
      <c r="B66" s="78"/>
      <c r="C66" s="76"/>
      <c r="D66" s="8"/>
      <c r="E66" s="20" t="s">
        <v>1</v>
      </c>
      <c r="F66" s="20" t="s">
        <v>2</v>
      </c>
      <c r="G66" s="20" t="s">
        <v>3</v>
      </c>
      <c r="H66" s="25"/>
      <c r="I66" s="20" t="s">
        <v>1</v>
      </c>
      <c r="J66" s="21" t="s">
        <v>2</v>
      </c>
      <c r="K66" s="20" t="s">
        <v>3</v>
      </c>
      <c r="L66" s="65"/>
      <c r="M66" s="20" t="s">
        <v>1</v>
      </c>
      <c r="N66" s="20" t="s">
        <v>2</v>
      </c>
      <c r="O66" s="20" t="s">
        <v>3</v>
      </c>
      <c r="P66" s="69"/>
      <c r="Q66" s="20" t="s">
        <v>1</v>
      </c>
      <c r="R66" s="21" t="s">
        <v>2</v>
      </c>
      <c r="S66" s="20" t="s">
        <v>3</v>
      </c>
      <c r="T66" s="65"/>
      <c r="U66" s="20" t="s">
        <v>1</v>
      </c>
      <c r="V66" s="20" t="s">
        <v>2</v>
      </c>
      <c r="W66" s="20" t="s">
        <v>3</v>
      </c>
      <c r="X66" s="69"/>
      <c r="Y66" s="20" t="s">
        <v>1</v>
      </c>
      <c r="Z66" s="21" t="s">
        <v>2</v>
      </c>
      <c r="AA66" s="20" t="s">
        <v>3</v>
      </c>
    </row>
    <row r="67" spans="1:27" x14ac:dyDescent="0.25">
      <c r="C67" s="18" t="s">
        <v>127</v>
      </c>
      <c r="D67" s="18" t="s">
        <v>316</v>
      </c>
      <c r="E67" s="61"/>
      <c r="F67" s="62"/>
      <c r="G67" s="63"/>
      <c r="H67" s="25"/>
      <c r="I67" s="61"/>
      <c r="J67" s="62"/>
      <c r="K67" s="63"/>
      <c r="L67" s="65"/>
      <c r="M67" s="61"/>
      <c r="N67" s="62"/>
      <c r="O67" s="63"/>
      <c r="P67" s="69"/>
      <c r="Q67" s="61"/>
      <c r="R67" s="62"/>
      <c r="S67" s="63"/>
      <c r="T67" s="65"/>
      <c r="U67" s="61"/>
      <c r="V67" s="62"/>
      <c r="W67" s="63"/>
      <c r="X67" s="69"/>
      <c r="Y67" s="61"/>
      <c r="Z67" s="62"/>
      <c r="AA67" s="63"/>
    </row>
    <row r="68" spans="1:27" x14ac:dyDescent="0.25">
      <c r="C68" s="2" t="s">
        <v>1202</v>
      </c>
      <c r="D68" s="2" t="s">
        <v>322</v>
      </c>
      <c r="E68" s="30">
        <v>60</v>
      </c>
      <c r="F68" s="30">
        <v>60</v>
      </c>
      <c r="G68" s="30">
        <v>60</v>
      </c>
      <c r="H68" s="25"/>
      <c r="I68" s="30">
        <v>60</v>
      </c>
      <c r="J68" s="30">
        <v>60</v>
      </c>
      <c r="K68" s="30">
        <v>60</v>
      </c>
      <c r="L68" s="65"/>
      <c r="M68" s="30">
        <v>60</v>
      </c>
      <c r="N68" s="30">
        <v>60</v>
      </c>
      <c r="O68" s="30">
        <v>60</v>
      </c>
      <c r="P68" s="69"/>
      <c r="Q68" s="30">
        <v>60</v>
      </c>
      <c r="R68" s="30">
        <v>60</v>
      </c>
      <c r="S68" s="30">
        <v>60</v>
      </c>
      <c r="T68" s="65"/>
      <c r="U68" s="30">
        <v>60</v>
      </c>
      <c r="V68" s="30">
        <v>60</v>
      </c>
      <c r="W68" s="30">
        <v>60</v>
      </c>
      <c r="X68" s="69"/>
      <c r="Y68" s="30">
        <v>60</v>
      </c>
      <c r="Z68" s="30">
        <v>60</v>
      </c>
      <c r="AA68" s="30">
        <v>60</v>
      </c>
    </row>
    <row r="69" spans="1:27" x14ac:dyDescent="0.25">
      <c r="C69" s="2" t="s">
        <v>1203</v>
      </c>
      <c r="D69" s="2" t="s">
        <v>319</v>
      </c>
      <c r="E69" s="17" t="s">
        <v>2559</v>
      </c>
      <c r="F69" s="17" t="s">
        <v>2559</v>
      </c>
      <c r="G69" s="17" t="s">
        <v>2559</v>
      </c>
      <c r="H69" s="25"/>
      <c r="I69" s="17" t="s">
        <v>2559</v>
      </c>
      <c r="J69" s="17" t="s">
        <v>2559</v>
      </c>
      <c r="K69" s="17" t="s">
        <v>2559</v>
      </c>
      <c r="L69" s="65"/>
      <c r="M69" s="17" t="s">
        <v>2559</v>
      </c>
      <c r="N69" s="17" t="s">
        <v>2559</v>
      </c>
      <c r="O69" s="17" t="s">
        <v>2559</v>
      </c>
      <c r="P69" s="69"/>
      <c r="Q69" s="17" t="s">
        <v>2559</v>
      </c>
      <c r="R69" s="17" t="s">
        <v>2559</v>
      </c>
      <c r="S69" s="17" t="s">
        <v>2559</v>
      </c>
      <c r="T69" s="65"/>
      <c r="U69" s="17" t="s">
        <v>2559</v>
      </c>
      <c r="V69" s="17" t="s">
        <v>2559</v>
      </c>
      <c r="W69" s="17" t="s">
        <v>2559</v>
      </c>
      <c r="X69" s="69"/>
      <c r="Y69" s="17" t="s">
        <v>2559</v>
      </c>
      <c r="Z69" s="17" t="s">
        <v>2559</v>
      </c>
      <c r="AA69" s="17" t="s">
        <v>2559</v>
      </c>
    </row>
    <row r="70" spans="1:27" x14ac:dyDescent="0.25">
      <c r="C70" s="2" t="s">
        <v>1204</v>
      </c>
      <c r="D70" s="2" t="s">
        <v>319</v>
      </c>
      <c r="E70" s="17" t="s">
        <v>2559</v>
      </c>
      <c r="F70" s="17" t="s">
        <v>2559</v>
      </c>
      <c r="G70" s="17" t="s">
        <v>2559</v>
      </c>
      <c r="H70" s="25"/>
      <c r="I70" s="17" t="s">
        <v>2559</v>
      </c>
      <c r="J70" s="17" t="s">
        <v>2559</v>
      </c>
      <c r="K70" s="17" t="s">
        <v>2559</v>
      </c>
      <c r="L70" s="65"/>
      <c r="M70" s="17" t="s">
        <v>2559</v>
      </c>
      <c r="N70" s="17" t="s">
        <v>2559</v>
      </c>
      <c r="O70" s="17" t="s">
        <v>2559</v>
      </c>
      <c r="P70" s="69"/>
      <c r="Q70" s="17" t="s">
        <v>2559</v>
      </c>
      <c r="R70" s="17" t="s">
        <v>2559</v>
      </c>
      <c r="S70" s="17" t="s">
        <v>2559</v>
      </c>
      <c r="T70" s="65"/>
      <c r="U70" s="17" t="s">
        <v>2559</v>
      </c>
      <c r="V70" s="17" t="s">
        <v>2559</v>
      </c>
      <c r="W70" s="17" t="s">
        <v>2559</v>
      </c>
      <c r="X70" s="69"/>
      <c r="Y70" s="17" t="s">
        <v>2559</v>
      </c>
      <c r="Z70" s="17" t="s">
        <v>2559</v>
      </c>
      <c r="AA70" s="17" t="s">
        <v>2559</v>
      </c>
    </row>
    <row r="71" spans="1:27" x14ac:dyDescent="0.25">
      <c r="C71" s="2" t="s">
        <v>1205</v>
      </c>
      <c r="D71" s="2" t="s">
        <v>319</v>
      </c>
      <c r="E71" s="17" t="s">
        <v>2559</v>
      </c>
      <c r="F71" s="17" t="s">
        <v>2559</v>
      </c>
      <c r="G71" s="17" t="s">
        <v>2559</v>
      </c>
      <c r="H71" s="25"/>
      <c r="I71" s="17" t="s">
        <v>2559</v>
      </c>
      <c r="J71" s="17" t="s">
        <v>2559</v>
      </c>
      <c r="K71" s="17" t="s">
        <v>2559</v>
      </c>
      <c r="L71" s="65"/>
      <c r="M71" s="17" t="s">
        <v>2559</v>
      </c>
      <c r="N71" s="17" t="s">
        <v>2559</v>
      </c>
      <c r="O71" s="17" t="s">
        <v>2559</v>
      </c>
      <c r="P71" s="69"/>
      <c r="Q71" s="17" t="s">
        <v>2559</v>
      </c>
      <c r="R71" s="17" t="s">
        <v>2559</v>
      </c>
      <c r="S71" s="17" t="s">
        <v>2559</v>
      </c>
      <c r="T71" s="65"/>
      <c r="U71" s="17" t="s">
        <v>2559</v>
      </c>
      <c r="V71" s="17" t="s">
        <v>2559</v>
      </c>
      <c r="W71" s="17" t="s">
        <v>2559</v>
      </c>
      <c r="X71" s="69"/>
      <c r="Y71" s="17" t="s">
        <v>2559</v>
      </c>
      <c r="Z71" s="17" t="s">
        <v>2559</v>
      </c>
      <c r="AA71" s="17" t="s">
        <v>2559</v>
      </c>
    </row>
    <row r="72" spans="1:27" x14ac:dyDescent="0.25">
      <c r="C72" s="2" t="s">
        <v>1206</v>
      </c>
      <c r="D72" s="2" t="s">
        <v>319</v>
      </c>
      <c r="E72" s="32">
        <v>10</v>
      </c>
      <c r="F72" s="32">
        <v>7.5</v>
      </c>
      <c r="G72" s="32">
        <v>7.5</v>
      </c>
      <c r="H72" s="25"/>
      <c r="I72" s="32">
        <v>10</v>
      </c>
      <c r="J72" s="32">
        <v>7.5</v>
      </c>
      <c r="K72" s="32">
        <v>7.5</v>
      </c>
      <c r="L72" s="65"/>
      <c r="M72" s="32">
        <v>10</v>
      </c>
      <c r="N72" s="32">
        <v>7.5</v>
      </c>
      <c r="O72" s="32">
        <v>7.5</v>
      </c>
      <c r="P72" s="69"/>
      <c r="Q72" s="32">
        <v>10</v>
      </c>
      <c r="R72" s="32">
        <v>7.5</v>
      </c>
      <c r="S72" s="32">
        <v>7.5</v>
      </c>
      <c r="T72" s="65"/>
      <c r="U72" s="32">
        <v>10</v>
      </c>
      <c r="V72" s="32">
        <v>7.5</v>
      </c>
      <c r="W72" s="32">
        <v>7.5</v>
      </c>
      <c r="X72" s="69"/>
      <c r="Y72" s="32">
        <v>10</v>
      </c>
      <c r="Z72" s="32">
        <v>7.5</v>
      </c>
      <c r="AA72" s="32">
        <v>7.5</v>
      </c>
    </row>
    <row r="73" spans="1:27" x14ac:dyDescent="0.25">
      <c r="C73" s="2" t="s">
        <v>1207</v>
      </c>
      <c r="D73" s="2" t="s">
        <v>322</v>
      </c>
      <c r="E73" s="17" t="s">
        <v>2559</v>
      </c>
      <c r="F73" s="17" t="s">
        <v>2559</v>
      </c>
      <c r="G73" s="17" t="s">
        <v>2559</v>
      </c>
      <c r="H73" s="25"/>
      <c r="I73" s="17" t="s">
        <v>2559</v>
      </c>
      <c r="J73" s="17" t="s">
        <v>2559</v>
      </c>
      <c r="K73" s="17" t="s">
        <v>2559</v>
      </c>
      <c r="L73" s="65"/>
      <c r="M73" s="17" t="s">
        <v>2559</v>
      </c>
      <c r="N73" s="17" t="s">
        <v>2559</v>
      </c>
      <c r="O73" s="17" t="s">
        <v>2559</v>
      </c>
      <c r="P73" s="69"/>
      <c r="Q73" s="17" t="s">
        <v>2559</v>
      </c>
      <c r="R73" s="17" t="s">
        <v>2559</v>
      </c>
      <c r="S73" s="17" t="s">
        <v>2559</v>
      </c>
      <c r="T73" s="65"/>
      <c r="U73" s="17" t="s">
        <v>2559</v>
      </c>
      <c r="V73" s="17" t="s">
        <v>2559</v>
      </c>
      <c r="W73" s="17" t="s">
        <v>2559</v>
      </c>
      <c r="X73" s="69"/>
      <c r="Y73" s="17" t="s">
        <v>2559</v>
      </c>
      <c r="Z73" s="17" t="s">
        <v>2559</v>
      </c>
      <c r="AA73" s="17" t="s">
        <v>2559</v>
      </c>
    </row>
    <row r="74" spans="1:27" x14ac:dyDescent="0.25">
      <c r="C74" s="18" t="s">
        <v>128</v>
      </c>
      <c r="D74" s="18" t="s">
        <v>316</v>
      </c>
      <c r="E74" s="61"/>
      <c r="F74" s="62"/>
      <c r="G74" s="63"/>
      <c r="H74" s="25"/>
      <c r="I74" s="61"/>
      <c r="J74" s="62"/>
      <c r="K74" s="63"/>
      <c r="L74" s="65"/>
      <c r="M74" s="61"/>
      <c r="N74" s="62"/>
      <c r="O74" s="63"/>
      <c r="P74" s="69"/>
      <c r="Q74" s="61"/>
      <c r="R74" s="62"/>
      <c r="S74" s="63"/>
      <c r="T74" s="65"/>
      <c r="U74" s="61"/>
      <c r="V74" s="62"/>
      <c r="W74" s="63"/>
      <c r="X74" s="69"/>
      <c r="Y74" s="61"/>
      <c r="Z74" s="62"/>
      <c r="AA74" s="63"/>
    </row>
    <row r="75" spans="1:27" x14ac:dyDescent="0.25">
      <c r="C75" s="2" t="s">
        <v>1208</v>
      </c>
      <c r="D75" s="2" t="s">
        <v>318</v>
      </c>
      <c r="E75" s="30">
        <v>40</v>
      </c>
      <c r="F75" s="30">
        <v>40</v>
      </c>
      <c r="G75" s="30">
        <v>40</v>
      </c>
      <c r="H75" s="25"/>
      <c r="I75" s="30">
        <v>40</v>
      </c>
      <c r="J75" s="30">
        <v>40</v>
      </c>
      <c r="K75" s="30">
        <v>40</v>
      </c>
      <c r="L75" s="65"/>
      <c r="M75" s="30">
        <v>40</v>
      </c>
      <c r="N75" s="30">
        <v>40</v>
      </c>
      <c r="O75" s="30">
        <v>40</v>
      </c>
      <c r="P75" s="69"/>
      <c r="Q75" s="30">
        <v>40</v>
      </c>
      <c r="R75" s="30">
        <v>40</v>
      </c>
      <c r="S75" s="30">
        <v>40</v>
      </c>
      <c r="T75" s="65"/>
      <c r="U75" s="30">
        <v>40</v>
      </c>
      <c r="V75" s="30">
        <v>40</v>
      </c>
      <c r="W75" s="30">
        <v>40</v>
      </c>
      <c r="X75" s="69"/>
      <c r="Y75" s="30">
        <v>40</v>
      </c>
      <c r="Z75" s="30">
        <v>40</v>
      </c>
      <c r="AA75" s="30">
        <v>40</v>
      </c>
    </row>
    <row r="76" spans="1:27" x14ac:dyDescent="0.25">
      <c r="C76" s="2" t="s">
        <v>1208</v>
      </c>
      <c r="D76" s="2" t="s">
        <v>319</v>
      </c>
      <c r="E76" s="30">
        <v>100</v>
      </c>
      <c r="F76" s="30">
        <v>100</v>
      </c>
      <c r="G76" s="30">
        <v>100</v>
      </c>
      <c r="H76" s="25"/>
      <c r="I76" s="30">
        <v>100</v>
      </c>
      <c r="J76" s="30">
        <v>100</v>
      </c>
      <c r="K76" s="30">
        <v>100</v>
      </c>
      <c r="L76" s="65"/>
      <c r="M76" s="30">
        <v>100</v>
      </c>
      <c r="N76" s="30">
        <v>100</v>
      </c>
      <c r="O76" s="30">
        <v>100</v>
      </c>
      <c r="P76" s="69"/>
      <c r="Q76" s="30">
        <v>100</v>
      </c>
      <c r="R76" s="30">
        <v>100</v>
      </c>
      <c r="S76" s="30">
        <v>100</v>
      </c>
      <c r="T76" s="65"/>
      <c r="U76" s="30">
        <v>100</v>
      </c>
      <c r="V76" s="30">
        <v>100</v>
      </c>
      <c r="W76" s="30">
        <v>100</v>
      </c>
      <c r="X76" s="69"/>
      <c r="Y76" s="30">
        <v>100</v>
      </c>
      <c r="Z76" s="30">
        <v>100</v>
      </c>
      <c r="AA76" s="30">
        <v>100</v>
      </c>
    </row>
    <row r="77" spans="1:27" x14ac:dyDescent="0.25">
      <c r="C77" s="2" t="s">
        <v>1209</v>
      </c>
      <c r="D77" s="2" t="s">
        <v>322</v>
      </c>
      <c r="E77" s="30">
        <v>50</v>
      </c>
      <c r="F77" s="30">
        <v>50</v>
      </c>
      <c r="G77" s="30">
        <v>50</v>
      </c>
      <c r="H77" s="25"/>
      <c r="I77" s="30">
        <v>50</v>
      </c>
      <c r="J77" s="30">
        <v>50</v>
      </c>
      <c r="K77" s="30">
        <v>50</v>
      </c>
      <c r="L77" s="65"/>
      <c r="M77" s="30">
        <v>50</v>
      </c>
      <c r="N77" s="30">
        <v>50</v>
      </c>
      <c r="O77" s="30">
        <v>50</v>
      </c>
      <c r="P77" s="69"/>
      <c r="Q77" s="30">
        <v>50</v>
      </c>
      <c r="R77" s="30">
        <v>50</v>
      </c>
      <c r="S77" s="30">
        <v>50</v>
      </c>
      <c r="T77" s="65"/>
      <c r="U77" s="30">
        <v>50</v>
      </c>
      <c r="V77" s="30">
        <v>50</v>
      </c>
      <c r="W77" s="30">
        <v>50</v>
      </c>
      <c r="X77" s="69"/>
      <c r="Y77" s="30">
        <v>50</v>
      </c>
      <c r="Z77" s="30">
        <v>50</v>
      </c>
      <c r="AA77" s="30">
        <v>50</v>
      </c>
    </row>
    <row r="78" spans="1:27" x14ac:dyDescent="0.25">
      <c r="C78" s="2" t="s">
        <v>1210</v>
      </c>
      <c r="D78" s="2" t="s">
        <v>319</v>
      </c>
      <c r="E78" s="32">
        <v>20</v>
      </c>
      <c r="F78" s="32">
        <v>20</v>
      </c>
      <c r="G78" s="32">
        <v>20</v>
      </c>
      <c r="H78" s="25"/>
      <c r="I78" s="32">
        <v>20</v>
      </c>
      <c r="J78" s="32">
        <v>20</v>
      </c>
      <c r="K78" s="32">
        <v>20</v>
      </c>
      <c r="L78" s="65"/>
      <c r="M78" s="32">
        <v>20</v>
      </c>
      <c r="N78" s="32">
        <v>20</v>
      </c>
      <c r="O78" s="32">
        <v>20</v>
      </c>
      <c r="P78" s="69"/>
      <c r="Q78" s="32">
        <v>20</v>
      </c>
      <c r="R78" s="32">
        <v>20</v>
      </c>
      <c r="S78" s="32">
        <v>20</v>
      </c>
      <c r="T78" s="65"/>
      <c r="U78" s="32">
        <v>20</v>
      </c>
      <c r="V78" s="32">
        <v>20</v>
      </c>
      <c r="W78" s="32">
        <v>20</v>
      </c>
      <c r="X78" s="69"/>
      <c r="Y78" s="32">
        <v>20</v>
      </c>
      <c r="Z78" s="32">
        <v>20</v>
      </c>
      <c r="AA78" s="32">
        <v>20</v>
      </c>
    </row>
    <row r="79" spans="1:27" x14ac:dyDescent="0.25">
      <c r="C79" s="2" t="s">
        <v>1211</v>
      </c>
      <c r="D79" s="2" t="s">
        <v>319</v>
      </c>
      <c r="E79" s="30">
        <v>30</v>
      </c>
      <c r="F79" s="30">
        <v>30</v>
      </c>
      <c r="G79" s="30">
        <v>30</v>
      </c>
      <c r="H79" s="25"/>
      <c r="I79" s="30">
        <v>30</v>
      </c>
      <c r="J79" s="30">
        <v>30</v>
      </c>
      <c r="K79" s="30">
        <v>30</v>
      </c>
      <c r="L79" s="65"/>
      <c r="M79" s="30">
        <v>30</v>
      </c>
      <c r="N79" s="30">
        <v>30</v>
      </c>
      <c r="O79" s="30">
        <v>30</v>
      </c>
      <c r="P79" s="69"/>
      <c r="Q79" s="30">
        <v>30</v>
      </c>
      <c r="R79" s="30">
        <v>30</v>
      </c>
      <c r="S79" s="30">
        <v>30</v>
      </c>
      <c r="T79" s="65"/>
      <c r="U79" s="30">
        <v>30</v>
      </c>
      <c r="V79" s="30">
        <v>30</v>
      </c>
      <c r="W79" s="30">
        <v>30</v>
      </c>
      <c r="X79" s="69"/>
      <c r="Y79" s="30">
        <v>30</v>
      </c>
      <c r="Z79" s="30">
        <v>30</v>
      </c>
      <c r="AA79" s="30">
        <v>30</v>
      </c>
    </row>
    <row r="80" spans="1:27" x14ac:dyDescent="0.25">
      <c r="C80" s="2" t="s">
        <v>1212</v>
      </c>
      <c r="D80" s="2" t="s">
        <v>319</v>
      </c>
      <c r="E80" s="30">
        <v>100</v>
      </c>
      <c r="F80" s="30">
        <v>100</v>
      </c>
      <c r="G80" s="30">
        <v>100</v>
      </c>
      <c r="H80" s="25"/>
      <c r="I80" s="30">
        <v>100</v>
      </c>
      <c r="J80" s="30">
        <v>100</v>
      </c>
      <c r="K80" s="30">
        <v>100</v>
      </c>
      <c r="L80" s="65"/>
      <c r="M80" s="30">
        <v>100</v>
      </c>
      <c r="N80" s="30">
        <v>100</v>
      </c>
      <c r="O80" s="30">
        <v>100</v>
      </c>
      <c r="P80" s="69"/>
      <c r="Q80" s="30">
        <v>100</v>
      </c>
      <c r="R80" s="30">
        <v>100</v>
      </c>
      <c r="S80" s="30">
        <v>100</v>
      </c>
      <c r="T80" s="65"/>
      <c r="U80" s="30">
        <v>100</v>
      </c>
      <c r="V80" s="30">
        <v>100</v>
      </c>
      <c r="W80" s="30">
        <v>100</v>
      </c>
      <c r="X80" s="69"/>
      <c r="Y80" s="30">
        <v>100</v>
      </c>
      <c r="Z80" s="30">
        <v>100</v>
      </c>
      <c r="AA80" s="30">
        <v>100</v>
      </c>
    </row>
    <row r="81" spans="3:27" x14ac:dyDescent="0.25">
      <c r="C81" s="2" t="s">
        <v>1213</v>
      </c>
      <c r="D81" s="2" t="s">
        <v>319</v>
      </c>
      <c r="E81" s="30">
        <v>30</v>
      </c>
      <c r="F81" s="30">
        <v>30</v>
      </c>
      <c r="G81" s="30">
        <v>30</v>
      </c>
      <c r="H81" s="25"/>
      <c r="I81" s="30">
        <v>30</v>
      </c>
      <c r="J81" s="30">
        <v>30</v>
      </c>
      <c r="K81" s="30">
        <v>30</v>
      </c>
      <c r="L81" s="65"/>
      <c r="M81" s="30">
        <v>30</v>
      </c>
      <c r="N81" s="30">
        <v>30</v>
      </c>
      <c r="O81" s="30">
        <v>30</v>
      </c>
      <c r="P81" s="69"/>
      <c r="Q81" s="30">
        <v>30</v>
      </c>
      <c r="R81" s="30">
        <v>30</v>
      </c>
      <c r="S81" s="30">
        <v>30</v>
      </c>
      <c r="T81" s="65"/>
      <c r="U81" s="30">
        <v>30</v>
      </c>
      <c r="V81" s="30">
        <v>30</v>
      </c>
      <c r="W81" s="30">
        <v>30</v>
      </c>
      <c r="X81" s="69"/>
      <c r="Y81" s="30">
        <v>30</v>
      </c>
      <c r="Z81" s="30">
        <v>30</v>
      </c>
      <c r="AA81" s="30">
        <v>30</v>
      </c>
    </row>
    <row r="82" spans="3:27" x14ac:dyDescent="0.25">
      <c r="C82" s="2" t="s">
        <v>1214</v>
      </c>
      <c r="D82" s="2" t="s">
        <v>319</v>
      </c>
      <c r="E82" s="30">
        <v>30</v>
      </c>
      <c r="F82" s="30">
        <v>30</v>
      </c>
      <c r="G82" s="30">
        <v>30</v>
      </c>
      <c r="H82" s="25"/>
      <c r="I82" s="30">
        <v>30</v>
      </c>
      <c r="J82" s="30">
        <v>30</v>
      </c>
      <c r="K82" s="30">
        <v>30</v>
      </c>
      <c r="L82" s="65"/>
      <c r="M82" s="30">
        <v>30</v>
      </c>
      <c r="N82" s="30">
        <v>30</v>
      </c>
      <c r="O82" s="30">
        <v>30</v>
      </c>
      <c r="P82" s="69"/>
      <c r="Q82" s="30">
        <v>30</v>
      </c>
      <c r="R82" s="30">
        <v>30</v>
      </c>
      <c r="S82" s="30">
        <v>30</v>
      </c>
      <c r="T82" s="65"/>
      <c r="U82" s="30">
        <v>30</v>
      </c>
      <c r="V82" s="30">
        <v>30</v>
      </c>
      <c r="W82" s="30">
        <v>30</v>
      </c>
      <c r="X82" s="69"/>
      <c r="Y82" s="30">
        <v>30</v>
      </c>
      <c r="Z82" s="30">
        <v>30</v>
      </c>
      <c r="AA82" s="30">
        <v>30</v>
      </c>
    </row>
    <row r="83" spans="3:27" x14ac:dyDescent="0.25">
      <c r="C83" s="2" t="s">
        <v>1215</v>
      </c>
      <c r="D83" s="2" t="s">
        <v>319</v>
      </c>
      <c r="E83" s="30">
        <v>100</v>
      </c>
      <c r="F83" s="30">
        <v>100</v>
      </c>
      <c r="G83" s="30">
        <v>100</v>
      </c>
      <c r="H83" s="25"/>
      <c r="I83" s="30">
        <v>100</v>
      </c>
      <c r="J83" s="30">
        <v>100</v>
      </c>
      <c r="K83" s="30">
        <v>100</v>
      </c>
      <c r="L83" s="65"/>
      <c r="M83" s="30">
        <v>100</v>
      </c>
      <c r="N83" s="30">
        <v>100</v>
      </c>
      <c r="O83" s="30">
        <v>100</v>
      </c>
      <c r="P83" s="69"/>
      <c r="Q83" s="30">
        <v>100</v>
      </c>
      <c r="R83" s="30">
        <v>100</v>
      </c>
      <c r="S83" s="30">
        <v>100</v>
      </c>
      <c r="T83" s="65"/>
      <c r="U83" s="30">
        <v>100</v>
      </c>
      <c r="V83" s="30">
        <v>100</v>
      </c>
      <c r="W83" s="30">
        <v>100</v>
      </c>
      <c r="X83" s="69"/>
      <c r="Y83" s="30">
        <v>100</v>
      </c>
      <c r="Z83" s="30">
        <v>100</v>
      </c>
      <c r="AA83" s="30">
        <v>100</v>
      </c>
    </row>
    <row r="84" spans="3:27" x14ac:dyDescent="0.25">
      <c r="C84" s="18" t="s">
        <v>129</v>
      </c>
      <c r="D84" s="18" t="s">
        <v>316</v>
      </c>
      <c r="E84" s="61"/>
      <c r="F84" s="62"/>
      <c r="G84" s="63"/>
      <c r="H84" s="25"/>
      <c r="I84" s="61"/>
      <c r="J84" s="62"/>
      <c r="K84" s="63"/>
      <c r="L84" s="65"/>
      <c r="M84" s="61"/>
      <c r="N84" s="62"/>
      <c r="O84" s="63"/>
      <c r="P84" s="69"/>
      <c r="Q84" s="61"/>
      <c r="R84" s="62"/>
      <c r="S84" s="63"/>
      <c r="T84" s="65"/>
      <c r="U84" s="61"/>
      <c r="V84" s="62"/>
      <c r="W84" s="63"/>
      <c r="X84" s="69"/>
      <c r="Y84" s="61"/>
      <c r="Z84" s="62"/>
      <c r="AA84" s="63"/>
    </row>
    <row r="85" spans="3:27" x14ac:dyDescent="0.25">
      <c r="C85" s="2" t="s">
        <v>1216</v>
      </c>
      <c r="D85" s="2" t="s">
        <v>318</v>
      </c>
      <c r="E85" s="32">
        <v>10</v>
      </c>
      <c r="F85" s="32">
        <v>6</v>
      </c>
      <c r="G85" s="32">
        <v>6</v>
      </c>
      <c r="H85" s="25"/>
      <c r="I85" s="32">
        <v>20</v>
      </c>
      <c r="J85" s="32">
        <v>10</v>
      </c>
      <c r="K85" s="32">
        <v>10</v>
      </c>
      <c r="L85" s="65"/>
      <c r="M85" s="32">
        <v>10</v>
      </c>
      <c r="N85" s="32">
        <v>6</v>
      </c>
      <c r="O85" s="32">
        <v>6</v>
      </c>
      <c r="P85" s="69"/>
      <c r="Q85" s="32">
        <v>20</v>
      </c>
      <c r="R85" s="32">
        <v>10</v>
      </c>
      <c r="S85" s="32">
        <v>10</v>
      </c>
      <c r="T85" s="65"/>
      <c r="U85" s="32">
        <v>10</v>
      </c>
      <c r="V85" s="32">
        <v>6</v>
      </c>
      <c r="W85" s="32">
        <v>6</v>
      </c>
      <c r="X85" s="69"/>
      <c r="Y85" s="32">
        <v>20</v>
      </c>
      <c r="Z85" s="32">
        <v>10</v>
      </c>
      <c r="AA85" s="32">
        <v>10</v>
      </c>
    </row>
    <row r="86" spans="3:27" x14ac:dyDescent="0.25">
      <c r="C86" s="2" t="s">
        <v>1217</v>
      </c>
      <c r="D86" s="2" t="s">
        <v>318</v>
      </c>
      <c r="E86" s="32">
        <v>20</v>
      </c>
      <c r="F86" s="32">
        <v>10</v>
      </c>
      <c r="G86" s="32">
        <v>10</v>
      </c>
      <c r="H86" s="25"/>
      <c r="I86" s="32">
        <v>20</v>
      </c>
      <c r="J86" s="32">
        <v>10</v>
      </c>
      <c r="K86" s="32">
        <v>10</v>
      </c>
      <c r="L86" s="65"/>
      <c r="M86" s="32">
        <v>20</v>
      </c>
      <c r="N86" s="32">
        <v>10</v>
      </c>
      <c r="O86" s="32">
        <v>10</v>
      </c>
      <c r="P86" s="69"/>
      <c r="Q86" s="32">
        <v>20</v>
      </c>
      <c r="R86" s="32">
        <v>10</v>
      </c>
      <c r="S86" s="32">
        <v>10</v>
      </c>
      <c r="T86" s="65"/>
      <c r="U86" s="32">
        <v>20</v>
      </c>
      <c r="V86" s="32">
        <v>10</v>
      </c>
      <c r="W86" s="32">
        <v>10</v>
      </c>
      <c r="X86" s="69"/>
      <c r="Y86" s="32">
        <v>20</v>
      </c>
      <c r="Z86" s="32">
        <v>10</v>
      </c>
      <c r="AA86" s="32">
        <v>10</v>
      </c>
    </row>
    <row r="87" spans="3:27" x14ac:dyDescent="0.25">
      <c r="C87" s="2" t="s">
        <v>1218</v>
      </c>
      <c r="D87" s="2" t="s">
        <v>319</v>
      </c>
      <c r="E87" s="17" t="s">
        <v>2559</v>
      </c>
      <c r="F87" s="17" t="s">
        <v>2559</v>
      </c>
      <c r="G87" s="17" t="s">
        <v>2559</v>
      </c>
      <c r="H87" s="25"/>
      <c r="I87" s="17" t="s">
        <v>2559</v>
      </c>
      <c r="J87" s="17" t="s">
        <v>2559</v>
      </c>
      <c r="K87" s="17" t="s">
        <v>2559</v>
      </c>
      <c r="L87" s="65"/>
      <c r="M87" s="17" t="s">
        <v>2559</v>
      </c>
      <c r="N87" s="17" t="s">
        <v>2559</v>
      </c>
      <c r="O87" s="17" t="s">
        <v>2559</v>
      </c>
      <c r="P87" s="69"/>
      <c r="Q87" s="17" t="s">
        <v>2559</v>
      </c>
      <c r="R87" s="17" t="s">
        <v>2559</v>
      </c>
      <c r="S87" s="17" t="s">
        <v>2559</v>
      </c>
      <c r="T87" s="65"/>
      <c r="U87" s="17" t="s">
        <v>2559</v>
      </c>
      <c r="V87" s="17" t="s">
        <v>2559</v>
      </c>
      <c r="W87" s="17" t="s">
        <v>2559</v>
      </c>
      <c r="X87" s="69"/>
      <c r="Y87" s="17" t="s">
        <v>2559</v>
      </c>
      <c r="Z87" s="17" t="s">
        <v>2559</v>
      </c>
      <c r="AA87" s="17" t="s">
        <v>2559</v>
      </c>
    </row>
    <row r="88" spans="3:27" x14ac:dyDescent="0.25">
      <c r="C88" s="2" t="s">
        <v>1216</v>
      </c>
      <c r="D88" s="2" t="s">
        <v>319</v>
      </c>
      <c r="E88" s="32">
        <v>10</v>
      </c>
      <c r="F88" s="32">
        <v>10</v>
      </c>
      <c r="G88" s="32">
        <v>10</v>
      </c>
      <c r="H88" s="25"/>
      <c r="I88" s="32">
        <v>9</v>
      </c>
      <c r="J88" s="32">
        <v>9</v>
      </c>
      <c r="K88" s="32">
        <v>9</v>
      </c>
      <c r="L88" s="65"/>
      <c r="M88" s="32">
        <v>10</v>
      </c>
      <c r="N88" s="32">
        <v>10</v>
      </c>
      <c r="O88" s="32">
        <v>10</v>
      </c>
      <c r="P88" s="69"/>
      <c r="Q88" s="32">
        <v>9</v>
      </c>
      <c r="R88" s="32">
        <v>9</v>
      </c>
      <c r="S88" s="32">
        <v>9</v>
      </c>
      <c r="T88" s="65"/>
      <c r="U88" s="32">
        <v>10</v>
      </c>
      <c r="V88" s="32">
        <v>10</v>
      </c>
      <c r="W88" s="32">
        <v>10</v>
      </c>
      <c r="X88" s="69"/>
      <c r="Y88" s="32">
        <v>9</v>
      </c>
      <c r="Z88" s="32">
        <v>9</v>
      </c>
      <c r="AA88" s="32">
        <v>9</v>
      </c>
    </row>
    <row r="89" spans="3:27" x14ac:dyDescent="0.25">
      <c r="C89" s="2" t="s">
        <v>487</v>
      </c>
      <c r="D89" s="2" t="s">
        <v>319</v>
      </c>
      <c r="E89" s="32">
        <v>20</v>
      </c>
      <c r="F89" s="32">
        <v>10</v>
      </c>
      <c r="G89" s="32">
        <v>10</v>
      </c>
      <c r="H89" s="25"/>
      <c r="I89" s="32">
        <v>10</v>
      </c>
      <c r="J89" s="32">
        <v>6</v>
      </c>
      <c r="K89" s="32">
        <v>6</v>
      </c>
      <c r="L89" s="65"/>
      <c r="M89" s="32">
        <v>20</v>
      </c>
      <c r="N89" s="32">
        <v>10</v>
      </c>
      <c r="O89" s="32">
        <v>10</v>
      </c>
      <c r="P89" s="69"/>
      <c r="Q89" s="32">
        <v>10</v>
      </c>
      <c r="R89" s="32">
        <v>6</v>
      </c>
      <c r="S89" s="32">
        <v>6</v>
      </c>
      <c r="T89" s="65"/>
      <c r="U89" s="32">
        <v>20</v>
      </c>
      <c r="V89" s="32">
        <v>10</v>
      </c>
      <c r="W89" s="32">
        <v>10</v>
      </c>
      <c r="X89" s="69"/>
      <c r="Y89" s="32">
        <v>10</v>
      </c>
      <c r="Z89" s="32">
        <v>6</v>
      </c>
      <c r="AA89" s="32">
        <v>6</v>
      </c>
    </row>
    <row r="90" spans="3:27" x14ac:dyDescent="0.25">
      <c r="C90" s="2" t="s">
        <v>1217</v>
      </c>
      <c r="D90" s="2" t="s">
        <v>319</v>
      </c>
      <c r="E90" s="17" t="s">
        <v>2559</v>
      </c>
      <c r="F90" s="17" t="s">
        <v>2559</v>
      </c>
      <c r="G90" s="17" t="s">
        <v>2559</v>
      </c>
      <c r="H90" s="25"/>
      <c r="I90" s="17" t="s">
        <v>2559</v>
      </c>
      <c r="J90" s="17" t="s">
        <v>2559</v>
      </c>
      <c r="K90" s="17" t="s">
        <v>2559</v>
      </c>
      <c r="L90" s="65"/>
      <c r="M90" s="17" t="s">
        <v>2559</v>
      </c>
      <c r="N90" s="17" t="s">
        <v>2559</v>
      </c>
      <c r="O90" s="17" t="s">
        <v>2559</v>
      </c>
      <c r="P90" s="69"/>
      <c r="Q90" s="17" t="s">
        <v>2559</v>
      </c>
      <c r="R90" s="17" t="s">
        <v>2559</v>
      </c>
      <c r="S90" s="17" t="s">
        <v>2559</v>
      </c>
      <c r="T90" s="65"/>
      <c r="U90" s="17" t="s">
        <v>2559</v>
      </c>
      <c r="V90" s="17" t="s">
        <v>2559</v>
      </c>
      <c r="W90" s="17" t="s">
        <v>2559</v>
      </c>
      <c r="X90" s="69"/>
      <c r="Y90" s="17" t="s">
        <v>2559</v>
      </c>
      <c r="Z90" s="17" t="s">
        <v>2559</v>
      </c>
      <c r="AA90" s="17" t="s">
        <v>2559</v>
      </c>
    </row>
    <row r="91" spans="3:27" x14ac:dyDescent="0.25">
      <c r="C91" s="2" t="s">
        <v>1219</v>
      </c>
      <c r="D91" s="2" t="s">
        <v>319</v>
      </c>
      <c r="E91" s="17" t="s">
        <v>2559</v>
      </c>
      <c r="F91" s="17" t="s">
        <v>2559</v>
      </c>
      <c r="G91" s="17" t="s">
        <v>2559</v>
      </c>
      <c r="H91" s="25"/>
      <c r="I91" s="17" t="s">
        <v>2559</v>
      </c>
      <c r="J91" s="17" t="s">
        <v>2559</v>
      </c>
      <c r="K91" s="17" t="s">
        <v>2559</v>
      </c>
      <c r="L91" s="65"/>
      <c r="M91" s="17" t="s">
        <v>2559</v>
      </c>
      <c r="N91" s="17" t="s">
        <v>2559</v>
      </c>
      <c r="O91" s="17" t="s">
        <v>2559</v>
      </c>
      <c r="P91" s="69"/>
      <c r="Q91" s="17" t="s">
        <v>2559</v>
      </c>
      <c r="R91" s="17" t="s">
        <v>2559</v>
      </c>
      <c r="S91" s="17" t="s">
        <v>2559</v>
      </c>
      <c r="T91" s="65"/>
      <c r="U91" s="17" t="s">
        <v>2559</v>
      </c>
      <c r="V91" s="17" t="s">
        <v>2559</v>
      </c>
      <c r="W91" s="17" t="s">
        <v>2559</v>
      </c>
      <c r="X91" s="69"/>
      <c r="Y91" s="17" t="s">
        <v>2559</v>
      </c>
      <c r="Z91" s="17" t="s">
        <v>2559</v>
      </c>
      <c r="AA91" s="17" t="s">
        <v>2559</v>
      </c>
    </row>
    <row r="92" spans="3:27" x14ac:dyDescent="0.25">
      <c r="C92" s="2" t="s">
        <v>1220</v>
      </c>
      <c r="D92" s="2" t="s">
        <v>319</v>
      </c>
      <c r="E92" s="17" t="s">
        <v>2559</v>
      </c>
      <c r="F92" s="17" t="s">
        <v>2559</v>
      </c>
      <c r="G92" s="17" t="s">
        <v>2559</v>
      </c>
      <c r="H92" s="25"/>
      <c r="I92" s="17" t="s">
        <v>2559</v>
      </c>
      <c r="J92" s="17" t="s">
        <v>2559</v>
      </c>
      <c r="K92" s="17" t="s">
        <v>2559</v>
      </c>
      <c r="L92" s="65"/>
      <c r="M92" s="17" t="s">
        <v>2559</v>
      </c>
      <c r="N92" s="17" t="s">
        <v>2559</v>
      </c>
      <c r="O92" s="17" t="s">
        <v>2559</v>
      </c>
      <c r="P92" s="69"/>
      <c r="Q92" s="17" t="s">
        <v>2559</v>
      </c>
      <c r="R92" s="17" t="s">
        <v>2559</v>
      </c>
      <c r="S92" s="17" t="s">
        <v>2559</v>
      </c>
      <c r="T92" s="65"/>
      <c r="U92" s="17" t="s">
        <v>2559</v>
      </c>
      <c r="V92" s="17" t="s">
        <v>2559</v>
      </c>
      <c r="W92" s="17" t="s">
        <v>2559</v>
      </c>
      <c r="X92" s="69"/>
      <c r="Y92" s="17" t="s">
        <v>2559</v>
      </c>
      <c r="Z92" s="17" t="s">
        <v>2559</v>
      </c>
      <c r="AA92" s="17" t="s">
        <v>2559</v>
      </c>
    </row>
    <row r="93" spans="3:27" x14ac:dyDescent="0.25">
      <c r="C93" s="2" t="s">
        <v>1221</v>
      </c>
      <c r="D93" s="2" t="s">
        <v>319</v>
      </c>
      <c r="E93" s="32">
        <v>10</v>
      </c>
      <c r="F93" s="32">
        <v>10</v>
      </c>
      <c r="G93" s="32">
        <v>10</v>
      </c>
      <c r="H93" s="25"/>
      <c r="I93" s="32">
        <v>5</v>
      </c>
      <c r="J93" s="32">
        <v>5</v>
      </c>
      <c r="K93" s="32">
        <v>5</v>
      </c>
      <c r="L93" s="65"/>
      <c r="M93" s="32">
        <v>10</v>
      </c>
      <c r="N93" s="32">
        <v>10</v>
      </c>
      <c r="O93" s="32">
        <v>10</v>
      </c>
      <c r="P93" s="69"/>
      <c r="Q93" s="32">
        <v>5</v>
      </c>
      <c r="R93" s="32">
        <v>5</v>
      </c>
      <c r="S93" s="32">
        <v>5</v>
      </c>
      <c r="T93" s="65"/>
      <c r="U93" s="32">
        <v>10</v>
      </c>
      <c r="V93" s="32">
        <v>10</v>
      </c>
      <c r="W93" s="32">
        <v>10</v>
      </c>
      <c r="X93" s="69"/>
      <c r="Y93" s="32">
        <v>5</v>
      </c>
      <c r="Z93" s="32">
        <v>5</v>
      </c>
      <c r="AA93" s="32">
        <v>5</v>
      </c>
    </row>
    <row r="94" spans="3:27" x14ac:dyDescent="0.25">
      <c r="C94" s="2" t="s">
        <v>1222</v>
      </c>
      <c r="D94" s="2" t="s">
        <v>322</v>
      </c>
      <c r="E94" s="17" t="s">
        <v>2559</v>
      </c>
      <c r="F94" s="17" t="s">
        <v>2559</v>
      </c>
      <c r="G94" s="17" t="s">
        <v>2559</v>
      </c>
      <c r="H94" s="25"/>
      <c r="I94" s="17" t="s">
        <v>2559</v>
      </c>
      <c r="J94" s="17" t="s">
        <v>2559</v>
      </c>
      <c r="K94" s="17" t="s">
        <v>2559</v>
      </c>
      <c r="L94" s="65"/>
      <c r="M94" s="17" t="s">
        <v>2559</v>
      </c>
      <c r="N94" s="17" t="s">
        <v>2559</v>
      </c>
      <c r="O94" s="17" t="s">
        <v>2559</v>
      </c>
      <c r="P94" s="69"/>
      <c r="Q94" s="17" t="s">
        <v>2559</v>
      </c>
      <c r="R94" s="17" t="s">
        <v>2559</v>
      </c>
      <c r="S94" s="17" t="s">
        <v>2559</v>
      </c>
      <c r="T94" s="65"/>
      <c r="U94" s="17" t="s">
        <v>2559</v>
      </c>
      <c r="V94" s="17" t="s">
        <v>2559</v>
      </c>
      <c r="W94" s="17" t="s">
        <v>2559</v>
      </c>
      <c r="X94" s="69"/>
      <c r="Y94" s="17" t="s">
        <v>2559</v>
      </c>
      <c r="Z94" s="17" t="s">
        <v>2559</v>
      </c>
      <c r="AA94" s="17" t="s">
        <v>2559</v>
      </c>
    </row>
    <row r="95" spans="3:27" x14ac:dyDescent="0.25">
      <c r="C95" s="2" t="s">
        <v>1223</v>
      </c>
      <c r="D95" s="2" t="s">
        <v>319</v>
      </c>
      <c r="E95" s="17" t="s">
        <v>2559</v>
      </c>
      <c r="F95" s="17" t="s">
        <v>2559</v>
      </c>
      <c r="G95" s="17" t="s">
        <v>2559</v>
      </c>
      <c r="H95" s="25"/>
      <c r="I95" s="17" t="s">
        <v>2559</v>
      </c>
      <c r="J95" s="17" t="s">
        <v>2559</v>
      </c>
      <c r="K95" s="17" t="s">
        <v>2559</v>
      </c>
      <c r="L95" s="65"/>
      <c r="M95" s="17" t="s">
        <v>2559</v>
      </c>
      <c r="N95" s="17" t="s">
        <v>2559</v>
      </c>
      <c r="O95" s="17" t="s">
        <v>2559</v>
      </c>
      <c r="P95" s="69"/>
      <c r="Q95" s="17" t="s">
        <v>2559</v>
      </c>
      <c r="R95" s="17" t="s">
        <v>2559</v>
      </c>
      <c r="S95" s="17" t="s">
        <v>2559</v>
      </c>
      <c r="T95" s="65"/>
      <c r="U95" s="17" t="s">
        <v>2559</v>
      </c>
      <c r="V95" s="17" t="s">
        <v>2559</v>
      </c>
      <c r="W95" s="17" t="s">
        <v>2559</v>
      </c>
      <c r="X95" s="69"/>
      <c r="Y95" s="17" t="s">
        <v>2559</v>
      </c>
      <c r="Z95" s="17" t="s">
        <v>2559</v>
      </c>
      <c r="AA95" s="17" t="s">
        <v>2559</v>
      </c>
    </row>
    <row r="96" spans="3:27" x14ac:dyDescent="0.25">
      <c r="C96" s="2" t="s">
        <v>1224</v>
      </c>
      <c r="D96" s="2" t="s">
        <v>319</v>
      </c>
      <c r="E96" s="17" t="s">
        <v>2559</v>
      </c>
      <c r="F96" s="17" t="s">
        <v>2559</v>
      </c>
      <c r="G96" s="17" t="s">
        <v>2559</v>
      </c>
      <c r="H96" s="25"/>
      <c r="I96" s="17" t="s">
        <v>2559</v>
      </c>
      <c r="J96" s="17" t="s">
        <v>2559</v>
      </c>
      <c r="K96" s="17" t="s">
        <v>2559</v>
      </c>
      <c r="L96" s="65"/>
      <c r="M96" s="17" t="s">
        <v>2559</v>
      </c>
      <c r="N96" s="17" t="s">
        <v>2559</v>
      </c>
      <c r="O96" s="17" t="s">
        <v>2559</v>
      </c>
      <c r="P96" s="69"/>
      <c r="Q96" s="17" t="s">
        <v>2559</v>
      </c>
      <c r="R96" s="17" t="s">
        <v>2559</v>
      </c>
      <c r="S96" s="17" t="s">
        <v>2559</v>
      </c>
      <c r="T96" s="65"/>
      <c r="U96" s="17" t="s">
        <v>2559</v>
      </c>
      <c r="V96" s="17" t="s">
        <v>2559</v>
      </c>
      <c r="W96" s="17" t="s">
        <v>2559</v>
      </c>
      <c r="X96" s="69"/>
      <c r="Y96" s="17" t="s">
        <v>2559</v>
      </c>
      <c r="Z96" s="17" t="s">
        <v>2559</v>
      </c>
      <c r="AA96" s="17" t="s">
        <v>2559</v>
      </c>
    </row>
    <row r="97" spans="3:27" x14ac:dyDescent="0.25">
      <c r="C97" s="2" t="s">
        <v>1225</v>
      </c>
      <c r="D97" s="2" t="s">
        <v>319</v>
      </c>
      <c r="E97" s="17" t="s">
        <v>2559</v>
      </c>
      <c r="F97" s="17" t="s">
        <v>2559</v>
      </c>
      <c r="G97" s="17" t="s">
        <v>2559</v>
      </c>
      <c r="H97" s="25"/>
      <c r="I97" s="17" t="s">
        <v>2559</v>
      </c>
      <c r="J97" s="17" t="s">
        <v>2559</v>
      </c>
      <c r="K97" s="17" t="s">
        <v>2559</v>
      </c>
      <c r="L97" s="65"/>
      <c r="M97" s="17" t="s">
        <v>2559</v>
      </c>
      <c r="N97" s="17" t="s">
        <v>2559</v>
      </c>
      <c r="O97" s="17" t="s">
        <v>2559</v>
      </c>
      <c r="P97" s="69"/>
      <c r="Q97" s="17" t="s">
        <v>2559</v>
      </c>
      <c r="R97" s="17" t="s">
        <v>2559</v>
      </c>
      <c r="S97" s="17" t="s">
        <v>2559</v>
      </c>
      <c r="T97" s="65"/>
      <c r="U97" s="17" t="s">
        <v>2559</v>
      </c>
      <c r="V97" s="17" t="s">
        <v>2559</v>
      </c>
      <c r="W97" s="17" t="s">
        <v>2559</v>
      </c>
      <c r="X97" s="69"/>
      <c r="Y97" s="17" t="s">
        <v>2559</v>
      </c>
      <c r="Z97" s="17" t="s">
        <v>2559</v>
      </c>
      <c r="AA97" s="17" t="s">
        <v>2559</v>
      </c>
    </row>
    <row r="98" spans="3:27" x14ac:dyDescent="0.25">
      <c r="C98" s="2" t="s">
        <v>1226</v>
      </c>
      <c r="D98" s="2" t="s">
        <v>322</v>
      </c>
      <c r="E98" s="30">
        <v>40</v>
      </c>
      <c r="F98" s="30">
        <v>40</v>
      </c>
      <c r="G98" s="30">
        <v>40</v>
      </c>
      <c r="H98" s="25"/>
      <c r="I98" s="30">
        <v>40</v>
      </c>
      <c r="J98" s="30">
        <v>40</v>
      </c>
      <c r="K98" s="30">
        <v>40</v>
      </c>
      <c r="L98" s="65"/>
      <c r="M98" s="30">
        <v>40</v>
      </c>
      <c r="N98" s="30">
        <v>40</v>
      </c>
      <c r="O98" s="30">
        <v>40</v>
      </c>
      <c r="P98" s="69"/>
      <c r="Q98" s="30">
        <v>40</v>
      </c>
      <c r="R98" s="30">
        <v>40</v>
      </c>
      <c r="S98" s="30">
        <v>40</v>
      </c>
      <c r="T98" s="65"/>
      <c r="U98" s="30">
        <v>40</v>
      </c>
      <c r="V98" s="30">
        <v>40</v>
      </c>
      <c r="W98" s="30">
        <v>40</v>
      </c>
      <c r="X98" s="69"/>
      <c r="Y98" s="30">
        <v>40</v>
      </c>
      <c r="Z98" s="30">
        <v>40</v>
      </c>
      <c r="AA98" s="30">
        <v>40</v>
      </c>
    </row>
    <row r="99" spans="3:27" x14ac:dyDescent="0.25">
      <c r="C99" s="18" t="s">
        <v>130</v>
      </c>
      <c r="D99" s="18" t="s">
        <v>316</v>
      </c>
      <c r="E99" s="61"/>
      <c r="F99" s="62"/>
      <c r="G99" s="63"/>
      <c r="H99" s="25"/>
      <c r="I99" s="61"/>
      <c r="J99" s="62"/>
      <c r="K99" s="63"/>
      <c r="L99" s="65"/>
      <c r="M99" s="61"/>
      <c r="N99" s="62"/>
      <c r="O99" s="63"/>
      <c r="P99" s="69"/>
      <c r="Q99" s="61"/>
      <c r="R99" s="62"/>
      <c r="S99" s="63"/>
      <c r="T99" s="65"/>
      <c r="U99" s="61"/>
      <c r="V99" s="62"/>
      <c r="W99" s="63"/>
      <c r="X99" s="69"/>
      <c r="Y99" s="61"/>
      <c r="Z99" s="62"/>
      <c r="AA99" s="63"/>
    </row>
    <row r="100" spans="3:27" x14ac:dyDescent="0.25">
      <c r="C100" s="2" t="s">
        <v>1227</v>
      </c>
      <c r="D100" s="2" t="s">
        <v>318</v>
      </c>
      <c r="E100" s="30">
        <v>40</v>
      </c>
      <c r="F100" s="30">
        <v>40</v>
      </c>
      <c r="G100" s="30">
        <v>40</v>
      </c>
      <c r="H100" s="25"/>
      <c r="I100" s="30">
        <v>40</v>
      </c>
      <c r="J100" s="30">
        <v>40</v>
      </c>
      <c r="K100" s="30">
        <v>40</v>
      </c>
      <c r="L100" s="65"/>
      <c r="M100" s="30">
        <v>40</v>
      </c>
      <c r="N100" s="30">
        <v>40</v>
      </c>
      <c r="O100" s="30">
        <v>40</v>
      </c>
      <c r="P100" s="69"/>
      <c r="Q100" s="30">
        <v>40</v>
      </c>
      <c r="R100" s="30">
        <v>40</v>
      </c>
      <c r="S100" s="30">
        <v>40</v>
      </c>
      <c r="T100" s="65"/>
      <c r="U100" s="30">
        <v>40</v>
      </c>
      <c r="V100" s="30">
        <v>40</v>
      </c>
      <c r="W100" s="30">
        <v>40</v>
      </c>
      <c r="X100" s="69"/>
      <c r="Y100" s="30">
        <v>40</v>
      </c>
      <c r="Z100" s="30">
        <v>40</v>
      </c>
      <c r="AA100" s="30">
        <v>40</v>
      </c>
    </row>
    <row r="101" spans="3:27" x14ac:dyDescent="0.25">
      <c r="C101" s="2" t="s">
        <v>1227</v>
      </c>
      <c r="D101" s="2" t="s">
        <v>319</v>
      </c>
      <c r="E101" s="17" t="s">
        <v>2559</v>
      </c>
      <c r="F101" s="17" t="s">
        <v>2559</v>
      </c>
      <c r="G101" s="17" t="s">
        <v>2559</v>
      </c>
      <c r="H101" s="25"/>
      <c r="I101" s="17" t="s">
        <v>2559</v>
      </c>
      <c r="J101" s="17" t="s">
        <v>2559</v>
      </c>
      <c r="K101" s="17" t="s">
        <v>2559</v>
      </c>
      <c r="L101" s="65"/>
      <c r="M101" s="17" t="s">
        <v>2559</v>
      </c>
      <c r="N101" s="17" t="s">
        <v>2559</v>
      </c>
      <c r="O101" s="17" t="s">
        <v>2559</v>
      </c>
      <c r="P101" s="69"/>
      <c r="Q101" s="17" t="s">
        <v>2559</v>
      </c>
      <c r="R101" s="17" t="s">
        <v>2559</v>
      </c>
      <c r="S101" s="17" t="s">
        <v>2559</v>
      </c>
      <c r="T101" s="65"/>
      <c r="U101" s="17" t="s">
        <v>2559</v>
      </c>
      <c r="V101" s="17" t="s">
        <v>2559</v>
      </c>
      <c r="W101" s="17" t="s">
        <v>2559</v>
      </c>
      <c r="X101" s="69"/>
      <c r="Y101" s="17" t="s">
        <v>2559</v>
      </c>
      <c r="Z101" s="17" t="s">
        <v>2559</v>
      </c>
      <c r="AA101" s="17" t="s">
        <v>2559</v>
      </c>
    </row>
    <row r="102" spans="3:27" x14ac:dyDescent="0.25">
      <c r="C102" s="2" t="s">
        <v>1228</v>
      </c>
      <c r="D102" s="2" t="s">
        <v>319</v>
      </c>
      <c r="E102" s="17" t="s">
        <v>2559</v>
      </c>
      <c r="F102" s="17" t="s">
        <v>2559</v>
      </c>
      <c r="G102" s="17" t="s">
        <v>2559</v>
      </c>
      <c r="H102" s="25"/>
      <c r="I102" s="17" t="s">
        <v>2559</v>
      </c>
      <c r="J102" s="17" t="s">
        <v>2559</v>
      </c>
      <c r="K102" s="17" t="s">
        <v>2559</v>
      </c>
      <c r="L102" s="65"/>
      <c r="M102" s="17" t="s">
        <v>2559</v>
      </c>
      <c r="N102" s="17" t="s">
        <v>2559</v>
      </c>
      <c r="O102" s="17" t="s">
        <v>2559</v>
      </c>
      <c r="P102" s="69"/>
      <c r="Q102" s="17" t="s">
        <v>2559</v>
      </c>
      <c r="R102" s="17" t="s">
        <v>2559</v>
      </c>
      <c r="S102" s="17" t="s">
        <v>2559</v>
      </c>
      <c r="T102" s="65"/>
      <c r="U102" s="17" t="s">
        <v>2559</v>
      </c>
      <c r="V102" s="17" t="s">
        <v>2559</v>
      </c>
      <c r="W102" s="17" t="s">
        <v>2559</v>
      </c>
      <c r="X102" s="69"/>
      <c r="Y102" s="17" t="s">
        <v>2559</v>
      </c>
      <c r="Z102" s="17" t="s">
        <v>2559</v>
      </c>
      <c r="AA102" s="17" t="s">
        <v>2559</v>
      </c>
    </row>
    <row r="103" spans="3:27" x14ac:dyDescent="0.25">
      <c r="C103" s="2" t="s">
        <v>1229</v>
      </c>
      <c r="D103" s="2" t="s">
        <v>319</v>
      </c>
      <c r="E103" s="17" t="s">
        <v>2559</v>
      </c>
      <c r="F103" s="17" t="s">
        <v>2559</v>
      </c>
      <c r="G103" s="17" t="s">
        <v>2559</v>
      </c>
      <c r="H103" s="25"/>
      <c r="I103" s="17" t="s">
        <v>2559</v>
      </c>
      <c r="J103" s="17" t="s">
        <v>2559</v>
      </c>
      <c r="K103" s="17" t="s">
        <v>2559</v>
      </c>
      <c r="L103" s="65"/>
      <c r="M103" s="17" t="s">
        <v>2559</v>
      </c>
      <c r="N103" s="17" t="s">
        <v>2559</v>
      </c>
      <c r="O103" s="17" t="s">
        <v>2559</v>
      </c>
      <c r="P103" s="69"/>
      <c r="Q103" s="17" t="s">
        <v>2559</v>
      </c>
      <c r="R103" s="17" t="s">
        <v>2559</v>
      </c>
      <c r="S103" s="17" t="s">
        <v>2559</v>
      </c>
      <c r="T103" s="65"/>
      <c r="U103" s="17" t="s">
        <v>2559</v>
      </c>
      <c r="V103" s="17" t="s">
        <v>2559</v>
      </c>
      <c r="W103" s="17" t="s">
        <v>2559</v>
      </c>
      <c r="X103" s="69"/>
      <c r="Y103" s="17" t="s">
        <v>2559</v>
      </c>
      <c r="Z103" s="17" t="s">
        <v>2559</v>
      </c>
      <c r="AA103" s="17" t="s">
        <v>2559</v>
      </c>
    </row>
    <row r="104" spans="3:27" x14ac:dyDescent="0.25">
      <c r="C104" s="2" t="s">
        <v>1230</v>
      </c>
      <c r="D104" s="2" t="s">
        <v>319</v>
      </c>
      <c r="E104" s="32">
        <v>20</v>
      </c>
      <c r="F104" s="32">
        <v>20</v>
      </c>
      <c r="G104" s="32">
        <v>20</v>
      </c>
      <c r="H104" s="25"/>
      <c r="I104" s="32">
        <v>20</v>
      </c>
      <c r="J104" s="32">
        <v>20</v>
      </c>
      <c r="K104" s="32">
        <v>20</v>
      </c>
      <c r="L104" s="65"/>
      <c r="M104" s="32">
        <v>20</v>
      </c>
      <c r="N104" s="32">
        <v>20</v>
      </c>
      <c r="O104" s="32">
        <v>20</v>
      </c>
      <c r="P104" s="69"/>
      <c r="Q104" s="32">
        <v>20</v>
      </c>
      <c r="R104" s="32">
        <v>20</v>
      </c>
      <c r="S104" s="32">
        <v>20</v>
      </c>
      <c r="T104" s="65"/>
      <c r="U104" s="32">
        <v>20</v>
      </c>
      <c r="V104" s="32">
        <v>20</v>
      </c>
      <c r="W104" s="32">
        <v>20</v>
      </c>
      <c r="X104" s="69"/>
      <c r="Y104" s="32">
        <v>20</v>
      </c>
      <c r="Z104" s="32">
        <v>20</v>
      </c>
      <c r="AA104" s="32">
        <v>20</v>
      </c>
    </row>
    <row r="105" spans="3:27" x14ac:dyDescent="0.25">
      <c r="C105" s="18" t="s">
        <v>131</v>
      </c>
      <c r="D105" s="18" t="s">
        <v>316</v>
      </c>
      <c r="E105" s="61"/>
      <c r="F105" s="62"/>
      <c r="G105" s="63"/>
      <c r="H105" s="25"/>
      <c r="I105" s="61"/>
      <c r="J105" s="62"/>
      <c r="K105" s="63"/>
      <c r="L105" s="65"/>
      <c r="M105" s="61"/>
      <c r="N105" s="62"/>
      <c r="O105" s="63"/>
      <c r="P105" s="69"/>
      <c r="Q105" s="61"/>
      <c r="R105" s="62"/>
      <c r="S105" s="63"/>
      <c r="T105" s="65"/>
      <c r="U105" s="61"/>
      <c r="V105" s="62"/>
      <c r="W105" s="63"/>
      <c r="X105" s="69"/>
      <c r="Y105" s="61"/>
      <c r="Z105" s="62"/>
      <c r="AA105" s="63"/>
    </row>
    <row r="106" spans="3:27" x14ac:dyDescent="0.25">
      <c r="C106" s="2" t="s">
        <v>1231</v>
      </c>
      <c r="D106" s="2" t="s">
        <v>318</v>
      </c>
      <c r="E106" s="32">
        <v>10</v>
      </c>
      <c r="F106" s="32">
        <v>10</v>
      </c>
      <c r="G106" s="32">
        <v>10</v>
      </c>
      <c r="H106" s="25"/>
      <c r="I106" s="32">
        <v>10</v>
      </c>
      <c r="J106" s="32">
        <v>10</v>
      </c>
      <c r="K106" s="32">
        <v>10</v>
      </c>
      <c r="L106" s="65"/>
      <c r="M106" s="32">
        <v>10</v>
      </c>
      <c r="N106" s="32">
        <v>10</v>
      </c>
      <c r="O106" s="32">
        <v>10</v>
      </c>
      <c r="P106" s="69"/>
      <c r="Q106" s="32">
        <v>10</v>
      </c>
      <c r="R106" s="32">
        <v>10</v>
      </c>
      <c r="S106" s="32">
        <v>10</v>
      </c>
      <c r="T106" s="65"/>
      <c r="U106" s="32">
        <v>10</v>
      </c>
      <c r="V106" s="32">
        <v>10</v>
      </c>
      <c r="W106" s="32">
        <v>10</v>
      </c>
      <c r="X106" s="69"/>
      <c r="Y106" s="32">
        <v>10</v>
      </c>
      <c r="Z106" s="32">
        <v>10</v>
      </c>
      <c r="AA106" s="32">
        <v>10</v>
      </c>
    </row>
    <row r="107" spans="3:27" x14ac:dyDescent="0.25">
      <c r="C107" s="2" t="s">
        <v>1232</v>
      </c>
      <c r="D107" s="2" t="s">
        <v>318</v>
      </c>
      <c r="E107" s="30">
        <v>73</v>
      </c>
      <c r="F107" s="30">
        <v>73</v>
      </c>
      <c r="G107" s="30">
        <v>73</v>
      </c>
      <c r="H107" s="25"/>
      <c r="I107" s="30">
        <v>73</v>
      </c>
      <c r="J107" s="30">
        <v>73</v>
      </c>
      <c r="K107" s="30">
        <v>73</v>
      </c>
      <c r="L107" s="65"/>
      <c r="M107" s="30">
        <v>73</v>
      </c>
      <c r="N107" s="30">
        <v>73</v>
      </c>
      <c r="O107" s="30">
        <v>73</v>
      </c>
      <c r="P107" s="69"/>
      <c r="Q107" s="30">
        <v>73</v>
      </c>
      <c r="R107" s="30">
        <v>73</v>
      </c>
      <c r="S107" s="30">
        <v>73</v>
      </c>
      <c r="T107" s="65"/>
      <c r="U107" s="30">
        <v>73</v>
      </c>
      <c r="V107" s="30">
        <v>73</v>
      </c>
      <c r="W107" s="30">
        <v>73</v>
      </c>
      <c r="X107" s="69"/>
      <c r="Y107" s="30">
        <v>73</v>
      </c>
      <c r="Z107" s="30">
        <v>73</v>
      </c>
      <c r="AA107" s="30">
        <v>73</v>
      </c>
    </row>
    <row r="108" spans="3:27" x14ac:dyDescent="0.25">
      <c r="C108" s="2" t="s">
        <v>740</v>
      </c>
      <c r="D108" s="2" t="s">
        <v>319</v>
      </c>
      <c r="E108" s="30">
        <v>50</v>
      </c>
      <c r="F108" s="30">
        <v>50</v>
      </c>
      <c r="G108" s="30">
        <v>50</v>
      </c>
      <c r="H108" s="25"/>
      <c r="I108" s="30">
        <v>50</v>
      </c>
      <c r="J108" s="30">
        <v>50</v>
      </c>
      <c r="K108" s="30">
        <v>50</v>
      </c>
      <c r="L108" s="65"/>
      <c r="M108" s="30">
        <v>50</v>
      </c>
      <c r="N108" s="30">
        <v>50</v>
      </c>
      <c r="O108" s="30">
        <v>50</v>
      </c>
      <c r="P108" s="69"/>
      <c r="Q108" s="30">
        <v>50</v>
      </c>
      <c r="R108" s="30">
        <v>50</v>
      </c>
      <c r="S108" s="30">
        <v>50</v>
      </c>
      <c r="T108" s="65"/>
      <c r="U108" s="30">
        <v>50</v>
      </c>
      <c r="V108" s="30">
        <v>50</v>
      </c>
      <c r="W108" s="30">
        <v>50</v>
      </c>
      <c r="X108" s="69"/>
      <c r="Y108" s="30">
        <v>50</v>
      </c>
      <c r="Z108" s="30">
        <v>50</v>
      </c>
      <c r="AA108" s="30">
        <v>50</v>
      </c>
    </row>
    <row r="109" spans="3:27" x14ac:dyDescent="0.25">
      <c r="C109" s="2" t="s">
        <v>1233</v>
      </c>
      <c r="D109" s="2" t="s">
        <v>322</v>
      </c>
      <c r="E109" s="32">
        <v>16</v>
      </c>
      <c r="F109" s="32">
        <v>16</v>
      </c>
      <c r="G109" s="32">
        <v>16</v>
      </c>
      <c r="H109" s="25"/>
      <c r="I109" s="32">
        <v>8</v>
      </c>
      <c r="J109" s="32">
        <v>8</v>
      </c>
      <c r="K109" s="32">
        <v>8</v>
      </c>
      <c r="L109" s="65"/>
      <c r="M109" s="32">
        <v>16</v>
      </c>
      <c r="N109" s="32">
        <v>16</v>
      </c>
      <c r="O109" s="32">
        <v>16</v>
      </c>
      <c r="P109" s="69"/>
      <c r="Q109" s="32">
        <v>8</v>
      </c>
      <c r="R109" s="32">
        <v>8</v>
      </c>
      <c r="S109" s="32">
        <v>8</v>
      </c>
      <c r="T109" s="65"/>
      <c r="U109" s="32">
        <v>16</v>
      </c>
      <c r="V109" s="32">
        <v>16</v>
      </c>
      <c r="W109" s="32">
        <v>16</v>
      </c>
      <c r="X109" s="69"/>
      <c r="Y109" s="32">
        <v>8</v>
      </c>
      <c r="Z109" s="32">
        <v>8</v>
      </c>
      <c r="AA109" s="32">
        <v>8</v>
      </c>
    </row>
    <row r="110" spans="3:27" x14ac:dyDescent="0.25">
      <c r="C110" s="2" t="s">
        <v>1234</v>
      </c>
      <c r="D110" s="2" t="s">
        <v>319</v>
      </c>
      <c r="E110" s="32">
        <v>7</v>
      </c>
      <c r="F110" s="32">
        <v>7</v>
      </c>
      <c r="G110" s="32">
        <v>7</v>
      </c>
      <c r="H110" s="25"/>
      <c r="I110" s="32">
        <v>3</v>
      </c>
      <c r="J110" s="32">
        <v>3</v>
      </c>
      <c r="K110" s="32">
        <v>3</v>
      </c>
      <c r="L110" s="65"/>
      <c r="M110" s="32">
        <v>7</v>
      </c>
      <c r="N110" s="32">
        <v>7</v>
      </c>
      <c r="O110" s="32">
        <v>7</v>
      </c>
      <c r="P110" s="69"/>
      <c r="Q110" s="32">
        <v>3</v>
      </c>
      <c r="R110" s="32">
        <v>3</v>
      </c>
      <c r="S110" s="32">
        <v>3</v>
      </c>
      <c r="T110" s="65"/>
      <c r="U110" s="32">
        <v>7</v>
      </c>
      <c r="V110" s="32">
        <v>7</v>
      </c>
      <c r="W110" s="32">
        <v>7</v>
      </c>
      <c r="X110" s="69"/>
      <c r="Y110" s="32">
        <v>3</v>
      </c>
      <c r="Z110" s="32">
        <v>3</v>
      </c>
      <c r="AA110" s="32">
        <v>3</v>
      </c>
    </row>
    <row r="111" spans="3:27" x14ac:dyDescent="0.25">
      <c r="C111" s="2" t="s">
        <v>1235</v>
      </c>
      <c r="D111" s="2" t="s">
        <v>319</v>
      </c>
      <c r="E111" s="32">
        <v>20</v>
      </c>
      <c r="F111" s="32">
        <v>20</v>
      </c>
      <c r="G111" s="32">
        <v>20</v>
      </c>
      <c r="H111" s="25"/>
      <c r="I111" s="32">
        <v>20</v>
      </c>
      <c r="J111" s="32">
        <v>20</v>
      </c>
      <c r="K111" s="32">
        <v>20</v>
      </c>
      <c r="L111" s="65"/>
      <c r="M111" s="32">
        <v>20</v>
      </c>
      <c r="N111" s="32">
        <v>20</v>
      </c>
      <c r="O111" s="32">
        <v>20</v>
      </c>
      <c r="P111" s="69"/>
      <c r="Q111" s="32">
        <v>20</v>
      </c>
      <c r="R111" s="32">
        <v>20</v>
      </c>
      <c r="S111" s="32">
        <v>20</v>
      </c>
      <c r="T111" s="65"/>
      <c r="U111" s="32">
        <v>20</v>
      </c>
      <c r="V111" s="32">
        <v>20</v>
      </c>
      <c r="W111" s="32">
        <v>20</v>
      </c>
      <c r="X111" s="69"/>
      <c r="Y111" s="32">
        <v>20</v>
      </c>
      <c r="Z111" s="32">
        <v>20</v>
      </c>
      <c r="AA111" s="32">
        <v>20</v>
      </c>
    </row>
    <row r="112" spans="3:27" x14ac:dyDescent="0.25">
      <c r="C112" s="18" t="s">
        <v>132</v>
      </c>
      <c r="D112" s="18" t="s">
        <v>316</v>
      </c>
      <c r="E112" s="61"/>
      <c r="F112" s="62"/>
      <c r="G112" s="63"/>
      <c r="H112" s="25"/>
      <c r="I112" s="61"/>
      <c r="J112" s="62"/>
      <c r="K112" s="63"/>
      <c r="L112" s="65"/>
      <c r="M112" s="61"/>
      <c r="N112" s="62"/>
      <c r="O112" s="63"/>
      <c r="P112" s="69"/>
      <c r="Q112" s="61"/>
      <c r="R112" s="62"/>
      <c r="S112" s="63"/>
      <c r="T112" s="65"/>
      <c r="U112" s="61"/>
      <c r="V112" s="62"/>
      <c r="W112" s="63"/>
      <c r="X112" s="69"/>
      <c r="Y112" s="61"/>
      <c r="Z112" s="62"/>
      <c r="AA112" s="63"/>
    </row>
    <row r="113" spans="3:27" x14ac:dyDescent="0.25">
      <c r="C113" s="2" t="s">
        <v>1236</v>
      </c>
      <c r="D113" s="2" t="s">
        <v>319</v>
      </c>
      <c r="E113" s="30">
        <v>100</v>
      </c>
      <c r="F113" s="30">
        <v>50</v>
      </c>
      <c r="G113" s="30">
        <v>50</v>
      </c>
      <c r="H113" s="25"/>
      <c r="I113" s="30">
        <v>100</v>
      </c>
      <c r="J113" s="30">
        <v>50</v>
      </c>
      <c r="K113" s="30">
        <v>50</v>
      </c>
      <c r="L113" s="65"/>
      <c r="M113" s="30">
        <v>100</v>
      </c>
      <c r="N113" s="30">
        <v>50</v>
      </c>
      <c r="O113" s="30">
        <v>50</v>
      </c>
      <c r="P113" s="69"/>
      <c r="Q113" s="30">
        <v>100</v>
      </c>
      <c r="R113" s="30">
        <v>50</v>
      </c>
      <c r="S113" s="30">
        <v>50</v>
      </c>
      <c r="T113" s="65"/>
      <c r="U113" s="30">
        <v>100</v>
      </c>
      <c r="V113" s="30">
        <v>50</v>
      </c>
      <c r="W113" s="30">
        <v>50</v>
      </c>
      <c r="X113" s="69"/>
      <c r="Y113" s="30">
        <v>100</v>
      </c>
      <c r="Z113" s="30">
        <v>50</v>
      </c>
      <c r="AA113" s="30">
        <v>50</v>
      </c>
    </row>
    <row r="114" spans="3:27" x14ac:dyDescent="0.25">
      <c r="C114" s="2" t="s">
        <v>1237</v>
      </c>
      <c r="D114" s="2" t="s">
        <v>319</v>
      </c>
      <c r="E114" s="30">
        <v>100</v>
      </c>
      <c r="F114" s="30">
        <v>30</v>
      </c>
      <c r="G114" s="30">
        <v>30</v>
      </c>
      <c r="H114" s="25"/>
      <c r="I114" s="30">
        <v>100</v>
      </c>
      <c r="J114" s="30">
        <v>30</v>
      </c>
      <c r="K114" s="30">
        <v>30</v>
      </c>
      <c r="L114" s="65"/>
      <c r="M114" s="30">
        <v>100</v>
      </c>
      <c r="N114" s="30">
        <v>30</v>
      </c>
      <c r="O114" s="30">
        <v>30</v>
      </c>
      <c r="P114" s="69"/>
      <c r="Q114" s="30">
        <v>100</v>
      </c>
      <c r="R114" s="30">
        <v>30</v>
      </c>
      <c r="S114" s="30">
        <v>30</v>
      </c>
      <c r="T114" s="65"/>
      <c r="U114" s="30">
        <v>100</v>
      </c>
      <c r="V114" s="30">
        <v>30</v>
      </c>
      <c r="W114" s="30">
        <v>30</v>
      </c>
      <c r="X114" s="69"/>
      <c r="Y114" s="30">
        <v>100</v>
      </c>
      <c r="Z114" s="30">
        <v>30</v>
      </c>
      <c r="AA114" s="30">
        <v>30</v>
      </c>
    </row>
    <row r="115" spans="3:27" x14ac:dyDescent="0.25">
      <c r="C115" s="2" t="s">
        <v>1238</v>
      </c>
      <c r="D115" s="2" t="s">
        <v>319</v>
      </c>
      <c r="E115" s="32">
        <v>20</v>
      </c>
      <c r="F115" s="32">
        <v>20</v>
      </c>
      <c r="G115" s="32">
        <v>20</v>
      </c>
      <c r="H115" s="25"/>
      <c r="I115" s="32">
        <v>20</v>
      </c>
      <c r="J115" s="32">
        <v>20</v>
      </c>
      <c r="K115" s="32">
        <v>20</v>
      </c>
      <c r="L115" s="65"/>
      <c r="M115" s="32">
        <v>20</v>
      </c>
      <c r="N115" s="32">
        <v>20</v>
      </c>
      <c r="O115" s="32">
        <v>20</v>
      </c>
      <c r="P115" s="69"/>
      <c r="Q115" s="32">
        <v>20</v>
      </c>
      <c r="R115" s="32">
        <v>20</v>
      </c>
      <c r="S115" s="32">
        <v>20</v>
      </c>
      <c r="T115" s="65"/>
      <c r="U115" s="32">
        <v>20</v>
      </c>
      <c r="V115" s="32">
        <v>20</v>
      </c>
      <c r="W115" s="32">
        <v>20</v>
      </c>
      <c r="X115" s="69"/>
      <c r="Y115" s="32">
        <v>20</v>
      </c>
      <c r="Z115" s="32">
        <v>20</v>
      </c>
      <c r="AA115" s="32">
        <v>20</v>
      </c>
    </row>
    <row r="116" spans="3:27" x14ac:dyDescent="0.25">
      <c r="C116" s="2" t="s">
        <v>1239</v>
      </c>
      <c r="D116" s="2" t="s">
        <v>319</v>
      </c>
      <c r="E116" s="17" t="s">
        <v>2559</v>
      </c>
      <c r="F116" s="17" t="s">
        <v>2559</v>
      </c>
      <c r="G116" s="17" t="s">
        <v>2559</v>
      </c>
      <c r="H116" s="25"/>
      <c r="I116" s="17" t="s">
        <v>2559</v>
      </c>
      <c r="J116" s="17" t="s">
        <v>2559</v>
      </c>
      <c r="K116" s="17" t="s">
        <v>2559</v>
      </c>
      <c r="L116" s="65"/>
      <c r="M116" s="17" t="s">
        <v>2559</v>
      </c>
      <c r="N116" s="17" t="s">
        <v>2559</v>
      </c>
      <c r="O116" s="17" t="s">
        <v>2559</v>
      </c>
      <c r="P116" s="69"/>
      <c r="Q116" s="17" t="s">
        <v>2559</v>
      </c>
      <c r="R116" s="17" t="s">
        <v>2559</v>
      </c>
      <c r="S116" s="17" t="s">
        <v>2559</v>
      </c>
      <c r="T116" s="65"/>
      <c r="U116" s="17" t="s">
        <v>2559</v>
      </c>
      <c r="V116" s="17" t="s">
        <v>2559</v>
      </c>
      <c r="W116" s="17" t="s">
        <v>2559</v>
      </c>
      <c r="X116" s="69"/>
      <c r="Y116" s="17" t="s">
        <v>2559</v>
      </c>
      <c r="Z116" s="17" t="s">
        <v>2559</v>
      </c>
      <c r="AA116" s="17" t="s">
        <v>2559</v>
      </c>
    </row>
    <row r="117" spans="3:27" x14ac:dyDescent="0.25">
      <c r="C117" s="2" t="s">
        <v>1240</v>
      </c>
      <c r="D117" s="2" t="s">
        <v>322</v>
      </c>
      <c r="E117" s="32">
        <v>20</v>
      </c>
      <c r="F117" s="32">
        <v>20</v>
      </c>
      <c r="G117" s="32">
        <v>20</v>
      </c>
      <c r="H117" s="25"/>
      <c r="I117" s="32">
        <v>20</v>
      </c>
      <c r="J117" s="32">
        <v>20</v>
      </c>
      <c r="K117" s="32">
        <v>20</v>
      </c>
      <c r="L117" s="65"/>
      <c r="M117" s="32">
        <v>20</v>
      </c>
      <c r="N117" s="32">
        <v>20</v>
      </c>
      <c r="O117" s="32">
        <v>20</v>
      </c>
      <c r="P117" s="69"/>
      <c r="Q117" s="32">
        <v>20</v>
      </c>
      <c r="R117" s="32">
        <v>20</v>
      </c>
      <c r="S117" s="32">
        <v>20</v>
      </c>
      <c r="T117" s="65"/>
      <c r="U117" s="32">
        <v>20</v>
      </c>
      <c r="V117" s="32">
        <v>20</v>
      </c>
      <c r="W117" s="32">
        <v>20</v>
      </c>
      <c r="X117" s="69"/>
      <c r="Y117" s="32">
        <v>20</v>
      </c>
      <c r="Z117" s="32">
        <v>20</v>
      </c>
      <c r="AA117" s="32">
        <v>20</v>
      </c>
    </row>
    <row r="118" spans="3:27" x14ac:dyDescent="0.25">
      <c r="C118" s="2" t="s">
        <v>1241</v>
      </c>
      <c r="D118" s="2" t="s">
        <v>319</v>
      </c>
      <c r="E118" s="30">
        <v>25</v>
      </c>
      <c r="F118" s="30">
        <v>25</v>
      </c>
      <c r="G118" s="30">
        <v>25</v>
      </c>
      <c r="H118" s="25"/>
      <c r="I118" s="30">
        <v>25</v>
      </c>
      <c r="J118" s="30">
        <v>25</v>
      </c>
      <c r="K118" s="30">
        <v>25</v>
      </c>
      <c r="L118" s="65"/>
      <c r="M118" s="30">
        <v>25</v>
      </c>
      <c r="N118" s="30">
        <v>25</v>
      </c>
      <c r="O118" s="30">
        <v>25</v>
      </c>
      <c r="P118" s="69"/>
      <c r="Q118" s="30">
        <v>25</v>
      </c>
      <c r="R118" s="30">
        <v>25</v>
      </c>
      <c r="S118" s="30">
        <v>25</v>
      </c>
      <c r="T118" s="65"/>
      <c r="U118" s="30">
        <v>25</v>
      </c>
      <c r="V118" s="30">
        <v>25</v>
      </c>
      <c r="W118" s="30">
        <v>25</v>
      </c>
      <c r="X118" s="69"/>
      <c r="Y118" s="30">
        <v>25</v>
      </c>
      <c r="Z118" s="30">
        <v>25</v>
      </c>
      <c r="AA118" s="30">
        <v>25</v>
      </c>
    </row>
    <row r="119" spans="3:27" x14ac:dyDescent="0.25">
      <c r="C119" s="2" t="s">
        <v>1242</v>
      </c>
      <c r="D119" s="2" t="s">
        <v>322</v>
      </c>
      <c r="E119" s="30">
        <v>120</v>
      </c>
      <c r="F119" s="30">
        <v>50</v>
      </c>
      <c r="G119" s="30">
        <v>50</v>
      </c>
      <c r="H119" s="25"/>
      <c r="I119" s="30">
        <v>120</v>
      </c>
      <c r="J119" s="30">
        <v>50</v>
      </c>
      <c r="K119" s="30">
        <v>50</v>
      </c>
      <c r="L119" s="65"/>
      <c r="M119" s="30">
        <v>120</v>
      </c>
      <c r="N119" s="30">
        <v>50</v>
      </c>
      <c r="O119" s="30">
        <v>50</v>
      </c>
      <c r="P119" s="69"/>
      <c r="Q119" s="30">
        <v>120</v>
      </c>
      <c r="R119" s="30">
        <v>50</v>
      </c>
      <c r="S119" s="30">
        <v>50</v>
      </c>
      <c r="T119" s="65"/>
      <c r="U119" s="30">
        <v>120</v>
      </c>
      <c r="V119" s="30">
        <v>50</v>
      </c>
      <c r="W119" s="30">
        <v>50</v>
      </c>
      <c r="X119" s="69"/>
      <c r="Y119" s="30">
        <v>120</v>
      </c>
      <c r="Z119" s="30">
        <v>50</v>
      </c>
      <c r="AA119" s="30">
        <v>50</v>
      </c>
    </row>
    <row r="120" spans="3:27" x14ac:dyDescent="0.25">
      <c r="C120" s="2" t="s">
        <v>1243</v>
      </c>
      <c r="D120" s="2" t="s">
        <v>322</v>
      </c>
      <c r="E120" s="17" t="s">
        <v>2559</v>
      </c>
      <c r="F120" s="17" t="s">
        <v>2559</v>
      </c>
      <c r="G120" s="17" t="s">
        <v>2559</v>
      </c>
      <c r="H120" s="25"/>
      <c r="I120" s="17" t="s">
        <v>2559</v>
      </c>
      <c r="J120" s="17" t="s">
        <v>2559</v>
      </c>
      <c r="K120" s="17" t="s">
        <v>2559</v>
      </c>
      <c r="L120" s="65"/>
      <c r="M120" s="17" t="s">
        <v>2559</v>
      </c>
      <c r="N120" s="17" t="s">
        <v>2559</v>
      </c>
      <c r="O120" s="17" t="s">
        <v>2559</v>
      </c>
      <c r="P120" s="69"/>
      <c r="Q120" s="17" t="s">
        <v>2559</v>
      </c>
      <c r="R120" s="17" t="s">
        <v>2559</v>
      </c>
      <c r="S120" s="17" t="s">
        <v>2559</v>
      </c>
      <c r="T120" s="65"/>
      <c r="U120" s="17" t="s">
        <v>2559</v>
      </c>
      <c r="V120" s="17" t="s">
        <v>2559</v>
      </c>
      <c r="W120" s="17" t="s">
        <v>2559</v>
      </c>
      <c r="X120" s="69"/>
      <c r="Y120" s="17" t="s">
        <v>2559</v>
      </c>
      <c r="Z120" s="17" t="s">
        <v>2559</v>
      </c>
      <c r="AA120" s="17" t="s">
        <v>2559</v>
      </c>
    </row>
    <row r="121" spans="3:27" x14ac:dyDescent="0.25">
      <c r="C121" s="2" t="s">
        <v>1244</v>
      </c>
      <c r="D121" s="2" t="s">
        <v>319</v>
      </c>
      <c r="E121" s="17" t="s">
        <v>2559</v>
      </c>
      <c r="F121" s="17" t="s">
        <v>2559</v>
      </c>
      <c r="G121" s="17" t="s">
        <v>2559</v>
      </c>
      <c r="H121" s="25"/>
      <c r="I121" s="17" t="s">
        <v>2559</v>
      </c>
      <c r="J121" s="17" t="s">
        <v>2559</v>
      </c>
      <c r="K121" s="17" t="s">
        <v>2559</v>
      </c>
      <c r="L121" s="65"/>
      <c r="M121" s="17" t="s">
        <v>2559</v>
      </c>
      <c r="N121" s="17" t="s">
        <v>2559</v>
      </c>
      <c r="O121" s="17" t="s">
        <v>2559</v>
      </c>
      <c r="P121" s="69"/>
      <c r="Q121" s="17" t="s">
        <v>2559</v>
      </c>
      <c r="R121" s="17" t="s">
        <v>2559</v>
      </c>
      <c r="S121" s="17" t="s">
        <v>2559</v>
      </c>
      <c r="T121" s="65"/>
      <c r="U121" s="17" t="s">
        <v>2559</v>
      </c>
      <c r="V121" s="17" t="s">
        <v>2559</v>
      </c>
      <c r="W121" s="17" t="s">
        <v>2559</v>
      </c>
      <c r="X121" s="69"/>
      <c r="Y121" s="17" t="s">
        <v>2559</v>
      </c>
      <c r="Z121" s="17" t="s">
        <v>2559</v>
      </c>
      <c r="AA121" s="17" t="s">
        <v>2559</v>
      </c>
    </row>
    <row r="122" spans="3:27" x14ac:dyDescent="0.25">
      <c r="C122" s="2" t="s">
        <v>1245</v>
      </c>
      <c r="D122" s="2" t="s">
        <v>322</v>
      </c>
      <c r="E122" s="17" t="s">
        <v>2559</v>
      </c>
      <c r="F122" s="17" t="s">
        <v>2559</v>
      </c>
      <c r="G122" s="17" t="s">
        <v>2559</v>
      </c>
      <c r="H122" s="25"/>
      <c r="I122" s="17" t="s">
        <v>2559</v>
      </c>
      <c r="J122" s="17" t="s">
        <v>2559</v>
      </c>
      <c r="K122" s="17" t="s">
        <v>2559</v>
      </c>
      <c r="L122" s="65"/>
      <c r="M122" s="17" t="s">
        <v>2559</v>
      </c>
      <c r="N122" s="17" t="s">
        <v>2559</v>
      </c>
      <c r="O122" s="17" t="s">
        <v>2559</v>
      </c>
      <c r="P122" s="69"/>
      <c r="Q122" s="17" t="s">
        <v>2559</v>
      </c>
      <c r="R122" s="17" t="s">
        <v>2559</v>
      </c>
      <c r="S122" s="17" t="s">
        <v>2559</v>
      </c>
      <c r="T122" s="65"/>
      <c r="U122" s="17" t="s">
        <v>2559</v>
      </c>
      <c r="V122" s="17" t="s">
        <v>2559</v>
      </c>
      <c r="W122" s="17" t="s">
        <v>2559</v>
      </c>
      <c r="X122" s="69"/>
      <c r="Y122" s="17" t="s">
        <v>2559</v>
      </c>
      <c r="Z122" s="17" t="s">
        <v>2559</v>
      </c>
      <c r="AA122" s="17" t="s">
        <v>2559</v>
      </c>
    </row>
    <row r="123" spans="3:27" x14ac:dyDescent="0.25">
      <c r="C123" s="18" t="s">
        <v>133</v>
      </c>
      <c r="D123" s="18" t="s">
        <v>316</v>
      </c>
      <c r="E123" s="61"/>
      <c r="F123" s="62"/>
      <c r="G123" s="63"/>
      <c r="H123" s="25"/>
      <c r="I123" s="61"/>
      <c r="J123" s="62"/>
      <c r="K123" s="63"/>
      <c r="L123" s="65"/>
      <c r="M123" s="61"/>
      <c r="N123" s="62"/>
      <c r="O123" s="63"/>
      <c r="P123" s="69"/>
      <c r="Q123" s="61"/>
      <c r="R123" s="62"/>
      <c r="S123" s="63"/>
      <c r="T123" s="65"/>
      <c r="U123" s="61"/>
      <c r="V123" s="62"/>
      <c r="W123" s="63"/>
      <c r="X123" s="69"/>
      <c r="Y123" s="61"/>
      <c r="Z123" s="62"/>
      <c r="AA123" s="63"/>
    </row>
    <row r="124" spans="3:27" x14ac:dyDescent="0.25">
      <c r="C124" s="2" t="s">
        <v>1246</v>
      </c>
      <c r="D124" s="2" t="s">
        <v>319</v>
      </c>
      <c r="E124" s="17" t="s">
        <v>2559</v>
      </c>
      <c r="F124" s="17" t="s">
        <v>2559</v>
      </c>
      <c r="G124" s="17" t="s">
        <v>2559</v>
      </c>
      <c r="H124" s="25"/>
      <c r="I124" s="17" t="s">
        <v>2559</v>
      </c>
      <c r="J124" s="17" t="s">
        <v>2559</v>
      </c>
      <c r="K124" s="17" t="s">
        <v>2559</v>
      </c>
      <c r="L124" s="65"/>
      <c r="M124" s="17" t="s">
        <v>2559</v>
      </c>
      <c r="N124" s="17" t="s">
        <v>2559</v>
      </c>
      <c r="O124" s="17" t="s">
        <v>2559</v>
      </c>
      <c r="P124" s="69"/>
      <c r="Q124" s="17" t="s">
        <v>2559</v>
      </c>
      <c r="R124" s="17" t="s">
        <v>2559</v>
      </c>
      <c r="S124" s="17" t="s">
        <v>2559</v>
      </c>
      <c r="T124" s="65"/>
      <c r="U124" s="17" t="s">
        <v>2559</v>
      </c>
      <c r="V124" s="17" t="s">
        <v>2559</v>
      </c>
      <c r="W124" s="17" t="s">
        <v>2559</v>
      </c>
      <c r="X124" s="69"/>
      <c r="Y124" s="17" t="s">
        <v>2559</v>
      </c>
      <c r="Z124" s="17" t="s">
        <v>2559</v>
      </c>
      <c r="AA124" s="17" t="s">
        <v>2559</v>
      </c>
    </row>
    <row r="125" spans="3:27" x14ac:dyDescent="0.25">
      <c r="C125" s="2" t="s">
        <v>1247</v>
      </c>
      <c r="D125" s="2" t="s">
        <v>319</v>
      </c>
      <c r="E125" s="17" t="s">
        <v>2559</v>
      </c>
      <c r="F125" s="17" t="s">
        <v>2559</v>
      </c>
      <c r="G125" s="17" t="s">
        <v>2559</v>
      </c>
      <c r="H125" s="25"/>
      <c r="I125" s="17" t="s">
        <v>2559</v>
      </c>
      <c r="J125" s="17" t="s">
        <v>2559</v>
      </c>
      <c r="K125" s="17" t="s">
        <v>2559</v>
      </c>
      <c r="L125" s="65"/>
      <c r="M125" s="17" t="s">
        <v>2559</v>
      </c>
      <c r="N125" s="17" t="s">
        <v>2559</v>
      </c>
      <c r="O125" s="17" t="s">
        <v>2559</v>
      </c>
      <c r="P125" s="69"/>
      <c r="Q125" s="17" t="s">
        <v>2559</v>
      </c>
      <c r="R125" s="17" t="s">
        <v>2559</v>
      </c>
      <c r="S125" s="17" t="s">
        <v>2559</v>
      </c>
      <c r="T125" s="65"/>
      <c r="U125" s="17" t="s">
        <v>2559</v>
      </c>
      <c r="V125" s="17" t="s">
        <v>2559</v>
      </c>
      <c r="W125" s="17" t="s">
        <v>2559</v>
      </c>
      <c r="X125" s="69"/>
      <c r="Y125" s="17" t="s">
        <v>2559</v>
      </c>
      <c r="Z125" s="17" t="s">
        <v>2559</v>
      </c>
      <c r="AA125" s="17" t="s">
        <v>2559</v>
      </c>
    </row>
    <row r="126" spans="3:27" x14ac:dyDescent="0.25">
      <c r="C126" s="2" t="s">
        <v>1248</v>
      </c>
      <c r="D126" s="2" t="s">
        <v>319</v>
      </c>
      <c r="E126" s="17" t="s">
        <v>2559</v>
      </c>
      <c r="F126" s="17" t="s">
        <v>2559</v>
      </c>
      <c r="G126" s="17" t="s">
        <v>2559</v>
      </c>
      <c r="H126" s="25"/>
      <c r="I126" s="17" t="s">
        <v>2559</v>
      </c>
      <c r="J126" s="17" t="s">
        <v>2559</v>
      </c>
      <c r="K126" s="17" t="s">
        <v>2559</v>
      </c>
      <c r="L126" s="65"/>
      <c r="M126" s="17" t="s">
        <v>2559</v>
      </c>
      <c r="N126" s="17" t="s">
        <v>2559</v>
      </c>
      <c r="O126" s="17" t="s">
        <v>2559</v>
      </c>
      <c r="P126" s="69"/>
      <c r="Q126" s="17" t="s">
        <v>2559</v>
      </c>
      <c r="R126" s="17" t="s">
        <v>2559</v>
      </c>
      <c r="S126" s="17" t="s">
        <v>2559</v>
      </c>
      <c r="T126" s="65"/>
      <c r="U126" s="17" t="s">
        <v>2559</v>
      </c>
      <c r="V126" s="17" t="s">
        <v>2559</v>
      </c>
      <c r="W126" s="17" t="s">
        <v>2559</v>
      </c>
      <c r="X126" s="69"/>
      <c r="Y126" s="17" t="s">
        <v>2559</v>
      </c>
      <c r="Z126" s="17" t="s">
        <v>2559</v>
      </c>
      <c r="AA126" s="17" t="s">
        <v>2559</v>
      </c>
    </row>
    <row r="127" spans="3:27" x14ac:dyDescent="0.25">
      <c r="C127" s="2" t="s">
        <v>1249</v>
      </c>
      <c r="D127" s="2" t="s">
        <v>319</v>
      </c>
      <c r="E127" s="30">
        <v>120</v>
      </c>
      <c r="F127" s="30">
        <v>120</v>
      </c>
      <c r="G127" s="30">
        <v>120</v>
      </c>
      <c r="H127" s="25"/>
      <c r="I127" s="30">
        <v>120</v>
      </c>
      <c r="J127" s="30">
        <v>120</v>
      </c>
      <c r="K127" s="30">
        <v>120</v>
      </c>
      <c r="L127" s="65"/>
      <c r="M127" s="30">
        <v>120</v>
      </c>
      <c r="N127" s="30">
        <v>120</v>
      </c>
      <c r="O127" s="30">
        <v>120</v>
      </c>
      <c r="P127" s="69"/>
      <c r="Q127" s="30">
        <v>120</v>
      </c>
      <c r="R127" s="30">
        <v>120</v>
      </c>
      <c r="S127" s="30">
        <v>120</v>
      </c>
      <c r="T127" s="65"/>
      <c r="U127" s="30">
        <v>120</v>
      </c>
      <c r="V127" s="30">
        <v>120</v>
      </c>
      <c r="W127" s="30">
        <v>120</v>
      </c>
      <c r="X127" s="69"/>
      <c r="Y127" s="30">
        <v>120</v>
      </c>
      <c r="Z127" s="30">
        <v>120</v>
      </c>
      <c r="AA127" s="30">
        <v>120</v>
      </c>
    </row>
    <row r="128" spans="3:27" x14ac:dyDescent="0.25">
      <c r="C128" s="2" t="s">
        <v>1250</v>
      </c>
      <c r="D128" s="2" t="s">
        <v>322</v>
      </c>
      <c r="E128" s="17" t="s">
        <v>2559</v>
      </c>
      <c r="F128" s="17" t="s">
        <v>2559</v>
      </c>
      <c r="G128" s="17" t="s">
        <v>2559</v>
      </c>
      <c r="H128" s="25"/>
      <c r="I128" s="17" t="s">
        <v>2559</v>
      </c>
      <c r="J128" s="17" t="s">
        <v>2559</v>
      </c>
      <c r="K128" s="17" t="s">
        <v>2559</v>
      </c>
      <c r="L128" s="65"/>
      <c r="M128" s="17" t="s">
        <v>2559</v>
      </c>
      <c r="N128" s="17" t="s">
        <v>2559</v>
      </c>
      <c r="O128" s="17" t="s">
        <v>2559</v>
      </c>
      <c r="P128" s="69"/>
      <c r="Q128" s="17" t="s">
        <v>2559</v>
      </c>
      <c r="R128" s="17" t="s">
        <v>2559</v>
      </c>
      <c r="S128" s="17" t="s">
        <v>2559</v>
      </c>
      <c r="T128" s="65"/>
      <c r="U128" s="17" t="s">
        <v>2559</v>
      </c>
      <c r="V128" s="17" t="s">
        <v>2559</v>
      </c>
      <c r="W128" s="17" t="s">
        <v>2559</v>
      </c>
      <c r="X128" s="69"/>
      <c r="Y128" s="17" t="s">
        <v>2559</v>
      </c>
      <c r="Z128" s="17" t="s">
        <v>2559</v>
      </c>
      <c r="AA128" s="17" t="s">
        <v>2559</v>
      </c>
    </row>
    <row r="129" spans="3:27" x14ac:dyDescent="0.25">
      <c r="C129" s="2" t="s">
        <v>1251</v>
      </c>
      <c r="D129" s="2" t="s">
        <v>319</v>
      </c>
      <c r="E129" s="32">
        <v>5</v>
      </c>
      <c r="F129" s="32">
        <v>5</v>
      </c>
      <c r="G129" s="32">
        <v>5</v>
      </c>
      <c r="H129" s="25"/>
      <c r="I129" s="32">
        <v>5</v>
      </c>
      <c r="J129" s="32">
        <v>5</v>
      </c>
      <c r="K129" s="32">
        <v>5</v>
      </c>
      <c r="L129" s="65"/>
      <c r="M129" s="32">
        <v>5</v>
      </c>
      <c r="N129" s="32">
        <v>5</v>
      </c>
      <c r="O129" s="32">
        <v>5</v>
      </c>
      <c r="P129" s="69"/>
      <c r="Q129" s="32">
        <v>5</v>
      </c>
      <c r="R129" s="32">
        <v>5</v>
      </c>
      <c r="S129" s="32">
        <v>5</v>
      </c>
      <c r="T129" s="65"/>
      <c r="U129" s="32">
        <v>5</v>
      </c>
      <c r="V129" s="32">
        <v>5</v>
      </c>
      <c r="W129" s="32">
        <v>5</v>
      </c>
      <c r="X129" s="69"/>
      <c r="Y129" s="32">
        <v>5</v>
      </c>
      <c r="Z129" s="32">
        <v>5</v>
      </c>
      <c r="AA129" s="32">
        <v>5</v>
      </c>
    </row>
    <row r="130" spans="3:27" x14ac:dyDescent="0.25">
      <c r="C130" s="2" t="s">
        <v>1252</v>
      </c>
      <c r="D130" s="2" t="s">
        <v>319</v>
      </c>
      <c r="E130" s="17" t="s">
        <v>2559</v>
      </c>
      <c r="F130" s="17" t="s">
        <v>2559</v>
      </c>
      <c r="G130" s="17" t="s">
        <v>2559</v>
      </c>
      <c r="H130" s="25"/>
      <c r="I130" s="17" t="s">
        <v>2559</v>
      </c>
      <c r="J130" s="22" t="s">
        <v>2559</v>
      </c>
      <c r="K130" s="17" t="s">
        <v>2559</v>
      </c>
      <c r="L130" s="65"/>
      <c r="M130" s="17" t="s">
        <v>2559</v>
      </c>
      <c r="N130" s="17" t="s">
        <v>2559</v>
      </c>
      <c r="O130" s="17" t="s">
        <v>2559</v>
      </c>
      <c r="P130" s="69"/>
      <c r="Q130" s="17" t="s">
        <v>2559</v>
      </c>
      <c r="R130" s="17" t="s">
        <v>2559</v>
      </c>
      <c r="S130" s="17" t="s">
        <v>2559</v>
      </c>
      <c r="T130" s="65"/>
      <c r="U130" s="17" t="s">
        <v>2559</v>
      </c>
      <c r="V130" s="17" t="s">
        <v>2559</v>
      </c>
      <c r="W130" s="17" t="s">
        <v>2559</v>
      </c>
      <c r="X130" s="69"/>
      <c r="Y130" s="17" t="s">
        <v>2559</v>
      </c>
      <c r="Z130" s="17" t="s">
        <v>2559</v>
      </c>
      <c r="AA130" s="17" t="s">
        <v>2559</v>
      </c>
    </row>
    <row r="131" spans="3:27" x14ac:dyDescent="0.25">
      <c r="C131" s="18" t="s">
        <v>134</v>
      </c>
      <c r="D131" s="18" t="s">
        <v>316</v>
      </c>
      <c r="E131" s="61"/>
      <c r="F131" s="62"/>
      <c r="G131" s="63"/>
      <c r="H131" s="25"/>
      <c r="I131" s="61"/>
      <c r="J131" s="62"/>
      <c r="K131" s="63"/>
      <c r="L131" s="65"/>
      <c r="M131" s="61"/>
      <c r="N131" s="62"/>
      <c r="O131" s="63"/>
      <c r="P131" s="69"/>
      <c r="Q131" s="61"/>
      <c r="R131" s="62"/>
      <c r="S131" s="63"/>
      <c r="T131" s="65"/>
      <c r="U131" s="61"/>
      <c r="V131" s="62"/>
      <c r="W131" s="63"/>
      <c r="X131" s="69"/>
      <c r="Y131" s="61"/>
      <c r="Z131" s="62"/>
      <c r="AA131" s="63"/>
    </row>
    <row r="132" spans="3:27" x14ac:dyDescent="0.25">
      <c r="C132" s="2" t="s">
        <v>1253</v>
      </c>
      <c r="D132" s="2" t="s">
        <v>318</v>
      </c>
      <c r="E132" s="32">
        <v>10</v>
      </c>
      <c r="F132" s="32">
        <v>10</v>
      </c>
      <c r="G132" s="32">
        <v>10</v>
      </c>
      <c r="H132" s="25"/>
      <c r="I132" s="32">
        <v>10</v>
      </c>
      <c r="J132" s="32">
        <v>10</v>
      </c>
      <c r="K132" s="32">
        <v>10</v>
      </c>
      <c r="L132" s="65"/>
      <c r="M132" s="32">
        <v>10</v>
      </c>
      <c r="N132" s="32">
        <v>10</v>
      </c>
      <c r="O132" s="32">
        <v>10</v>
      </c>
      <c r="P132" s="69"/>
      <c r="Q132" s="32">
        <v>10</v>
      </c>
      <c r="R132" s="32">
        <v>10</v>
      </c>
      <c r="S132" s="32">
        <v>10</v>
      </c>
      <c r="T132" s="65"/>
      <c r="U132" s="32">
        <v>10</v>
      </c>
      <c r="V132" s="32">
        <v>10</v>
      </c>
      <c r="W132" s="32">
        <v>10</v>
      </c>
      <c r="X132" s="69"/>
      <c r="Y132" s="32">
        <v>10</v>
      </c>
      <c r="Z132" s="32">
        <v>10</v>
      </c>
      <c r="AA132" s="32">
        <v>10</v>
      </c>
    </row>
    <row r="133" spans="3:27" x14ac:dyDescent="0.25">
      <c r="C133" s="2" t="s">
        <v>699</v>
      </c>
      <c r="D133" s="2" t="s">
        <v>319</v>
      </c>
      <c r="E133" s="32">
        <v>16</v>
      </c>
      <c r="F133" s="32">
        <v>8</v>
      </c>
      <c r="G133" s="32">
        <v>8</v>
      </c>
      <c r="H133" s="25"/>
      <c r="I133" s="32">
        <v>16</v>
      </c>
      <c r="J133" s="32">
        <v>8</v>
      </c>
      <c r="K133" s="32">
        <v>8</v>
      </c>
      <c r="L133" s="65"/>
      <c r="M133" s="32">
        <v>16</v>
      </c>
      <c r="N133" s="32">
        <v>8</v>
      </c>
      <c r="O133" s="32">
        <v>8</v>
      </c>
      <c r="P133" s="69"/>
      <c r="Q133" s="32">
        <v>16</v>
      </c>
      <c r="R133" s="32">
        <v>8</v>
      </c>
      <c r="S133" s="32">
        <v>8</v>
      </c>
      <c r="T133" s="65"/>
      <c r="U133" s="32">
        <v>16</v>
      </c>
      <c r="V133" s="32">
        <v>8</v>
      </c>
      <c r="W133" s="32">
        <v>8</v>
      </c>
      <c r="X133" s="69"/>
      <c r="Y133" s="32">
        <v>16</v>
      </c>
      <c r="Z133" s="32">
        <v>8</v>
      </c>
      <c r="AA133" s="32">
        <v>8</v>
      </c>
    </row>
    <row r="134" spans="3:27" x14ac:dyDescent="0.25">
      <c r="C134" s="2" t="s">
        <v>1254</v>
      </c>
      <c r="D134" s="2" t="s">
        <v>319</v>
      </c>
      <c r="E134" s="32">
        <v>15</v>
      </c>
      <c r="F134" s="32">
        <v>15</v>
      </c>
      <c r="G134" s="32">
        <v>15</v>
      </c>
      <c r="H134" s="25"/>
      <c r="I134" s="32">
        <v>15</v>
      </c>
      <c r="J134" s="32">
        <v>15</v>
      </c>
      <c r="K134" s="32">
        <v>15</v>
      </c>
      <c r="L134" s="65"/>
      <c r="M134" s="32">
        <v>15</v>
      </c>
      <c r="N134" s="32">
        <v>15</v>
      </c>
      <c r="O134" s="32">
        <v>15</v>
      </c>
      <c r="P134" s="69"/>
      <c r="Q134" s="32">
        <v>15</v>
      </c>
      <c r="R134" s="32">
        <v>15</v>
      </c>
      <c r="S134" s="32">
        <v>15</v>
      </c>
      <c r="T134" s="65"/>
      <c r="U134" s="32">
        <v>15</v>
      </c>
      <c r="V134" s="32">
        <v>15</v>
      </c>
      <c r="W134" s="32">
        <v>15</v>
      </c>
      <c r="X134" s="69"/>
      <c r="Y134" s="32">
        <v>15</v>
      </c>
      <c r="Z134" s="32">
        <v>15</v>
      </c>
      <c r="AA134" s="32">
        <v>15</v>
      </c>
    </row>
    <row r="135" spans="3:27" x14ac:dyDescent="0.25">
      <c r="C135" s="2" t="s">
        <v>1255</v>
      </c>
      <c r="D135" s="2" t="s">
        <v>322</v>
      </c>
      <c r="E135" s="32">
        <v>16</v>
      </c>
      <c r="F135" s="32">
        <v>16</v>
      </c>
      <c r="G135" s="32">
        <v>16</v>
      </c>
      <c r="H135" s="25"/>
      <c r="I135" s="32">
        <v>16</v>
      </c>
      <c r="J135" s="32">
        <v>16</v>
      </c>
      <c r="K135" s="32">
        <v>16</v>
      </c>
      <c r="L135" s="65"/>
      <c r="M135" s="32">
        <v>16</v>
      </c>
      <c r="N135" s="32">
        <v>16</v>
      </c>
      <c r="O135" s="32">
        <v>16</v>
      </c>
      <c r="P135" s="69"/>
      <c r="Q135" s="32">
        <v>16</v>
      </c>
      <c r="R135" s="32">
        <v>16</v>
      </c>
      <c r="S135" s="32">
        <v>16</v>
      </c>
      <c r="T135" s="65"/>
      <c r="U135" s="32">
        <v>16</v>
      </c>
      <c r="V135" s="32">
        <v>16</v>
      </c>
      <c r="W135" s="32">
        <v>16</v>
      </c>
      <c r="X135" s="69"/>
      <c r="Y135" s="32">
        <v>16</v>
      </c>
      <c r="Z135" s="32">
        <v>16</v>
      </c>
      <c r="AA135" s="32">
        <v>16</v>
      </c>
    </row>
    <row r="136" spans="3:27" x14ac:dyDescent="0.25">
      <c r="C136" s="2" t="s">
        <v>1256</v>
      </c>
      <c r="D136" s="2" t="s">
        <v>319</v>
      </c>
      <c r="E136" s="32">
        <v>1</v>
      </c>
      <c r="F136" s="32">
        <v>0.5</v>
      </c>
      <c r="G136" s="32">
        <v>0.5</v>
      </c>
      <c r="H136" s="25"/>
      <c r="I136" s="32">
        <v>1</v>
      </c>
      <c r="J136" s="32">
        <v>0.5</v>
      </c>
      <c r="K136" s="32">
        <v>0.5</v>
      </c>
      <c r="L136" s="65"/>
      <c r="M136" s="32">
        <v>1</v>
      </c>
      <c r="N136" s="32">
        <v>0.5</v>
      </c>
      <c r="O136" s="32">
        <v>0.5</v>
      </c>
      <c r="P136" s="69"/>
      <c r="Q136" s="32">
        <v>1</v>
      </c>
      <c r="R136" s="32">
        <v>0.5</v>
      </c>
      <c r="S136" s="32">
        <v>0.5</v>
      </c>
      <c r="T136" s="65"/>
      <c r="U136" s="32">
        <v>1</v>
      </c>
      <c r="V136" s="32">
        <v>0.5</v>
      </c>
      <c r="W136" s="32">
        <v>0.5</v>
      </c>
      <c r="X136" s="69"/>
      <c r="Y136" s="32">
        <v>1</v>
      </c>
      <c r="Z136" s="32">
        <v>0.5</v>
      </c>
      <c r="AA136" s="32">
        <v>0.5</v>
      </c>
    </row>
    <row r="137" spans="3:27" x14ac:dyDescent="0.25">
      <c r="C137" s="18" t="s">
        <v>135</v>
      </c>
      <c r="D137" s="18" t="s">
        <v>316</v>
      </c>
      <c r="E137" s="61"/>
      <c r="F137" s="62"/>
      <c r="G137" s="63"/>
      <c r="H137" s="25"/>
      <c r="I137" s="61"/>
      <c r="J137" s="62"/>
      <c r="K137" s="63"/>
      <c r="L137" s="65"/>
      <c r="M137" s="61"/>
      <c r="N137" s="62"/>
      <c r="O137" s="63"/>
      <c r="P137" s="69"/>
      <c r="Q137" s="61"/>
      <c r="R137" s="62"/>
      <c r="S137" s="63"/>
      <c r="T137" s="65"/>
      <c r="U137" s="61"/>
      <c r="V137" s="62"/>
      <c r="W137" s="63"/>
      <c r="X137" s="69"/>
      <c r="Y137" s="61"/>
      <c r="Z137" s="62"/>
      <c r="AA137" s="63"/>
    </row>
    <row r="138" spans="3:27" x14ac:dyDescent="0.25">
      <c r="C138" s="2" t="s">
        <v>1257</v>
      </c>
      <c r="D138" s="2" t="s">
        <v>319</v>
      </c>
      <c r="E138" s="32">
        <v>8</v>
      </c>
      <c r="F138" s="32">
        <v>8</v>
      </c>
      <c r="G138" s="32">
        <v>8</v>
      </c>
      <c r="H138" s="25"/>
      <c r="I138" s="32">
        <v>5</v>
      </c>
      <c r="J138" s="32">
        <v>5</v>
      </c>
      <c r="K138" s="32">
        <v>5</v>
      </c>
      <c r="L138" s="65"/>
      <c r="M138" s="32">
        <v>8</v>
      </c>
      <c r="N138" s="32">
        <v>8</v>
      </c>
      <c r="O138" s="32">
        <v>8</v>
      </c>
      <c r="P138" s="69"/>
      <c r="Q138" s="32">
        <v>5</v>
      </c>
      <c r="R138" s="32">
        <v>5</v>
      </c>
      <c r="S138" s="32">
        <v>5</v>
      </c>
      <c r="T138" s="65"/>
      <c r="U138" s="32">
        <v>8</v>
      </c>
      <c r="V138" s="32">
        <v>8</v>
      </c>
      <c r="W138" s="32">
        <v>8</v>
      </c>
      <c r="X138" s="69"/>
      <c r="Y138" s="32">
        <v>5</v>
      </c>
      <c r="Z138" s="32">
        <v>5</v>
      </c>
      <c r="AA138" s="32">
        <v>5</v>
      </c>
    </row>
    <row r="139" spans="3:27" x14ac:dyDescent="0.25">
      <c r="C139" s="2" t="s">
        <v>1258</v>
      </c>
      <c r="D139" s="2" t="s">
        <v>319</v>
      </c>
      <c r="E139" s="17" t="s">
        <v>2559</v>
      </c>
      <c r="F139" s="17" t="s">
        <v>2559</v>
      </c>
      <c r="G139" s="17" t="s">
        <v>2559</v>
      </c>
      <c r="H139" s="25"/>
      <c r="I139" s="17" t="s">
        <v>2559</v>
      </c>
      <c r="J139" s="17" t="s">
        <v>2559</v>
      </c>
      <c r="K139" s="17" t="s">
        <v>2559</v>
      </c>
      <c r="L139" s="65"/>
      <c r="M139" s="17" t="s">
        <v>2559</v>
      </c>
      <c r="N139" s="17" t="s">
        <v>2559</v>
      </c>
      <c r="O139" s="17" t="s">
        <v>2559</v>
      </c>
      <c r="P139" s="69"/>
      <c r="Q139" s="17" t="s">
        <v>2559</v>
      </c>
      <c r="R139" s="17" t="s">
        <v>2559</v>
      </c>
      <c r="S139" s="17" t="s">
        <v>2559</v>
      </c>
      <c r="T139" s="65"/>
      <c r="U139" s="17" t="s">
        <v>2559</v>
      </c>
      <c r="V139" s="17" t="s">
        <v>2559</v>
      </c>
      <c r="W139" s="17" t="s">
        <v>2559</v>
      </c>
      <c r="X139" s="69"/>
      <c r="Y139" s="17" t="s">
        <v>2559</v>
      </c>
      <c r="Z139" s="17" t="s">
        <v>2559</v>
      </c>
      <c r="AA139" s="17" t="s">
        <v>2559</v>
      </c>
    </row>
    <row r="140" spans="3:27" x14ac:dyDescent="0.25">
      <c r="C140" s="2" t="s">
        <v>1259</v>
      </c>
      <c r="D140" s="2" t="s">
        <v>322</v>
      </c>
      <c r="E140" s="17" t="s">
        <v>2559</v>
      </c>
      <c r="F140" s="17" t="s">
        <v>2559</v>
      </c>
      <c r="G140" s="17" t="s">
        <v>2559</v>
      </c>
      <c r="H140" s="25"/>
      <c r="I140" s="17" t="s">
        <v>2559</v>
      </c>
      <c r="J140" s="17" t="s">
        <v>2559</v>
      </c>
      <c r="K140" s="17" t="s">
        <v>2559</v>
      </c>
      <c r="L140" s="65"/>
      <c r="M140" s="17" t="s">
        <v>2559</v>
      </c>
      <c r="N140" s="17" t="s">
        <v>2559</v>
      </c>
      <c r="O140" s="17" t="s">
        <v>2559</v>
      </c>
      <c r="P140" s="69"/>
      <c r="Q140" s="17" t="s">
        <v>2559</v>
      </c>
      <c r="R140" s="17" t="s">
        <v>2559</v>
      </c>
      <c r="S140" s="17" t="s">
        <v>2559</v>
      </c>
      <c r="T140" s="65"/>
      <c r="U140" s="17" t="s">
        <v>2559</v>
      </c>
      <c r="V140" s="17" t="s">
        <v>2559</v>
      </c>
      <c r="W140" s="17" t="s">
        <v>2559</v>
      </c>
      <c r="X140" s="69"/>
      <c r="Y140" s="17" t="s">
        <v>2559</v>
      </c>
      <c r="Z140" s="17" t="s">
        <v>2559</v>
      </c>
      <c r="AA140" s="17" t="s">
        <v>2559</v>
      </c>
    </row>
    <row r="141" spans="3:27" x14ac:dyDescent="0.25">
      <c r="C141" s="2" t="s">
        <v>1260</v>
      </c>
      <c r="D141" s="2" t="s">
        <v>319</v>
      </c>
      <c r="E141" s="30">
        <v>30</v>
      </c>
      <c r="F141" s="30">
        <v>30</v>
      </c>
      <c r="G141" s="30">
        <v>30</v>
      </c>
      <c r="H141" s="25"/>
      <c r="I141" s="30">
        <v>30</v>
      </c>
      <c r="J141" s="30">
        <v>30</v>
      </c>
      <c r="K141" s="30">
        <v>30</v>
      </c>
      <c r="L141" s="65"/>
      <c r="M141" s="30">
        <v>30</v>
      </c>
      <c r="N141" s="30">
        <v>30</v>
      </c>
      <c r="O141" s="30">
        <v>30</v>
      </c>
      <c r="P141" s="69"/>
      <c r="Q141" s="30">
        <v>30</v>
      </c>
      <c r="R141" s="30">
        <v>30</v>
      </c>
      <c r="S141" s="30">
        <v>30</v>
      </c>
      <c r="T141" s="65"/>
      <c r="U141" s="30">
        <v>30</v>
      </c>
      <c r="V141" s="30">
        <v>30</v>
      </c>
      <c r="W141" s="30">
        <v>30</v>
      </c>
      <c r="X141" s="69"/>
      <c r="Y141" s="30">
        <v>30</v>
      </c>
      <c r="Z141" s="30">
        <v>30</v>
      </c>
      <c r="AA141" s="30">
        <v>30</v>
      </c>
    </row>
    <row r="142" spans="3:27" x14ac:dyDescent="0.25">
      <c r="C142" s="2" t="s">
        <v>1261</v>
      </c>
      <c r="D142" s="2" t="s">
        <v>319</v>
      </c>
      <c r="E142" s="32">
        <v>20</v>
      </c>
      <c r="F142" s="32">
        <v>20</v>
      </c>
      <c r="G142" s="32">
        <v>20</v>
      </c>
      <c r="H142" s="25"/>
      <c r="I142" s="32">
        <v>20</v>
      </c>
      <c r="J142" s="32">
        <v>20</v>
      </c>
      <c r="K142" s="32">
        <v>20</v>
      </c>
      <c r="L142" s="65"/>
      <c r="M142" s="32">
        <v>20</v>
      </c>
      <c r="N142" s="32">
        <v>20</v>
      </c>
      <c r="O142" s="32">
        <v>20</v>
      </c>
      <c r="P142" s="69"/>
      <c r="Q142" s="32">
        <v>20</v>
      </c>
      <c r="R142" s="32">
        <v>20</v>
      </c>
      <c r="S142" s="32">
        <v>20</v>
      </c>
      <c r="T142" s="65"/>
      <c r="U142" s="32">
        <v>20</v>
      </c>
      <c r="V142" s="32">
        <v>20</v>
      </c>
      <c r="W142" s="32">
        <v>20</v>
      </c>
      <c r="X142" s="69"/>
      <c r="Y142" s="32">
        <v>20</v>
      </c>
      <c r="Z142" s="32">
        <v>20</v>
      </c>
      <c r="AA142" s="32">
        <v>20</v>
      </c>
    </row>
    <row r="143" spans="3:27" x14ac:dyDescent="0.25">
      <c r="C143" s="2" t="s">
        <v>1262</v>
      </c>
      <c r="D143" s="2" t="s">
        <v>319</v>
      </c>
      <c r="E143" s="30">
        <v>30</v>
      </c>
      <c r="F143" s="30">
        <v>30</v>
      </c>
      <c r="G143" s="30">
        <v>30</v>
      </c>
      <c r="H143" s="25"/>
      <c r="I143" s="30">
        <v>30</v>
      </c>
      <c r="J143" s="30">
        <v>30</v>
      </c>
      <c r="K143" s="30">
        <v>30</v>
      </c>
      <c r="L143" s="65"/>
      <c r="M143" s="30">
        <v>30</v>
      </c>
      <c r="N143" s="30">
        <v>30</v>
      </c>
      <c r="O143" s="30">
        <v>30</v>
      </c>
      <c r="P143" s="69"/>
      <c r="Q143" s="30">
        <v>30</v>
      </c>
      <c r="R143" s="30">
        <v>30</v>
      </c>
      <c r="S143" s="30">
        <v>30</v>
      </c>
      <c r="T143" s="65"/>
      <c r="U143" s="30">
        <v>30</v>
      </c>
      <c r="V143" s="30">
        <v>30</v>
      </c>
      <c r="W143" s="30">
        <v>30</v>
      </c>
      <c r="X143" s="69"/>
      <c r="Y143" s="30">
        <v>30</v>
      </c>
      <c r="Z143" s="30">
        <v>30</v>
      </c>
      <c r="AA143" s="30">
        <v>30</v>
      </c>
    </row>
    <row r="144" spans="3:27" x14ac:dyDescent="0.25">
      <c r="C144" s="18" t="s">
        <v>136</v>
      </c>
      <c r="D144" s="18" t="s">
        <v>316</v>
      </c>
      <c r="E144" s="61"/>
      <c r="F144" s="62"/>
      <c r="G144" s="63"/>
      <c r="H144" s="25"/>
      <c r="I144" s="61"/>
      <c r="J144" s="62"/>
      <c r="K144" s="63"/>
      <c r="L144" s="65"/>
      <c r="M144" s="61"/>
      <c r="N144" s="62"/>
      <c r="O144" s="63"/>
      <c r="P144" s="69"/>
      <c r="Q144" s="61"/>
      <c r="R144" s="62"/>
      <c r="S144" s="63"/>
      <c r="T144" s="65"/>
      <c r="U144" s="61"/>
      <c r="V144" s="62"/>
      <c r="W144" s="63"/>
      <c r="X144" s="69"/>
      <c r="Y144" s="61"/>
      <c r="Z144" s="62"/>
      <c r="AA144" s="63"/>
    </row>
    <row r="145" spans="3:27" x14ac:dyDescent="0.25">
      <c r="C145" s="2" t="s">
        <v>1263</v>
      </c>
      <c r="D145" s="2" t="s">
        <v>319</v>
      </c>
      <c r="E145" s="30">
        <v>30</v>
      </c>
      <c r="F145" s="30">
        <v>30</v>
      </c>
      <c r="G145" s="30">
        <v>30</v>
      </c>
      <c r="H145" s="25"/>
      <c r="I145" s="30">
        <v>30</v>
      </c>
      <c r="J145" s="30">
        <v>30</v>
      </c>
      <c r="K145" s="30">
        <v>30</v>
      </c>
      <c r="L145" s="65"/>
      <c r="M145" s="30">
        <v>30</v>
      </c>
      <c r="N145" s="30">
        <v>30</v>
      </c>
      <c r="O145" s="30">
        <v>30</v>
      </c>
      <c r="P145" s="69"/>
      <c r="Q145" s="30">
        <v>30</v>
      </c>
      <c r="R145" s="30">
        <v>30</v>
      </c>
      <c r="S145" s="30">
        <v>30</v>
      </c>
      <c r="T145" s="65"/>
      <c r="U145" s="30">
        <v>30</v>
      </c>
      <c r="V145" s="30">
        <v>30</v>
      </c>
      <c r="W145" s="30">
        <v>30</v>
      </c>
      <c r="X145" s="69"/>
      <c r="Y145" s="30">
        <v>30</v>
      </c>
      <c r="Z145" s="30">
        <v>30</v>
      </c>
      <c r="AA145" s="30">
        <v>30</v>
      </c>
    </row>
    <row r="146" spans="3:27" x14ac:dyDescent="0.25">
      <c r="C146" s="2" t="s">
        <v>1264</v>
      </c>
      <c r="D146" s="2" t="s">
        <v>322</v>
      </c>
      <c r="E146" s="17" t="s">
        <v>2559</v>
      </c>
      <c r="F146" s="17" t="s">
        <v>2559</v>
      </c>
      <c r="G146" s="17" t="s">
        <v>2559</v>
      </c>
      <c r="H146" s="25"/>
      <c r="I146" s="17" t="s">
        <v>2559</v>
      </c>
      <c r="J146" s="17" t="s">
        <v>2559</v>
      </c>
      <c r="K146" s="17" t="s">
        <v>2559</v>
      </c>
      <c r="L146" s="65"/>
      <c r="M146" s="17" t="s">
        <v>2559</v>
      </c>
      <c r="N146" s="17" t="s">
        <v>2559</v>
      </c>
      <c r="O146" s="17" t="s">
        <v>2559</v>
      </c>
      <c r="P146" s="69"/>
      <c r="Q146" s="17" t="s">
        <v>2559</v>
      </c>
      <c r="R146" s="17" t="s">
        <v>2559</v>
      </c>
      <c r="S146" s="17" t="s">
        <v>2559</v>
      </c>
      <c r="T146" s="65"/>
      <c r="U146" s="17" t="s">
        <v>2559</v>
      </c>
      <c r="V146" s="17" t="s">
        <v>2559</v>
      </c>
      <c r="W146" s="17" t="s">
        <v>2559</v>
      </c>
      <c r="X146" s="69"/>
      <c r="Y146" s="17" t="s">
        <v>2559</v>
      </c>
      <c r="Z146" s="17" t="s">
        <v>2559</v>
      </c>
      <c r="AA146" s="17" t="s">
        <v>2559</v>
      </c>
    </row>
    <row r="147" spans="3:27" x14ac:dyDescent="0.25">
      <c r="C147" s="2" t="s">
        <v>1265</v>
      </c>
      <c r="D147" s="2" t="s">
        <v>319</v>
      </c>
      <c r="E147" s="32">
        <v>0.1</v>
      </c>
      <c r="F147" s="32">
        <v>0.1</v>
      </c>
      <c r="G147" s="32">
        <v>0.1</v>
      </c>
      <c r="H147" s="25"/>
      <c r="I147" s="32">
        <v>0.1</v>
      </c>
      <c r="J147" s="32">
        <v>0.1</v>
      </c>
      <c r="K147" s="32">
        <v>0.1</v>
      </c>
      <c r="L147" s="65"/>
      <c r="M147" s="32">
        <v>0.1</v>
      </c>
      <c r="N147" s="32">
        <v>0.1</v>
      </c>
      <c r="O147" s="32">
        <v>0.1</v>
      </c>
      <c r="P147" s="69"/>
      <c r="Q147" s="32">
        <v>0.1</v>
      </c>
      <c r="R147" s="32">
        <v>0.1</v>
      </c>
      <c r="S147" s="32">
        <v>0.1</v>
      </c>
      <c r="T147" s="65"/>
      <c r="U147" s="32">
        <v>0.1</v>
      </c>
      <c r="V147" s="32">
        <v>0.1</v>
      </c>
      <c r="W147" s="32">
        <v>0.1</v>
      </c>
      <c r="X147" s="69"/>
      <c r="Y147" s="32">
        <v>0.1</v>
      </c>
      <c r="Z147" s="32">
        <v>0.1</v>
      </c>
      <c r="AA147" s="32">
        <v>0.1</v>
      </c>
    </row>
    <row r="148" spans="3:27" x14ac:dyDescent="0.25">
      <c r="C148" s="2" t="s">
        <v>1266</v>
      </c>
      <c r="D148" s="2" t="s">
        <v>319</v>
      </c>
      <c r="E148" s="17" t="s">
        <v>2559</v>
      </c>
      <c r="F148" s="17" t="s">
        <v>2559</v>
      </c>
      <c r="G148" s="17" t="s">
        <v>2559</v>
      </c>
      <c r="H148" s="25"/>
      <c r="I148" s="17" t="s">
        <v>2559</v>
      </c>
      <c r="J148" s="17" t="s">
        <v>2559</v>
      </c>
      <c r="K148" s="17" t="s">
        <v>2559</v>
      </c>
      <c r="L148" s="65"/>
      <c r="M148" s="17" t="s">
        <v>2559</v>
      </c>
      <c r="N148" s="17" t="s">
        <v>2559</v>
      </c>
      <c r="O148" s="17" t="s">
        <v>2559</v>
      </c>
      <c r="P148" s="69"/>
      <c r="Q148" s="17" t="s">
        <v>2559</v>
      </c>
      <c r="R148" s="17" t="s">
        <v>2559</v>
      </c>
      <c r="S148" s="17" t="s">
        <v>2559</v>
      </c>
      <c r="T148" s="65"/>
      <c r="U148" s="17" t="s">
        <v>2559</v>
      </c>
      <c r="V148" s="17" t="s">
        <v>2559</v>
      </c>
      <c r="W148" s="17" t="s">
        <v>2559</v>
      </c>
      <c r="X148" s="69"/>
      <c r="Y148" s="17" t="s">
        <v>2559</v>
      </c>
      <c r="Z148" s="17" t="s">
        <v>2559</v>
      </c>
      <c r="AA148" s="17" t="s">
        <v>2559</v>
      </c>
    </row>
    <row r="149" spans="3:27" x14ac:dyDescent="0.25">
      <c r="C149" s="2" t="s">
        <v>1267</v>
      </c>
      <c r="D149" s="2" t="s">
        <v>319</v>
      </c>
      <c r="E149" s="17" t="s">
        <v>2559</v>
      </c>
      <c r="F149" s="17" t="s">
        <v>2559</v>
      </c>
      <c r="G149" s="17" t="s">
        <v>2559</v>
      </c>
      <c r="H149" s="25"/>
      <c r="I149" s="17" t="s">
        <v>2559</v>
      </c>
      <c r="J149" s="17" t="s">
        <v>2559</v>
      </c>
      <c r="K149" s="17" t="s">
        <v>2559</v>
      </c>
      <c r="L149" s="65"/>
      <c r="M149" s="17" t="s">
        <v>2559</v>
      </c>
      <c r="N149" s="17" t="s">
        <v>2559</v>
      </c>
      <c r="O149" s="17" t="s">
        <v>2559</v>
      </c>
      <c r="P149" s="69"/>
      <c r="Q149" s="17" t="s">
        <v>2559</v>
      </c>
      <c r="R149" s="17" t="s">
        <v>2559</v>
      </c>
      <c r="S149" s="17" t="s">
        <v>2559</v>
      </c>
      <c r="T149" s="65"/>
      <c r="U149" s="17" t="s">
        <v>2559</v>
      </c>
      <c r="V149" s="17" t="s">
        <v>2559</v>
      </c>
      <c r="W149" s="17" t="s">
        <v>2559</v>
      </c>
      <c r="X149" s="69"/>
      <c r="Y149" s="17" t="s">
        <v>2559</v>
      </c>
      <c r="Z149" s="17" t="s">
        <v>2559</v>
      </c>
      <c r="AA149" s="17" t="s">
        <v>2559</v>
      </c>
    </row>
    <row r="150" spans="3:27" x14ac:dyDescent="0.25">
      <c r="C150" s="2" t="s">
        <v>1268</v>
      </c>
      <c r="D150" s="2" t="s">
        <v>319</v>
      </c>
      <c r="E150" s="17" t="s">
        <v>2559</v>
      </c>
      <c r="F150" s="17" t="s">
        <v>2559</v>
      </c>
      <c r="G150" s="17" t="s">
        <v>2559</v>
      </c>
      <c r="H150" s="25"/>
      <c r="I150" s="17" t="s">
        <v>2559</v>
      </c>
      <c r="J150" s="17" t="s">
        <v>2559</v>
      </c>
      <c r="K150" s="17" t="s">
        <v>2559</v>
      </c>
      <c r="L150" s="65"/>
      <c r="M150" s="17" t="s">
        <v>2559</v>
      </c>
      <c r="N150" s="17" t="s">
        <v>2559</v>
      </c>
      <c r="O150" s="17" t="s">
        <v>2559</v>
      </c>
      <c r="P150" s="69"/>
      <c r="Q150" s="17" t="s">
        <v>2559</v>
      </c>
      <c r="R150" s="17" t="s">
        <v>2559</v>
      </c>
      <c r="S150" s="17" t="s">
        <v>2559</v>
      </c>
      <c r="T150" s="65"/>
      <c r="U150" s="17" t="s">
        <v>2559</v>
      </c>
      <c r="V150" s="17" t="s">
        <v>2559</v>
      </c>
      <c r="W150" s="17" t="s">
        <v>2559</v>
      </c>
      <c r="X150" s="69"/>
      <c r="Y150" s="17" t="s">
        <v>2559</v>
      </c>
      <c r="Z150" s="17" t="s">
        <v>2559</v>
      </c>
      <c r="AA150" s="17" t="s">
        <v>2559</v>
      </c>
    </row>
    <row r="151" spans="3:27" x14ac:dyDescent="0.25">
      <c r="C151" s="18" t="s">
        <v>137</v>
      </c>
      <c r="D151" s="18" t="s">
        <v>316</v>
      </c>
      <c r="E151" s="61"/>
      <c r="F151" s="62"/>
      <c r="G151" s="63"/>
      <c r="H151" s="25"/>
      <c r="I151" s="61"/>
      <c r="J151" s="62"/>
      <c r="K151" s="63"/>
      <c r="L151" s="65"/>
      <c r="M151" s="61"/>
      <c r="N151" s="62"/>
      <c r="O151" s="63"/>
      <c r="P151" s="69"/>
      <c r="Q151" s="61"/>
      <c r="R151" s="62"/>
      <c r="S151" s="63"/>
      <c r="T151" s="65"/>
      <c r="U151" s="61"/>
      <c r="V151" s="62"/>
      <c r="W151" s="63"/>
      <c r="X151" s="69"/>
      <c r="Y151" s="61"/>
      <c r="Z151" s="62"/>
      <c r="AA151" s="63"/>
    </row>
    <row r="152" spans="3:27" x14ac:dyDescent="0.25">
      <c r="C152" s="2" t="s">
        <v>1269</v>
      </c>
      <c r="D152" s="2" t="s">
        <v>318</v>
      </c>
      <c r="E152" s="30">
        <v>50</v>
      </c>
      <c r="F152" s="30">
        <v>50</v>
      </c>
      <c r="G152" s="30">
        <v>50</v>
      </c>
      <c r="H152" s="25"/>
      <c r="I152" s="30">
        <v>50</v>
      </c>
      <c r="J152" s="30">
        <v>50</v>
      </c>
      <c r="K152" s="30">
        <v>50</v>
      </c>
      <c r="L152" s="65"/>
      <c r="M152" s="30">
        <v>50</v>
      </c>
      <c r="N152" s="30">
        <v>50</v>
      </c>
      <c r="O152" s="30">
        <v>50</v>
      </c>
      <c r="P152" s="69"/>
      <c r="Q152" s="30">
        <v>50</v>
      </c>
      <c r="R152" s="30">
        <v>50</v>
      </c>
      <c r="S152" s="30">
        <v>50</v>
      </c>
      <c r="T152" s="65"/>
      <c r="U152" s="30">
        <v>50</v>
      </c>
      <c r="V152" s="30">
        <v>50</v>
      </c>
      <c r="W152" s="30">
        <v>50</v>
      </c>
      <c r="X152" s="69"/>
      <c r="Y152" s="30">
        <v>50</v>
      </c>
      <c r="Z152" s="30">
        <v>50</v>
      </c>
      <c r="AA152" s="30">
        <v>50</v>
      </c>
    </row>
    <row r="153" spans="3:27" x14ac:dyDescent="0.25">
      <c r="C153" s="2" t="s">
        <v>1270</v>
      </c>
      <c r="D153" s="2" t="s">
        <v>319</v>
      </c>
      <c r="E153" s="30">
        <v>60</v>
      </c>
      <c r="F153" s="30">
        <v>60</v>
      </c>
      <c r="G153" s="30">
        <v>60</v>
      </c>
      <c r="H153" s="25"/>
      <c r="I153" s="30">
        <v>60</v>
      </c>
      <c r="J153" s="30">
        <v>60</v>
      </c>
      <c r="K153" s="30">
        <v>60</v>
      </c>
      <c r="L153" s="65"/>
      <c r="M153" s="30">
        <v>60</v>
      </c>
      <c r="N153" s="30">
        <v>60</v>
      </c>
      <c r="O153" s="30">
        <v>60</v>
      </c>
      <c r="P153" s="69"/>
      <c r="Q153" s="30">
        <v>60</v>
      </c>
      <c r="R153" s="30">
        <v>60</v>
      </c>
      <c r="S153" s="30">
        <v>60</v>
      </c>
      <c r="T153" s="65"/>
      <c r="U153" s="30">
        <v>60</v>
      </c>
      <c r="V153" s="30">
        <v>60</v>
      </c>
      <c r="W153" s="30">
        <v>60</v>
      </c>
      <c r="X153" s="69"/>
      <c r="Y153" s="30">
        <v>60</v>
      </c>
      <c r="Z153" s="30">
        <v>60</v>
      </c>
      <c r="AA153" s="30">
        <v>60</v>
      </c>
    </row>
    <row r="154" spans="3:27" x14ac:dyDescent="0.25">
      <c r="C154" s="2" t="s">
        <v>1271</v>
      </c>
      <c r="D154" s="2" t="s">
        <v>319</v>
      </c>
      <c r="E154" s="32">
        <v>20</v>
      </c>
      <c r="F154" s="32">
        <v>20</v>
      </c>
      <c r="G154" s="32">
        <v>20</v>
      </c>
      <c r="H154" s="25"/>
      <c r="I154" s="32">
        <v>20</v>
      </c>
      <c r="J154" s="32">
        <v>20</v>
      </c>
      <c r="K154" s="32">
        <v>20</v>
      </c>
      <c r="L154" s="65"/>
      <c r="M154" s="32">
        <v>20</v>
      </c>
      <c r="N154" s="32">
        <v>20</v>
      </c>
      <c r="O154" s="32">
        <v>20</v>
      </c>
      <c r="P154" s="69"/>
      <c r="Q154" s="32">
        <v>20</v>
      </c>
      <c r="R154" s="32">
        <v>20</v>
      </c>
      <c r="S154" s="32">
        <v>20</v>
      </c>
      <c r="T154" s="65"/>
      <c r="U154" s="32">
        <v>20</v>
      </c>
      <c r="V154" s="32">
        <v>20</v>
      </c>
      <c r="W154" s="32">
        <v>20</v>
      </c>
      <c r="X154" s="69"/>
      <c r="Y154" s="32">
        <v>20</v>
      </c>
      <c r="Z154" s="32">
        <v>20</v>
      </c>
      <c r="AA154" s="32">
        <v>20</v>
      </c>
    </row>
    <row r="155" spans="3:27" x14ac:dyDescent="0.25">
      <c r="C155" s="2" t="s">
        <v>1272</v>
      </c>
      <c r="D155" s="2" t="s">
        <v>319</v>
      </c>
      <c r="E155" s="17" t="s">
        <v>2559</v>
      </c>
      <c r="F155" s="17" t="s">
        <v>2559</v>
      </c>
      <c r="G155" s="17" t="s">
        <v>2559</v>
      </c>
      <c r="H155" s="25"/>
      <c r="I155" s="17" t="s">
        <v>2559</v>
      </c>
      <c r="J155" s="17" t="s">
        <v>2559</v>
      </c>
      <c r="K155" s="17" t="s">
        <v>2559</v>
      </c>
      <c r="L155" s="65"/>
      <c r="M155" s="17" t="s">
        <v>2559</v>
      </c>
      <c r="N155" s="17" t="s">
        <v>2559</v>
      </c>
      <c r="O155" s="17" t="s">
        <v>2559</v>
      </c>
      <c r="P155" s="69"/>
      <c r="Q155" s="17" t="s">
        <v>2559</v>
      </c>
      <c r="R155" s="17" t="s">
        <v>2559</v>
      </c>
      <c r="S155" s="17" t="s">
        <v>2559</v>
      </c>
      <c r="T155" s="65"/>
      <c r="U155" s="17" t="s">
        <v>2559</v>
      </c>
      <c r="V155" s="17" t="s">
        <v>2559</v>
      </c>
      <c r="W155" s="17" t="s">
        <v>2559</v>
      </c>
      <c r="X155" s="69"/>
      <c r="Y155" s="17" t="s">
        <v>2559</v>
      </c>
      <c r="Z155" s="17" t="s">
        <v>2559</v>
      </c>
      <c r="AA155" s="17" t="s">
        <v>2559</v>
      </c>
    </row>
    <row r="156" spans="3:27" x14ac:dyDescent="0.25">
      <c r="C156" s="2" t="s">
        <v>1273</v>
      </c>
      <c r="D156" s="2" t="s">
        <v>319</v>
      </c>
      <c r="E156" s="30">
        <v>80</v>
      </c>
      <c r="F156" s="30">
        <v>80</v>
      </c>
      <c r="G156" s="30">
        <v>80</v>
      </c>
      <c r="H156" s="25"/>
      <c r="I156" s="30">
        <v>80</v>
      </c>
      <c r="J156" s="30">
        <v>80</v>
      </c>
      <c r="K156" s="30">
        <v>80</v>
      </c>
      <c r="L156" s="65"/>
      <c r="M156" s="30">
        <v>80</v>
      </c>
      <c r="N156" s="30">
        <v>80</v>
      </c>
      <c r="O156" s="30">
        <v>80</v>
      </c>
      <c r="P156" s="69"/>
      <c r="Q156" s="30">
        <v>80</v>
      </c>
      <c r="R156" s="30">
        <v>80</v>
      </c>
      <c r="S156" s="30">
        <v>80</v>
      </c>
      <c r="T156" s="65"/>
      <c r="U156" s="30">
        <v>80</v>
      </c>
      <c r="V156" s="30">
        <v>80</v>
      </c>
      <c r="W156" s="30">
        <v>80</v>
      </c>
      <c r="X156" s="69"/>
      <c r="Y156" s="30">
        <v>80</v>
      </c>
      <c r="Z156" s="30">
        <v>80</v>
      </c>
      <c r="AA156" s="30">
        <v>80</v>
      </c>
    </row>
    <row r="157" spans="3:27" x14ac:dyDescent="0.25">
      <c r="C157" s="2" t="s">
        <v>1274</v>
      </c>
      <c r="D157" s="2" t="s">
        <v>319</v>
      </c>
      <c r="E157" s="32">
        <v>20</v>
      </c>
      <c r="F157" s="32">
        <v>20</v>
      </c>
      <c r="G157" s="32">
        <v>20</v>
      </c>
      <c r="H157" s="25"/>
      <c r="I157" s="32">
        <v>20</v>
      </c>
      <c r="J157" s="32">
        <v>20</v>
      </c>
      <c r="K157" s="32">
        <v>20</v>
      </c>
      <c r="L157" s="65"/>
      <c r="M157" s="32">
        <v>20</v>
      </c>
      <c r="N157" s="32">
        <v>20</v>
      </c>
      <c r="O157" s="32">
        <v>20</v>
      </c>
      <c r="P157" s="69"/>
      <c r="Q157" s="32">
        <v>20</v>
      </c>
      <c r="R157" s="32">
        <v>20</v>
      </c>
      <c r="S157" s="32">
        <v>20</v>
      </c>
      <c r="T157" s="65"/>
      <c r="U157" s="32">
        <v>20</v>
      </c>
      <c r="V157" s="32">
        <v>20</v>
      </c>
      <c r="W157" s="32">
        <v>20</v>
      </c>
      <c r="X157" s="69"/>
      <c r="Y157" s="32">
        <v>20</v>
      </c>
      <c r="Z157" s="32">
        <v>20</v>
      </c>
      <c r="AA157" s="32">
        <v>20</v>
      </c>
    </row>
    <row r="158" spans="3:27" x14ac:dyDescent="0.25">
      <c r="C158" s="2" t="s">
        <v>1275</v>
      </c>
      <c r="D158" s="2" t="s">
        <v>322</v>
      </c>
      <c r="E158" s="17" t="s">
        <v>2559</v>
      </c>
      <c r="F158" s="17" t="s">
        <v>2559</v>
      </c>
      <c r="G158" s="17" t="s">
        <v>2559</v>
      </c>
      <c r="H158" s="25"/>
      <c r="I158" s="17" t="s">
        <v>2559</v>
      </c>
      <c r="J158" s="17" t="s">
        <v>2559</v>
      </c>
      <c r="K158" s="17" t="s">
        <v>2559</v>
      </c>
      <c r="L158" s="65"/>
      <c r="M158" s="17" t="s">
        <v>2559</v>
      </c>
      <c r="N158" s="17" t="s">
        <v>2559</v>
      </c>
      <c r="O158" s="17" t="s">
        <v>2559</v>
      </c>
      <c r="P158" s="69"/>
      <c r="Q158" s="17" t="s">
        <v>2559</v>
      </c>
      <c r="R158" s="17" t="s">
        <v>2559</v>
      </c>
      <c r="S158" s="17" t="s">
        <v>2559</v>
      </c>
      <c r="T158" s="65"/>
      <c r="U158" s="17" t="s">
        <v>2559</v>
      </c>
      <c r="V158" s="17" t="s">
        <v>2559</v>
      </c>
      <c r="W158" s="17" t="s">
        <v>2559</v>
      </c>
      <c r="X158" s="69"/>
      <c r="Y158" s="17" t="s">
        <v>2559</v>
      </c>
      <c r="Z158" s="17" t="s">
        <v>2559</v>
      </c>
      <c r="AA158" s="17" t="s">
        <v>2559</v>
      </c>
    </row>
    <row r="159" spans="3:27" x14ac:dyDescent="0.25">
      <c r="C159" s="2" t="s">
        <v>1276</v>
      </c>
      <c r="D159" s="2" t="s">
        <v>319</v>
      </c>
      <c r="E159" s="32">
        <v>0.2</v>
      </c>
      <c r="F159" s="32">
        <v>0.2</v>
      </c>
      <c r="G159" s="32">
        <v>0.2</v>
      </c>
      <c r="H159" s="25"/>
      <c r="I159" s="32">
        <v>0.2</v>
      </c>
      <c r="J159" s="32">
        <v>0.2</v>
      </c>
      <c r="K159" s="32">
        <v>0.2</v>
      </c>
      <c r="L159" s="65"/>
      <c r="M159" s="32">
        <v>0.2</v>
      </c>
      <c r="N159" s="32">
        <v>0.2</v>
      </c>
      <c r="O159" s="32">
        <v>0.2</v>
      </c>
      <c r="P159" s="69"/>
      <c r="Q159" s="32">
        <v>0.2</v>
      </c>
      <c r="R159" s="32">
        <v>0.2</v>
      </c>
      <c r="S159" s="32">
        <v>0.2</v>
      </c>
      <c r="T159" s="65"/>
      <c r="U159" s="32">
        <v>0.2</v>
      </c>
      <c r="V159" s="32">
        <v>0.2</v>
      </c>
      <c r="W159" s="32">
        <v>0.2</v>
      </c>
      <c r="X159" s="69"/>
      <c r="Y159" s="32">
        <v>0.2</v>
      </c>
      <c r="Z159" s="32">
        <v>0.2</v>
      </c>
      <c r="AA159" s="32">
        <v>0.2</v>
      </c>
    </row>
    <row r="160" spans="3:27" x14ac:dyDescent="0.25">
      <c r="C160" s="2" t="s">
        <v>1277</v>
      </c>
      <c r="D160" s="2" t="s">
        <v>319</v>
      </c>
      <c r="E160" s="30">
        <v>200</v>
      </c>
      <c r="F160" s="30">
        <v>200</v>
      </c>
      <c r="G160" s="30">
        <v>200</v>
      </c>
      <c r="H160" s="25"/>
      <c r="I160" s="30">
        <v>200</v>
      </c>
      <c r="J160" s="30">
        <v>200</v>
      </c>
      <c r="K160" s="30">
        <v>200</v>
      </c>
      <c r="L160" s="65"/>
      <c r="M160" s="30">
        <v>200</v>
      </c>
      <c r="N160" s="30">
        <v>200</v>
      </c>
      <c r="O160" s="30">
        <v>200</v>
      </c>
      <c r="P160" s="69"/>
      <c r="Q160" s="30">
        <v>200</v>
      </c>
      <c r="R160" s="30">
        <v>200</v>
      </c>
      <c r="S160" s="30">
        <v>200</v>
      </c>
      <c r="T160" s="65"/>
      <c r="U160" s="30">
        <v>200</v>
      </c>
      <c r="V160" s="30">
        <v>200</v>
      </c>
      <c r="W160" s="30">
        <v>200</v>
      </c>
      <c r="X160" s="69"/>
      <c r="Y160" s="30">
        <v>200</v>
      </c>
      <c r="Z160" s="30">
        <v>200</v>
      </c>
      <c r="AA160" s="30">
        <v>200</v>
      </c>
    </row>
    <row r="161" spans="3:27" x14ac:dyDescent="0.25">
      <c r="C161" s="2" t="s">
        <v>1278</v>
      </c>
      <c r="D161" s="2" t="s">
        <v>319</v>
      </c>
      <c r="E161" s="32">
        <v>20</v>
      </c>
      <c r="F161" s="32">
        <v>20</v>
      </c>
      <c r="G161" s="32">
        <v>20</v>
      </c>
      <c r="H161" s="25"/>
      <c r="I161" s="32">
        <v>20</v>
      </c>
      <c r="J161" s="32">
        <v>20</v>
      </c>
      <c r="K161" s="32">
        <v>20</v>
      </c>
      <c r="L161" s="65"/>
      <c r="M161" s="32">
        <v>20</v>
      </c>
      <c r="N161" s="32">
        <v>20</v>
      </c>
      <c r="O161" s="32">
        <v>20</v>
      </c>
      <c r="P161" s="69"/>
      <c r="Q161" s="32">
        <v>20</v>
      </c>
      <c r="R161" s="32">
        <v>20</v>
      </c>
      <c r="S161" s="32">
        <v>20</v>
      </c>
      <c r="T161" s="65"/>
      <c r="U161" s="32">
        <v>20</v>
      </c>
      <c r="V161" s="32">
        <v>20</v>
      </c>
      <c r="W161" s="32">
        <v>20</v>
      </c>
      <c r="X161" s="69"/>
      <c r="Y161" s="32">
        <v>20</v>
      </c>
      <c r="Z161" s="32">
        <v>20</v>
      </c>
      <c r="AA161" s="32">
        <v>20</v>
      </c>
    </row>
    <row r="162" spans="3:27" x14ac:dyDescent="0.25">
      <c r="C162" s="18" t="s">
        <v>138</v>
      </c>
      <c r="D162" s="18" t="s">
        <v>316</v>
      </c>
      <c r="E162" s="61"/>
      <c r="F162" s="62"/>
      <c r="G162" s="63"/>
      <c r="H162" s="25"/>
      <c r="I162" s="61"/>
      <c r="J162" s="62"/>
      <c r="K162" s="63"/>
      <c r="L162" s="65"/>
      <c r="M162" s="61"/>
      <c r="N162" s="62"/>
      <c r="O162" s="63"/>
      <c r="P162" s="69"/>
      <c r="Q162" s="61"/>
      <c r="R162" s="62"/>
      <c r="S162" s="63"/>
      <c r="T162" s="65"/>
      <c r="U162" s="61"/>
      <c r="V162" s="62"/>
      <c r="W162" s="63"/>
      <c r="X162" s="69"/>
      <c r="Y162" s="61"/>
      <c r="Z162" s="62"/>
      <c r="AA162" s="63"/>
    </row>
    <row r="163" spans="3:27" x14ac:dyDescent="0.25">
      <c r="C163" s="2" t="s">
        <v>1279</v>
      </c>
      <c r="D163" s="2" t="s">
        <v>318</v>
      </c>
      <c r="E163" s="30">
        <v>30</v>
      </c>
      <c r="F163" s="30">
        <v>30</v>
      </c>
      <c r="G163" s="30">
        <v>30</v>
      </c>
      <c r="H163" s="25"/>
      <c r="I163" s="30">
        <v>30</v>
      </c>
      <c r="J163" s="30">
        <v>30</v>
      </c>
      <c r="K163" s="30">
        <v>30</v>
      </c>
      <c r="L163" s="65"/>
      <c r="M163" s="30">
        <v>30</v>
      </c>
      <c r="N163" s="30">
        <v>30</v>
      </c>
      <c r="O163" s="30">
        <v>30</v>
      </c>
      <c r="P163" s="69"/>
      <c r="Q163" s="30">
        <v>30</v>
      </c>
      <c r="R163" s="30">
        <v>30</v>
      </c>
      <c r="S163" s="30">
        <v>30</v>
      </c>
      <c r="T163" s="65"/>
      <c r="U163" s="30">
        <v>30</v>
      </c>
      <c r="V163" s="30">
        <v>30</v>
      </c>
      <c r="W163" s="30">
        <v>30</v>
      </c>
      <c r="X163" s="69"/>
      <c r="Y163" s="30">
        <v>30</v>
      </c>
      <c r="Z163" s="30">
        <v>30</v>
      </c>
      <c r="AA163" s="30">
        <v>30</v>
      </c>
    </row>
    <row r="164" spans="3:27" x14ac:dyDescent="0.25">
      <c r="C164" s="2" t="s">
        <v>1280</v>
      </c>
      <c r="D164" s="2" t="s">
        <v>319</v>
      </c>
      <c r="E164" s="32">
        <v>10</v>
      </c>
      <c r="F164" s="32">
        <v>7.5</v>
      </c>
      <c r="G164" s="32">
        <v>7.5</v>
      </c>
      <c r="H164" s="25"/>
      <c r="I164" s="32">
        <v>10</v>
      </c>
      <c r="J164" s="32">
        <v>7.5</v>
      </c>
      <c r="K164" s="32">
        <v>7.5</v>
      </c>
      <c r="L164" s="65"/>
      <c r="M164" s="32">
        <v>10</v>
      </c>
      <c r="N164" s="32">
        <v>7.5</v>
      </c>
      <c r="O164" s="32">
        <v>7.5</v>
      </c>
      <c r="P164" s="69"/>
      <c r="Q164" s="32">
        <v>10</v>
      </c>
      <c r="R164" s="32">
        <v>7.5</v>
      </c>
      <c r="S164" s="32">
        <v>7.5</v>
      </c>
      <c r="T164" s="65"/>
      <c r="U164" s="32">
        <v>10</v>
      </c>
      <c r="V164" s="32">
        <v>7.5</v>
      </c>
      <c r="W164" s="32">
        <v>7.5</v>
      </c>
      <c r="X164" s="69"/>
      <c r="Y164" s="32">
        <v>10</v>
      </c>
      <c r="Z164" s="32">
        <v>7.5</v>
      </c>
      <c r="AA164" s="32">
        <v>7.5</v>
      </c>
    </row>
    <row r="165" spans="3:27" x14ac:dyDescent="0.25">
      <c r="C165" s="2" t="s">
        <v>1281</v>
      </c>
      <c r="D165" s="2" t="s">
        <v>319</v>
      </c>
      <c r="E165" s="32">
        <v>16</v>
      </c>
      <c r="F165" s="32">
        <v>16</v>
      </c>
      <c r="G165" s="32">
        <v>16</v>
      </c>
      <c r="H165" s="25"/>
      <c r="I165" s="32">
        <v>8</v>
      </c>
      <c r="J165" s="32">
        <v>8</v>
      </c>
      <c r="K165" s="32">
        <v>8</v>
      </c>
      <c r="L165" s="65"/>
      <c r="M165" s="32">
        <v>16</v>
      </c>
      <c r="N165" s="32">
        <v>16</v>
      </c>
      <c r="O165" s="32">
        <v>16</v>
      </c>
      <c r="P165" s="69"/>
      <c r="Q165" s="32">
        <v>8</v>
      </c>
      <c r="R165" s="32">
        <v>8</v>
      </c>
      <c r="S165" s="32">
        <v>8</v>
      </c>
      <c r="T165" s="65"/>
      <c r="U165" s="32">
        <v>16</v>
      </c>
      <c r="V165" s="32">
        <v>16</v>
      </c>
      <c r="W165" s="32">
        <v>16</v>
      </c>
      <c r="X165" s="69"/>
      <c r="Y165" s="32">
        <v>8</v>
      </c>
      <c r="Z165" s="32">
        <v>8</v>
      </c>
      <c r="AA165" s="32">
        <v>8</v>
      </c>
    </row>
    <row r="166" spans="3:27" x14ac:dyDescent="0.25">
      <c r="C166" s="2" t="s">
        <v>545</v>
      </c>
      <c r="D166" s="2" t="s">
        <v>319</v>
      </c>
      <c r="E166" s="17" t="s">
        <v>2559</v>
      </c>
      <c r="F166" s="17" t="s">
        <v>2559</v>
      </c>
      <c r="G166" s="17" t="s">
        <v>2559</v>
      </c>
      <c r="H166" s="25"/>
      <c r="I166" s="17" t="s">
        <v>2559</v>
      </c>
      <c r="J166" s="17" t="s">
        <v>2559</v>
      </c>
      <c r="K166" s="17" t="s">
        <v>2559</v>
      </c>
      <c r="L166" s="65"/>
      <c r="M166" s="17" t="s">
        <v>2559</v>
      </c>
      <c r="N166" s="17" t="s">
        <v>2559</v>
      </c>
      <c r="O166" s="17" t="s">
        <v>2559</v>
      </c>
      <c r="P166" s="69"/>
      <c r="Q166" s="17" t="s">
        <v>2559</v>
      </c>
      <c r="R166" s="17" t="s">
        <v>2559</v>
      </c>
      <c r="S166" s="17" t="s">
        <v>2559</v>
      </c>
      <c r="T166" s="65"/>
      <c r="U166" s="17" t="s">
        <v>2559</v>
      </c>
      <c r="V166" s="17" t="s">
        <v>2559</v>
      </c>
      <c r="W166" s="17" t="s">
        <v>2559</v>
      </c>
      <c r="X166" s="69"/>
      <c r="Y166" s="17" t="s">
        <v>2559</v>
      </c>
      <c r="Z166" s="17" t="s">
        <v>2559</v>
      </c>
      <c r="AA166" s="17" t="s">
        <v>2559</v>
      </c>
    </row>
    <row r="167" spans="3:27" x14ac:dyDescent="0.25">
      <c r="C167" s="2" t="s">
        <v>1282</v>
      </c>
      <c r="D167" s="2" t="s">
        <v>322</v>
      </c>
      <c r="E167" s="17" t="s">
        <v>2559</v>
      </c>
      <c r="F167" s="17" t="s">
        <v>2559</v>
      </c>
      <c r="G167" s="17" t="s">
        <v>2559</v>
      </c>
      <c r="H167" s="25"/>
      <c r="I167" s="17" t="s">
        <v>2559</v>
      </c>
      <c r="J167" s="17" t="s">
        <v>2559</v>
      </c>
      <c r="K167" s="17" t="s">
        <v>2559</v>
      </c>
      <c r="L167" s="65"/>
      <c r="M167" s="17" t="s">
        <v>2559</v>
      </c>
      <c r="N167" s="17" t="s">
        <v>2559</v>
      </c>
      <c r="O167" s="17" t="s">
        <v>2559</v>
      </c>
      <c r="P167" s="69"/>
      <c r="Q167" s="17" t="s">
        <v>2559</v>
      </c>
      <c r="R167" s="17" t="s">
        <v>2559</v>
      </c>
      <c r="S167" s="17" t="s">
        <v>2559</v>
      </c>
      <c r="T167" s="65"/>
      <c r="U167" s="17" t="s">
        <v>2559</v>
      </c>
      <c r="V167" s="17" t="s">
        <v>2559</v>
      </c>
      <c r="W167" s="17" t="s">
        <v>2559</v>
      </c>
      <c r="X167" s="69"/>
      <c r="Y167" s="17" t="s">
        <v>2559</v>
      </c>
      <c r="Z167" s="17" t="s">
        <v>2559</v>
      </c>
      <c r="AA167" s="17" t="s">
        <v>2559</v>
      </c>
    </row>
    <row r="168" spans="3:27" x14ac:dyDescent="0.25">
      <c r="C168" s="2" t="s">
        <v>1283</v>
      </c>
      <c r="D168" s="2" t="s">
        <v>319</v>
      </c>
      <c r="E168" s="17" t="s">
        <v>2559</v>
      </c>
      <c r="F168" s="17" t="s">
        <v>2559</v>
      </c>
      <c r="G168" s="17" t="s">
        <v>2559</v>
      </c>
      <c r="H168" s="25"/>
      <c r="I168" s="17" t="s">
        <v>2559</v>
      </c>
      <c r="J168" s="17" t="s">
        <v>2559</v>
      </c>
      <c r="K168" s="17" t="s">
        <v>2559</v>
      </c>
      <c r="L168" s="65"/>
      <c r="M168" s="17" t="s">
        <v>2559</v>
      </c>
      <c r="N168" s="17" t="s">
        <v>2559</v>
      </c>
      <c r="O168" s="17" t="s">
        <v>2559</v>
      </c>
      <c r="P168" s="69"/>
      <c r="Q168" s="17" t="s">
        <v>2559</v>
      </c>
      <c r="R168" s="17" t="s">
        <v>2559</v>
      </c>
      <c r="S168" s="17" t="s">
        <v>2559</v>
      </c>
      <c r="T168" s="65"/>
      <c r="U168" s="17" t="s">
        <v>2559</v>
      </c>
      <c r="V168" s="17" t="s">
        <v>2559</v>
      </c>
      <c r="W168" s="17" t="s">
        <v>2559</v>
      </c>
      <c r="X168" s="69"/>
      <c r="Y168" s="17" t="s">
        <v>2559</v>
      </c>
      <c r="Z168" s="17" t="s">
        <v>2559</v>
      </c>
      <c r="AA168" s="17" t="s">
        <v>2559</v>
      </c>
    </row>
    <row r="169" spans="3:27" x14ac:dyDescent="0.25">
      <c r="C169" s="2" t="s">
        <v>1284</v>
      </c>
      <c r="D169" s="2" t="s">
        <v>322</v>
      </c>
      <c r="E169" s="17" t="s">
        <v>2559</v>
      </c>
      <c r="F169" s="17" t="s">
        <v>2559</v>
      </c>
      <c r="G169" s="17" t="s">
        <v>2559</v>
      </c>
      <c r="H169" s="25"/>
      <c r="I169" s="17" t="s">
        <v>2559</v>
      </c>
      <c r="J169" s="17" t="s">
        <v>2559</v>
      </c>
      <c r="K169" s="17" t="s">
        <v>2559</v>
      </c>
      <c r="L169" s="65"/>
      <c r="M169" s="17" t="s">
        <v>2559</v>
      </c>
      <c r="N169" s="17" t="s">
        <v>2559</v>
      </c>
      <c r="O169" s="17" t="s">
        <v>2559</v>
      </c>
      <c r="P169" s="69"/>
      <c r="Q169" s="17" t="s">
        <v>2559</v>
      </c>
      <c r="R169" s="17" t="s">
        <v>2559</v>
      </c>
      <c r="S169" s="17" t="s">
        <v>2559</v>
      </c>
      <c r="T169" s="65"/>
      <c r="U169" s="17" t="s">
        <v>2559</v>
      </c>
      <c r="V169" s="17" t="s">
        <v>2559</v>
      </c>
      <c r="W169" s="17" t="s">
        <v>2559</v>
      </c>
      <c r="X169" s="69"/>
      <c r="Y169" s="17" t="s">
        <v>2559</v>
      </c>
      <c r="Z169" s="17" t="s">
        <v>2559</v>
      </c>
      <c r="AA169" s="17" t="s">
        <v>2559</v>
      </c>
    </row>
    <row r="170" spans="3:27" x14ac:dyDescent="0.25">
      <c r="C170" s="2" t="s">
        <v>1285</v>
      </c>
      <c r="D170" s="2" t="s">
        <v>319</v>
      </c>
      <c r="E170" s="17" t="s">
        <v>2559</v>
      </c>
      <c r="F170" s="17" t="s">
        <v>2559</v>
      </c>
      <c r="G170" s="17" t="s">
        <v>2559</v>
      </c>
      <c r="H170" s="25"/>
      <c r="I170" s="17" t="s">
        <v>2559</v>
      </c>
      <c r="J170" s="17" t="s">
        <v>2559</v>
      </c>
      <c r="K170" s="17" t="s">
        <v>2559</v>
      </c>
      <c r="L170" s="65"/>
      <c r="M170" s="17" t="s">
        <v>2559</v>
      </c>
      <c r="N170" s="17" t="s">
        <v>2559</v>
      </c>
      <c r="O170" s="17" t="s">
        <v>2559</v>
      </c>
      <c r="P170" s="69"/>
      <c r="Q170" s="17" t="s">
        <v>2559</v>
      </c>
      <c r="R170" s="17" t="s">
        <v>2559</v>
      </c>
      <c r="S170" s="17" t="s">
        <v>2559</v>
      </c>
      <c r="T170" s="65"/>
      <c r="U170" s="17" t="s">
        <v>2559</v>
      </c>
      <c r="V170" s="17" t="s">
        <v>2559</v>
      </c>
      <c r="W170" s="17" t="s">
        <v>2559</v>
      </c>
      <c r="X170" s="69"/>
      <c r="Y170" s="17" t="s">
        <v>2559</v>
      </c>
      <c r="Z170" s="17" t="s">
        <v>2559</v>
      </c>
      <c r="AA170" s="17" t="s">
        <v>2559</v>
      </c>
    </row>
    <row r="171" spans="3:27" x14ac:dyDescent="0.25">
      <c r="C171" s="2" t="s">
        <v>1279</v>
      </c>
      <c r="D171" s="2" t="s">
        <v>319</v>
      </c>
      <c r="E171" s="30">
        <v>30</v>
      </c>
      <c r="F171" s="30">
        <v>30</v>
      </c>
      <c r="G171" s="30">
        <v>30</v>
      </c>
      <c r="H171" s="25"/>
      <c r="I171" s="32">
        <v>10</v>
      </c>
      <c r="J171" s="32">
        <v>10</v>
      </c>
      <c r="K171" s="32">
        <v>10</v>
      </c>
      <c r="L171" s="65"/>
      <c r="M171" s="30">
        <v>30</v>
      </c>
      <c r="N171" s="30">
        <v>30</v>
      </c>
      <c r="O171" s="30">
        <v>30</v>
      </c>
      <c r="P171" s="69"/>
      <c r="Q171" s="32">
        <v>10</v>
      </c>
      <c r="R171" s="32">
        <v>10</v>
      </c>
      <c r="S171" s="32">
        <v>10</v>
      </c>
      <c r="T171" s="65"/>
      <c r="U171" s="30">
        <v>30</v>
      </c>
      <c r="V171" s="30">
        <v>30</v>
      </c>
      <c r="W171" s="30">
        <v>30</v>
      </c>
      <c r="X171" s="69"/>
      <c r="Y171" s="32">
        <v>10</v>
      </c>
      <c r="Z171" s="32">
        <v>10</v>
      </c>
      <c r="AA171" s="32">
        <v>10</v>
      </c>
    </row>
    <row r="172" spans="3:27" x14ac:dyDescent="0.25">
      <c r="C172" s="2" t="s">
        <v>1286</v>
      </c>
      <c r="D172" s="2" t="s">
        <v>322</v>
      </c>
      <c r="E172" s="17" t="s">
        <v>2559</v>
      </c>
      <c r="F172" s="17" t="s">
        <v>2559</v>
      </c>
      <c r="G172" s="17" t="s">
        <v>2559</v>
      </c>
      <c r="H172" s="25"/>
      <c r="I172" s="17" t="s">
        <v>2559</v>
      </c>
      <c r="J172" s="17" t="s">
        <v>2559</v>
      </c>
      <c r="K172" s="17" t="s">
        <v>2559</v>
      </c>
      <c r="L172" s="65"/>
      <c r="M172" s="17" t="s">
        <v>2559</v>
      </c>
      <c r="N172" s="17" t="s">
        <v>2559</v>
      </c>
      <c r="O172" s="17" t="s">
        <v>2559</v>
      </c>
      <c r="P172" s="69"/>
      <c r="Q172" s="17" t="s">
        <v>2559</v>
      </c>
      <c r="R172" s="17" t="s">
        <v>2559</v>
      </c>
      <c r="S172" s="17" t="s">
        <v>2559</v>
      </c>
      <c r="T172" s="65"/>
      <c r="U172" s="17" t="s">
        <v>2559</v>
      </c>
      <c r="V172" s="17" t="s">
        <v>2559</v>
      </c>
      <c r="W172" s="17" t="s">
        <v>2559</v>
      </c>
      <c r="X172" s="69"/>
      <c r="Y172" s="17" t="s">
        <v>2559</v>
      </c>
      <c r="Z172" s="17" t="s">
        <v>2559</v>
      </c>
      <c r="AA172" s="17" t="s">
        <v>2559</v>
      </c>
    </row>
    <row r="173" spans="3:27" x14ac:dyDescent="0.25">
      <c r="C173" s="2" t="s">
        <v>1287</v>
      </c>
      <c r="D173" s="2" t="s">
        <v>319</v>
      </c>
      <c r="E173" s="30">
        <v>40</v>
      </c>
      <c r="F173" s="30">
        <v>40</v>
      </c>
      <c r="G173" s="30">
        <v>40</v>
      </c>
      <c r="H173" s="25"/>
      <c r="I173" s="30">
        <v>40</v>
      </c>
      <c r="J173" s="30">
        <v>40</v>
      </c>
      <c r="K173" s="30">
        <v>40</v>
      </c>
      <c r="L173" s="65"/>
      <c r="M173" s="30">
        <v>40</v>
      </c>
      <c r="N173" s="30">
        <v>40</v>
      </c>
      <c r="O173" s="30">
        <v>40</v>
      </c>
      <c r="P173" s="69"/>
      <c r="Q173" s="30">
        <v>40</v>
      </c>
      <c r="R173" s="30">
        <v>40</v>
      </c>
      <c r="S173" s="30">
        <v>40</v>
      </c>
      <c r="T173" s="65"/>
      <c r="U173" s="30">
        <v>40</v>
      </c>
      <c r="V173" s="30">
        <v>40</v>
      </c>
      <c r="W173" s="30">
        <v>40</v>
      </c>
      <c r="X173" s="69"/>
      <c r="Y173" s="30">
        <v>40</v>
      </c>
      <c r="Z173" s="30">
        <v>40</v>
      </c>
      <c r="AA173" s="30">
        <v>40</v>
      </c>
    </row>
    <row r="174" spans="3:27" x14ac:dyDescent="0.25">
      <c r="C174" s="2" t="s">
        <v>1288</v>
      </c>
      <c r="D174" s="2" t="s">
        <v>319</v>
      </c>
      <c r="E174" s="32">
        <v>20</v>
      </c>
      <c r="F174" s="32">
        <v>20</v>
      </c>
      <c r="G174" s="32">
        <v>20</v>
      </c>
      <c r="H174" s="25"/>
      <c r="I174" s="32">
        <v>10</v>
      </c>
      <c r="J174" s="32">
        <v>10</v>
      </c>
      <c r="K174" s="32">
        <v>10</v>
      </c>
      <c r="L174" s="65"/>
      <c r="M174" s="32">
        <v>20</v>
      </c>
      <c r="N174" s="32">
        <v>20</v>
      </c>
      <c r="O174" s="32">
        <v>20</v>
      </c>
      <c r="P174" s="69"/>
      <c r="Q174" s="32">
        <v>10</v>
      </c>
      <c r="R174" s="32">
        <v>10</v>
      </c>
      <c r="S174" s="32">
        <v>10</v>
      </c>
      <c r="T174" s="65"/>
      <c r="U174" s="32">
        <v>20</v>
      </c>
      <c r="V174" s="32">
        <v>20</v>
      </c>
      <c r="W174" s="32">
        <v>20</v>
      </c>
      <c r="X174" s="69"/>
      <c r="Y174" s="32">
        <v>10</v>
      </c>
      <c r="Z174" s="32">
        <v>10</v>
      </c>
      <c r="AA174" s="32">
        <v>10</v>
      </c>
    </row>
    <row r="175" spans="3:27" x14ac:dyDescent="0.25">
      <c r="C175" s="2" t="s">
        <v>1289</v>
      </c>
      <c r="D175" s="2" t="s">
        <v>318</v>
      </c>
      <c r="E175" s="30">
        <v>30</v>
      </c>
      <c r="F175" s="30">
        <v>30</v>
      </c>
      <c r="G175" s="30">
        <v>30</v>
      </c>
      <c r="H175" s="25"/>
      <c r="I175" s="30">
        <v>30</v>
      </c>
      <c r="J175" s="30">
        <v>30</v>
      </c>
      <c r="K175" s="30">
        <v>30</v>
      </c>
      <c r="L175" s="65"/>
      <c r="M175" s="30">
        <v>30</v>
      </c>
      <c r="N175" s="30">
        <v>30</v>
      </c>
      <c r="O175" s="30">
        <v>30</v>
      </c>
      <c r="P175" s="69"/>
      <c r="Q175" s="30">
        <v>30</v>
      </c>
      <c r="R175" s="30">
        <v>30</v>
      </c>
      <c r="S175" s="30">
        <v>30</v>
      </c>
      <c r="T175" s="65"/>
      <c r="U175" s="30">
        <v>30</v>
      </c>
      <c r="V175" s="30">
        <v>30</v>
      </c>
      <c r="W175" s="30">
        <v>30</v>
      </c>
      <c r="X175" s="69"/>
      <c r="Y175" s="30">
        <v>30</v>
      </c>
      <c r="Z175" s="30">
        <v>30</v>
      </c>
      <c r="AA175" s="30">
        <v>30</v>
      </c>
    </row>
    <row r="176" spans="3:27" x14ac:dyDescent="0.25">
      <c r="C176" s="18" t="s">
        <v>139</v>
      </c>
      <c r="D176" s="18" t="s">
        <v>316</v>
      </c>
      <c r="E176" s="61"/>
      <c r="F176" s="62"/>
      <c r="G176" s="63"/>
      <c r="H176" s="25"/>
      <c r="I176" s="61"/>
      <c r="J176" s="62"/>
      <c r="K176" s="63"/>
      <c r="L176" s="65"/>
      <c r="M176" s="61"/>
      <c r="N176" s="62"/>
      <c r="O176" s="63"/>
      <c r="P176" s="69"/>
      <c r="Q176" s="61"/>
      <c r="R176" s="62"/>
      <c r="S176" s="63"/>
      <c r="T176" s="65"/>
      <c r="U176" s="61"/>
      <c r="V176" s="62"/>
      <c r="W176" s="63"/>
      <c r="X176" s="69"/>
      <c r="Y176" s="61"/>
      <c r="Z176" s="62"/>
      <c r="AA176" s="63"/>
    </row>
    <row r="177" spans="3:27" x14ac:dyDescent="0.25">
      <c r="C177" s="2" t="s">
        <v>1290</v>
      </c>
      <c r="D177" s="2" t="s">
        <v>318</v>
      </c>
      <c r="E177" s="17" t="s">
        <v>2559</v>
      </c>
      <c r="F177" s="17" t="s">
        <v>2559</v>
      </c>
      <c r="G177" s="17" t="s">
        <v>2559</v>
      </c>
      <c r="H177" s="25"/>
      <c r="I177" s="17" t="s">
        <v>2559</v>
      </c>
      <c r="J177" s="17" t="s">
        <v>2559</v>
      </c>
      <c r="K177" s="17" t="s">
        <v>2559</v>
      </c>
      <c r="L177" s="65"/>
      <c r="M177" s="17" t="s">
        <v>2559</v>
      </c>
      <c r="N177" s="17" t="s">
        <v>2559</v>
      </c>
      <c r="O177" s="17" t="s">
        <v>2559</v>
      </c>
      <c r="P177" s="69"/>
      <c r="Q177" s="17" t="s">
        <v>2559</v>
      </c>
      <c r="R177" s="17" t="s">
        <v>2559</v>
      </c>
      <c r="S177" s="17" t="s">
        <v>2559</v>
      </c>
      <c r="T177" s="65"/>
      <c r="U177" s="17" t="s">
        <v>2559</v>
      </c>
      <c r="V177" s="17" t="s">
        <v>2559</v>
      </c>
      <c r="W177" s="17" t="s">
        <v>2559</v>
      </c>
      <c r="X177" s="69"/>
      <c r="Y177" s="17" t="s">
        <v>2559</v>
      </c>
      <c r="Z177" s="17" t="s">
        <v>2559</v>
      </c>
      <c r="AA177" s="17" t="s">
        <v>2559</v>
      </c>
    </row>
    <row r="178" spans="3:27" x14ac:dyDescent="0.25">
      <c r="C178" s="2" t="s">
        <v>1291</v>
      </c>
      <c r="D178" s="2" t="s">
        <v>319</v>
      </c>
      <c r="E178" s="32">
        <v>20</v>
      </c>
      <c r="F178" s="32">
        <v>20</v>
      </c>
      <c r="G178" s="32">
        <v>20</v>
      </c>
      <c r="H178" s="25"/>
      <c r="I178" s="32">
        <v>20</v>
      </c>
      <c r="J178" s="32">
        <v>20</v>
      </c>
      <c r="K178" s="32">
        <v>20</v>
      </c>
      <c r="L178" s="65"/>
      <c r="M178" s="32">
        <v>20</v>
      </c>
      <c r="N178" s="32">
        <v>20</v>
      </c>
      <c r="O178" s="32">
        <v>20</v>
      </c>
      <c r="P178" s="69"/>
      <c r="Q178" s="32">
        <v>20</v>
      </c>
      <c r="R178" s="32">
        <v>20</v>
      </c>
      <c r="S178" s="32">
        <v>20</v>
      </c>
      <c r="T178" s="65"/>
      <c r="U178" s="32">
        <v>20</v>
      </c>
      <c r="V178" s="32">
        <v>20</v>
      </c>
      <c r="W178" s="32">
        <v>20</v>
      </c>
      <c r="X178" s="69"/>
      <c r="Y178" s="32">
        <v>20</v>
      </c>
      <c r="Z178" s="32">
        <v>20</v>
      </c>
      <c r="AA178" s="32">
        <v>20</v>
      </c>
    </row>
    <row r="179" spans="3:27" x14ac:dyDescent="0.25">
      <c r="C179" s="2" t="s">
        <v>1292</v>
      </c>
      <c r="D179" s="2" t="s">
        <v>319</v>
      </c>
      <c r="E179" s="32">
        <v>12</v>
      </c>
      <c r="F179" s="32">
        <v>8</v>
      </c>
      <c r="G179" s="32">
        <v>8</v>
      </c>
      <c r="H179" s="25"/>
      <c r="I179" s="32">
        <v>12</v>
      </c>
      <c r="J179" s="32">
        <v>8</v>
      </c>
      <c r="K179" s="32">
        <v>8</v>
      </c>
      <c r="L179" s="65"/>
      <c r="M179" s="32">
        <v>12</v>
      </c>
      <c r="N179" s="32">
        <v>8</v>
      </c>
      <c r="O179" s="32">
        <v>8</v>
      </c>
      <c r="P179" s="69"/>
      <c r="Q179" s="32">
        <v>12</v>
      </c>
      <c r="R179" s="32">
        <v>8</v>
      </c>
      <c r="S179" s="32">
        <v>8</v>
      </c>
      <c r="T179" s="65"/>
      <c r="U179" s="32">
        <v>12</v>
      </c>
      <c r="V179" s="32">
        <v>8</v>
      </c>
      <c r="W179" s="32">
        <v>8</v>
      </c>
      <c r="X179" s="69"/>
      <c r="Y179" s="32">
        <v>12</v>
      </c>
      <c r="Z179" s="32">
        <v>8</v>
      </c>
      <c r="AA179" s="32">
        <v>8</v>
      </c>
    </row>
    <row r="180" spans="3:27" x14ac:dyDescent="0.25">
      <c r="C180" s="2" t="s">
        <v>1204</v>
      </c>
      <c r="D180" s="2" t="s">
        <v>319</v>
      </c>
      <c r="E180" s="32">
        <v>20</v>
      </c>
      <c r="F180" s="32">
        <v>18</v>
      </c>
      <c r="G180" s="32">
        <v>18</v>
      </c>
      <c r="H180" s="25"/>
      <c r="I180" s="32">
        <v>20</v>
      </c>
      <c r="J180" s="32">
        <v>18</v>
      </c>
      <c r="K180" s="32">
        <v>18</v>
      </c>
      <c r="L180" s="65"/>
      <c r="M180" s="32">
        <v>20</v>
      </c>
      <c r="N180" s="32">
        <v>18</v>
      </c>
      <c r="O180" s="32">
        <v>18</v>
      </c>
      <c r="P180" s="69"/>
      <c r="Q180" s="32">
        <v>20</v>
      </c>
      <c r="R180" s="32">
        <v>18</v>
      </c>
      <c r="S180" s="32">
        <v>18</v>
      </c>
      <c r="T180" s="65"/>
      <c r="U180" s="32">
        <v>20</v>
      </c>
      <c r="V180" s="32">
        <v>18</v>
      </c>
      <c r="W180" s="32">
        <v>18</v>
      </c>
      <c r="X180" s="69"/>
      <c r="Y180" s="32">
        <v>20</v>
      </c>
      <c r="Z180" s="32">
        <v>18</v>
      </c>
      <c r="AA180" s="32">
        <v>18</v>
      </c>
    </row>
    <row r="181" spans="3:27" x14ac:dyDescent="0.25">
      <c r="C181" s="2" t="s">
        <v>1293</v>
      </c>
      <c r="D181" s="2" t="s">
        <v>319</v>
      </c>
      <c r="E181" s="17" t="s">
        <v>2559</v>
      </c>
      <c r="F181" s="17" t="s">
        <v>2559</v>
      </c>
      <c r="G181" s="17" t="s">
        <v>2559</v>
      </c>
      <c r="H181" s="25"/>
      <c r="I181" s="17" t="s">
        <v>2559</v>
      </c>
      <c r="J181" s="17" t="s">
        <v>2559</v>
      </c>
      <c r="K181" s="17" t="s">
        <v>2559</v>
      </c>
      <c r="L181" s="65"/>
      <c r="M181" s="17" t="s">
        <v>2559</v>
      </c>
      <c r="N181" s="17" t="s">
        <v>2559</v>
      </c>
      <c r="O181" s="17" t="s">
        <v>2559</v>
      </c>
      <c r="P181" s="69"/>
      <c r="Q181" s="17" t="s">
        <v>2559</v>
      </c>
      <c r="R181" s="17" t="s">
        <v>2559</v>
      </c>
      <c r="S181" s="17" t="s">
        <v>2559</v>
      </c>
      <c r="T181" s="65"/>
      <c r="U181" s="17" t="s">
        <v>2559</v>
      </c>
      <c r="V181" s="17" t="s">
        <v>2559</v>
      </c>
      <c r="W181" s="17" t="s">
        <v>2559</v>
      </c>
      <c r="X181" s="69"/>
      <c r="Y181" s="17" t="s">
        <v>2559</v>
      </c>
      <c r="Z181" s="17" t="s">
        <v>2559</v>
      </c>
      <c r="AA181" s="17" t="s">
        <v>2559</v>
      </c>
    </row>
    <row r="182" spans="3:27" x14ac:dyDescent="0.25">
      <c r="C182" s="2" t="s">
        <v>1294</v>
      </c>
      <c r="D182" s="2" t="s">
        <v>319</v>
      </c>
      <c r="E182" s="30">
        <v>60</v>
      </c>
      <c r="F182" s="30">
        <v>60</v>
      </c>
      <c r="G182" s="30">
        <v>60</v>
      </c>
      <c r="H182" s="25"/>
      <c r="I182" s="30">
        <v>30</v>
      </c>
      <c r="J182" s="30">
        <v>30</v>
      </c>
      <c r="K182" s="30">
        <v>30</v>
      </c>
      <c r="L182" s="65"/>
      <c r="M182" s="30">
        <v>60</v>
      </c>
      <c r="N182" s="30">
        <v>60</v>
      </c>
      <c r="O182" s="30">
        <v>60</v>
      </c>
      <c r="P182" s="69"/>
      <c r="Q182" s="30">
        <v>30</v>
      </c>
      <c r="R182" s="30">
        <v>30</v>
      </c>
      <c r="S182" s="30">
        <v>30</v>
      </c>
      <c r="T182" s="65"/>
      <c r="U182" s="30">
        <v>60</v>
      </c>
      <c r="V182" s="30">
        <v>60</v>
      </c>
      <c r="W182" s="30">
        <v>60</v>
      </c>
      <c r="X182" s="69"/>
      <c r="Y182" s="30">
        <v>30</v>
      </c>
      <c r="Z182" s="30">
        <v>30</v>
      </c>
      <c r="AA182" s="30">
        <v>30</v>
      </c>
    </row>
    <row r="183" spans="3:27" x14ac:dyDescent="0.25">
      <c r="C183" s="2" t="s">
        <v>1295</v>
      </c>
      <c r="D183" s="2" t="s">
        <v>319</v>
      </c>
      <c r="E183" s="32">
        <v>7</v>
      </c>
      <c r="F183" s="32">
        <v>7</v>
      </c>
      <c r="G183" s="32">
        <v>7</v>
      </c>
      <c r="H183" s="25"/>
      <c r="I183" s="32">
        <v>4</v>
      </c>
      <c r="J183" s="32">
        <v>4</v>
      </c>
      <c r="K183" s="32">
        <v>4</v>
      </c>
      <c r="L183" s="65"/>
      <c r="M183" s="32">
        <v>7</v>
      </c>
      <c r="N183" s="32">
        <v>7</v>
      </c>
      <c r="O183" s="32">
        <v>7</v>
      </c>
      <c r="P183" s="69"/>
      <c r="Q183" s="32">
        <v>4</v>
      </c>
      <c r="R183" s="32">
        <v>4</v>
      </c>
      <c r="S183" s="32">
        <v>4</v>
      </c>
      <c r="T183" s="65"/>
      <c r="U183" s="32">
        <v>7</v>
      </c>
      <c r="V183" s="32">
        <v>7</v>
      </c>
      <c r="W183" s="32">
        <v>7</v>
      </c>
      <c r="X183" s="69"/>
      <c r="Y183" s="32">
        <v>4</v>
      </c>
      <c r="Z183" s="32">
        <v>4</v>
      </c>
      <c r="AA183" s="32">
        <v>4</v>
      </c>
    </row>
    <row r="184" spans="3:27" x14ac:dyDescent="0.25">
      <c r="C184" s="2" t="s">
        <v>1296</v>
      </c>
      <c r="D184" s="2" t="s">
        <v>319</v>
      </c>
      <c r="E184" s="17" t="s">
        <v>2559</v>
      </c>
      <c r="F184" s="17" t="s">
        <v>2559</v>
      </c>
      <c r="G184" s="17" t="s">
        <v>2559</v>
      </c>
      <c r="H184" s="25"/>
      <c r="I184" s="17" t="s">
        <v>2559</v>
      </c>
      <c r="J184" s="17" t="s">
        <v>2559</v>
      </c>
      <c r="K184" s="17" t="s">
        <v>2559</v>
      </c>
      <c r="L184" s="65"/>
      <c r="M184" s="17" t="s">
        <v>2559</v>
      </c>
      <c r="N184" s="17" t="s">
        <v>2559</v>
      </c>
      <c r="O184" s="17" t="s">
        <v>2559</v>
      </c>
      <c r="P184" s="69"/>
      <c r="Q184" s="17" t="s">
        <v>2559</v>
      </c>
      <c r="R184" s="17" t="s">
        <v>2559</v>
      </c>
      <c r="S184" s="17" t="s">
        <v>2559</v>
      </c>
      <c r="T184" s="65"/>
      <c r="U184" s="17" t="s">
        <v>2559</v>
      </c>
      <c r="V184" s="17" t="s">
        <v>2559</v>
      </c>
      <c r="W184" s="17" t="s">
        <v>2559</v>
      </c>
      <c r="X184" s="69"/>
      <c r="Y184" s="17" t="s">
        <v>2559</v>
      </c>
      <c r="Z184" s="17" t="s">
        <v>2559</v>
      </c>
      <c r="AA184" s="17" t="s">
        <v>2559</v>
      </c>
    </row>
    <row r="185" spans="3:27" x14ac:dyDescent="0.25">
      <c r="C185" s="2" t="s">
        <v>1297</v>
      </c>
      <c r="D185" s="2" t="s">
        <v>319</v>
      </c>
      <c r="E185" s="32">
        <v>20</v>
      </c>
      <c r="F185" s="32">
        <v>18</v>
      </c>
      <c r="G185" s="32">
        <v>18</v>
      </c>
      <c r="H185" s="25"/>
      <c r="I185" s="32">
        <v>20</v>
      </c>
      <c r="J185" s="32">
        <v>18</v>
      </c>
      <c r="K185" s="32">
        <v>18</v>
      </c>
      <c r="L185" s="65"/>
      <c r="M185" s="32">
        <v>20</v>
      </c>
      <c r="N185" s="32">
        <v>18</v>
      </c>
      <c r="O185" s="32">
        <v>18</v>
      </c>
      <c r="P185" s="69"/>
      <c r="Q185" s="32">
        <v>20</v>
      </c>
      <c r="R185" s="32">
        <v>18</v>
      </c>
      <c r="S185" s="32">
        <v>18</v>
      </c>
      <c r="T185" s="65"/>
      <c r="U185" s="32">
        <v>20</v>
      </c>
      <c r="V185" s="32">
        <v>18</v>
      </c>
      <c r="W185" s="32">
        <v>18</v>
      </c>
      <c r="X185" s="69"/>
      <c r="Y185" s="32">
        <v>20</v>
      </c>
      <c r="Z185" s="32">
        <v>18</v>
      </c>
      <c r="AA185" s="32">
        <v>18</v>
      </c>
    </row>
    <row r="186" spans="3:27" x14ac:dyDescent="0.25">
      <c r="C186" s="2" t="s">
        <v>1298</v>
      </c>
      <c r="D186" s="2" t="s">
        <v>319</v>
      </c>
      <c r="E186" s="30">
        <v>30</v>
      </c>
      <c r="F186" s="30">
        <v>30</v>
      </c>
      <c r="G186" s="30">
        <v>30</v>
      </c>
      <c r="H186" s="25"/>
      <c r="I186" s="32">
        <v>15</v>
      </c>
      <c r="J186" s="32">
        <v>15</v>
      </c>
      <c r="K186" s="32">
        <v>15</v>
      </c>
      <c r="L186" s="65"/>
      <c r="M186" s="30">
        <v>30</v>
      </c>
      <c r="N186" s="30">
        <v>30</v>
      </c>
      <c r="O186" s="30">
        <v>30</v>
      </c>
      <c r="P186" s="69"/>
      <c r="Q186" s="32">
        <v>15</v>
      </c>
      <c r="R186" s="32">
        <v>15</v>
      </c>
      <c r="S186" s="32">
        <v>15</v>
      </c>
      <c r="T186" s="65"/>
      <c r="U186" s="30">
        <v>30</v>
      </c>
      <c r="V186" s="30">
        <v>30</v>
      </c>
      <c r="W186" s="30">
        <v>30</v>
      </c>
      <c r="X186" s="69"/>
      <c r="Y186" s="32">
        <v>15</v>
      </c>
      <c r="Z186" s="32">
        <v>15</v>
      </c>
      <c r="AA186" s="32">
        <v>15</v>
      </c>
    </row>
    <row r="187" spans="3:27" x14ac:dyDescent="0.25">
      <c r="C187" s="18" t="s">
        <v>140</v>
      </c>
      <c r="D187" s="18" t="s">
        <v>316</v>
      </c>
      <c r="E187" s="61"/>
      <c r="F187" s="62"/>
      <c r="G187" s="63"/>
      <c r="H187" s="25"/>
      <c r="I187" s="61"/>
      <c r="J187" s="62"/>
      <c r="K187" s="63"/>
      <c r="L187" s="65"/>
      <c r="M187" s="61"/>
      <c r="N187" s="62"/>
      <c r="O187" s="63"/>
      <c r="P187" s="69"/>
      <c r="Q187" s="61"/>
      <c r="R187" s="62"/>
      <c r="S187" s="63"/>
      <c r="T187" s="65"/>
      <c r="U187" s="61"/>
      <c r="V187" s="62"/>
      <c r="W187" s="63"/>
      <c r="X187" s="69"/>
      <c r="Y187" s="61"/>
      <c r="Z187" s="62"/>
      <c r="AA187" s="63"/>
    </row>
    <row r="188" spans="3:27" x14ac:dyDescent="0.25">
      <c r="C188" s="2" t="s">
        <v>1299</v>
      </c>
      <c r="D188" s="2" t="s">
        <v>318</v>
      </c>
      <c r="E188" s="17" t="s">
        <v>2559</v>
      </c>
      <c r="F188" s="17" t="s">
        <v>2559</v>
      </c>
      <c r="G188" s="17" t="s">
        <v>2559</v>
      </c>
      <c r="H188" s="25"/>
      <c r="I188" s="17" t="s">
        <v>2559</v>
      </c>
      <c r="J188" s="17" t="s">
        <v>2559</v>
      </c>
      <c r="K188" s="17" t="s">
        <v>2559</v>
      </c>
      <c r="L188" s="65"/>
      <c r="M188" s="17" t="s">
        <v>2559</v>
      </c>
      <c r="N188" s="17" t="s">
        <v>2559</v>
      </c>
      <c r="O188" s="17" t="s">
        <v>2559</v>
      </c>
      <c r="P188" s="69"/>
      <c r="Q188" s="17" t="s">
        <v>2559</v>
      </c>
      <c r="R188" s="17" t="s">
        <v>2559</v>
      </c>
      <c r="S188" s="17" t="s">
        <v>2559</v>
      </c>
      <c r="T188" s="65"/>
      <c r="U188" s="17" t="s">
        <v>2559</v>
      </c>
      <c r="V188" s="17" t="s">
        <v>2559</v>
      </c>
      <c r="W188" s="17" t="s">
        <v>2559</v>
      </c>
      <c r="X188" s="69"/>
      <c r="Y188" s="17" t="s">
        <v>2559</v>
      </c>
      <c r="Z188" s="17" t="s">
        <v>2559</v>
      </c>
      <c r="AA188" s="17" t="s">
        <v>2559</v>
      </c>
    </row>
    <row r="189" spans="3:27" x14ac:dyDescent="0.25">
      <c r="C189" s="2" t="s">
        <v>1300</v>
      </c>
      <c r="D189" s="2" t="s">
        <v>319</v>
      </c>
      <c r="E189" s="30">
        <v>75</v>
      </c>
      <c r="F189" s="30">
        <v>75</v>
      </c>
      <c r="G189" s="30">
        <v>75</v>
      </c>
      <c r="H189" s="25"/>
      <c r="I189" s="30">
        <v>75</v>
      </c>
      <c r="J189" s="30">
        <v>75</v>
      </c>
      <c r="K189" s="30">
        <v>75</v>
      </c>
      <c r="L189" s="65"/>
      <c r="M189" s="30">
        <v>75</v>
      </c>
      <c r="N189" s="30">
        <v>75</v>
      </c>
      <c r="O189" s="30">
        <v>75</v>
      </c>
      <c r="P189" s="69"/>
      <c r="Q189" s="30">
        <v>75</v>
      </c>
      <c r="R189" s="30">
        <v>75</v>
      </c>
      <c r="S189" s="30">
        <v>75</v>
      </c>
      <c r="T189" s="65"/>
      <c r="U189" s="30">
        <v>75</v>
      </c>
      <c r="V189" s="30">
        <v>75</v>
      </c>
      <c r="W189" s="30">
        <v>75</v>
      </c>
      <c r="X189" s="69"/>
      <c r="Y189" s="30">
        <v>75</v>
      </c>
      <c r="Z189" s="30">
        <v>75</v>
      </c>
      <c r="AA189" s="30">
        <v>75</v>
      </c>
    </row>
    <row r="190" spans="3:27" x14ac:dyDescent="0.25">
      <c r="C190" s="2" t="s">
        <v>1301</v>
      </c>
      <c r="D190" s="2" t="s">
        <v>319</v>
      </c>
      <c r="E190" s="17" t="s">
        <v>2559</v>
      </c>
      <c r="F190" s="17" t="s">
        <v>2559</v>
      </c>
      <c r="G190" s="17" t="s">
        <v>2559</v>
      </c>
      <c r="H190" s="25"/>
      <c r="I190" s="17" t="s">
        <v>2559</v>
      </c>
      <c r="J190" s="17" t="s">
        <v>2559</v>
      </c>
      <c r="K190" s="17" t="s">
        <v>2559</v>
      </c>
      <c r="L190" s="65"/>
      <c r="M190" s="17" t="s">
        <v>2559</v>
      </c>
      <c r="N190" s="17" t="s">
        <v>2559</v>
      </c>
      <c r="O190" s="17" t="s">
        <v>2559</v>
      </c>
      <c r="P190" s="69"/>
      <c r="Q190" s="17" t="s">
        <v>2559</v>
      </c>
      <c r="R190" s="17" t="s">
        <v>2559</v>
      </c>
      <c r="S190" s="17" t="s">
        <v>2559</v>
      </c>
      <c r="T190" s="65"/>
      <c r="U190" s="17" t="s">
        <v>2559</v>
      </c>
      <c r="V190" s="17" t="s">
        <v>2559</v>
      </c>
      <c r="W190" s="17" t="s">
        <v>2559</v>
      </c>
      <c r="X190" s="69"/>
      <c r="Y190" s="17" t="s">
        <v>2559</v>
      </c>
      <c r="Z190" s="17" t="s">
        <v>2559</v>
      </c>
      <c r="AA190" s="17" t="s">
        <v>2559</v>
      </c>
    </row>
    <row r="191" spans="3:27" x14ac:dyDescent="0.25">
      <c r="C191" s="2" t="s">
        <v>1302</v>
      </c>
      <c r="D191" s="2" t="s">
        <v>322</v>
      </c>
      <c r="E191" s="32">
        <v>20</v>
      </c>
      <c r="F191" s="32">
        <v>20</v>
      </c>
      <c r="G191" s="32">
        <v>20</v>
      </c>
      <c r="H191" s="25"/>
      <c r="I191" s="32">
        <v>20</v>
      </c>
      <c r="J191" s="32">
        <v>20</v>
      </c>
      <c r="K191" s="32">
        <v>20</v>
      </c>
      <c r="L191" s="65"/>
      <c r="M191" s="32">
        <v>20</v>
      </c>
      <c r="N191" s="32">
        <v>20</v>
      </c>
      <c r="O191" s="32">
        <v>20</v>
      </c>
      <c r="P191" s="69"/>
      <c r="Q191" s="32">
        <v>20</v>
      </c>
      <c r="R191" s="32">
        <v>20</v>
      </c>
      <c r="S191" s="32">
        <v>20</v>
      </c>
      <c r="T191" s="65"/>
      <c r="U191" s="32">
        <v>20</v>
      </c>
      <c r="V191" s="32">
        <v>20</v>
      </c>
      <c r="W191" s="32">
        <v>20</v>
      </c>
      <c r="X191" s="69"/>
      <c r="Y191" s="32">
        <v>20</v>
      </c>
      <c r="Z191" s="32">
        <v>20</v>
      </c>
      <c r="AA191" s="32">
        <v>20</v>
      </c>
    </row>
    <row r="192" spans="3:27" x14ac:dyDescent="0.25">
      <c r="C192" s="2" t="s">
        <v>1303</v>
      </c>
      <c r="D192" s="2" t="s">
        <v>319</v>
      </c>
      <c r="E192" s="17" t="s">
        <v>2559</v>
      </c>
      <c r="F192" s="17" t="s">
        <v>2559</v>
      </c>
      <c r="G192" s="17" t="s">
        <v>2559</v>
      </c>
      <c r="H192" s="25"/>
      <c r="I192" s="17" t="s">
        <v>2559</v>
      </c>
      <c r="J192" s="17" t="s">
        <v>2559</v>
      </c>
      <c r="K192" s="17" t="s">
        <v>2559</v>
      </c>
      <c r="L192" s="65"/>
      <c r="M192" s="17" t="s">
        <v>2559</v>
      </c>
      <c r="N192" s="17" t="s">
        <v>2559</v>
      </c>
      <c r="O192" s="17" t="s">
        <v>2559</v>
      </c>
      <c r="P192" s="69"/>
      <c r="Q192" s="17" t="s">
        <v>2559</v>
      </c>
      <c r="R192" s="17" t="s">
        <v>2559</v>
      </c>
      <c r="S192" s="17" t="s">
        <v>2559</v>
      </c>
      <c r="T192" s="65"/>
      <c r="U192" s="17" t="s">
        <v>2559</v>
      </c>
      <c r="V192" s="17" t="s">
        <v>2559</v>
      </c>
      <c r="W192" s="17" t="s">
        <v>2559</v>
      </c>
      <c r="X192" s="69"/>
      <c r="Y192" s="17" t="s">
        <v>2559</v>
      </c>
      <c r="Z192" s="17" t="s">
        <v>2559</v>
      </c>
      <c r="AA192" s="17" t="s">
        <v>2559</v>
      </c>
    </row>
    <row r="193" spans="3:27" x14ac:dyDescent="0.25">
      <c r="C193" s="2" t="s">
        <v>1304</v>
      </c>
      <c r="D193" s="2" t="s">
        <v>322</v>
      </c>
      <c r="E193" s="32">
        <v>20</v>
      </c>
      <c r="F193" s="32">
        <v>20</v>
      </c>
      <c r="G193" s="32">
        <v>20</v>
      </c>
      <c r="H193" s="25"/>
      <c r="I193" s="32">
        <v>20</v>
      </c>
      <c r="J193" s="32">
        <v>20</v>
      </c>
      <c r="K193" s="32">
        <v>20</v>
      </c>
      <c r="L193" s="65"/>
      <c r="M193" s="32">
        <v>20</v>
      </c>
      <c r="N193" s="32">
        <v>20</v>
      </c>
      <c r="O193" s="32">
        <v>20</v>
      </c>
      <c r="P193" s="69"/>
      <c r="Q193" s="32">
        <v>20</v>
      </c>
      <c r="R193" s="32">
        <v>20</v>
      </c>
      <c r="S193" s="32">
        <v>20</v>
      </c>
      <c r="T193" s="65"/>
      <c r="U193" s="32">
        <v>20</v>
      </c>
      <c r="V193" s="32">
        <v>20</v>
      </c>
      <c r="W193" s="32">
        <v>20</v>
      </c>
      <c r="X193" s="69"/>
      <c r="Y193" s="32">
        <v>20</v>
      </c>
      <c r="Z193" s="32">
        <v>20</v>
      </c>
      <c r="AA193" s="32">
        <v>20</v>
      </c>
    </row>
    <row r="194" spans="3:27" x14ac:dyDescent="0.25">
      <c r="C194" s="18" t="s">
        <v>141</v>
      </c>
      <c r="D194" s="18" t="s">
        <v>316</v>
      </c>
      <c r="E194" s="61"/>
      <c r="F194" s="62"/>
      <c r="G194" s="63"/>
      <c r="H194" s="25"/>
      <c r="I194" s="61"/>
      <c r="J194" s="62"/>
      <c r="K194" s="63"/>
      <c r="L194" s="65"/>
      <c r="M194" s="61"/>
      <c r="N194" s="62"/>
      <c r="O194" s="63"/>
      <c r="P194" s="69"/>
      <c r="Q194" s="61"/>
      <c r="R194" s="62"/>
      <c r="S194" s="63"/>
      <c r="T194" s="65"/>
      <c r="U194" s="61"/>
      <c r="V194" s="62"/>
      <c r="W194" s="63"/>
      <c r="X194" s="69"/>
      <c r="Y194" s="61"/>
      <c r="Z194" s="62"/>
      <c r="AA194" s="63"/>
    </row>
    <row r="195" spans="3:27" x14ac:dyDescent="0.25">
      <c r="C195" s="2" t="s">
        <v>1305</v>
      </c>
      <c r="D195" s="2" t="s">
        <v>319</v>
      </c>
      <c r="E195" s="17" t="s">
        <v>2559</v>
      </c>
      <c r="F195" s="17" t="s">
        <v>2559</v>
      </c>
      <c r="G195" s="17" t="s">
        <v>2559</v>
      </c>
      <c r="H195" s="25"/>
      <c r="I195" s="17" t="s">
        <v>2559</v>
      </c>
      <c r="J195" s="17" t="s">
        <v>2559</v>
      </c>
      <c r="K195" s="17" t="s">
        <v>2559</v>
      </c>
      <c r="L195" s="65"/>
      <c r="M195" s="17" t="s">
        <v>2559</v>
      </c>
      <c r="N195" s="17" t="s">
        <v>2559</v>
      </c>
      <c r="O195" s="17" t="s">
        <v>2559</v>
      </c>
      <c r="P195" s="69"/>
      <c r="Q195" s="17" t="s">
        <v>2559</v>
      </c>
      <c r="R195" s="17" t="s">
        <v>2559</v>
      </c>
      <c r="S195" s="17" t="s">
        <v>2559</v>
      </c>
      <c r="T195" s="65"/>
      <c r="U195" s="17" t="s">
        <v>2559</v>
      </c>
      <c r="V195" s="17" t="s">
        <v>2559</v>
      </c>
      <c r="W195" s="17" t="s">
        <v>2559</v>
      </c>
      <c r="X195" s="69"/>
      <c r="Y195" s="17" t="s">
        <v>2559</v>
      </c>
      <c r="Z195" s="17" t="s">
        <v>2559</v>
      </c>
      <c r="AA195" s="17" t="s">
        <v>2559</v>
      </c>
    </row>
    <row r="196" spans="3:27" x14ac:dyDescent="0.25">
      <c r="C196" s="2" t="s">
        <v>1306</v>
      </c>
      <c r="D196" s="2" t="s">
        <v>319</v>
      </c>
      <c r="E196" s="17" t="s">
        <v>2559</v>
      </c>
      <c r="F196" s="17" t="s">
        <v>2559</v>
      </c>
      <c r="G196" s="17" t="s">
        <v>2559</v>
      </c>
      <c r="H196" s="25"/>
      <c r="I196" s="17" t="s">
        <v>2559</v>
      </c>
      <c r="J196" s="17" t="s">
        <v>2559</v>
      </c>
      <c r="K196" s="17" t="s">
        <v>2559</v>
      </c>
      <c r="L196" s="65"/>
      <c r="M196" s="17" t="s">
        <v>2559</v>
      </c>
      <c r="N196" s="17" t="s">
        <v>2559</v>
      </c>
      <c r="O196" s="17" t="s">
        <v>2559</v>
      </c>
      <c r="P196" s="69"/>
      <c r="Q196" s="17" t="s">
        <v>2559</v>
      </c>
      <c r="R196" s="17" t="s">
        <v>2559</v>
      </c>
      <c r="S196" s="17" t="s">
        <v>2559</v>
      </c>
      <c r="T196" s="65"/>
      <c r="U196" s="17" t="s">
        <v>2559</v>
      </c>
      <c r="V196" s="17" t="s">
        <v>2559</v>
      </c>
      <c r="W196" s="17" t="s">
        <v>2559</v>
      </c>
      <c r="X196" s="69"/>
      <c r="Y196" s="17" t="s">
        <v>2559</v>
      </c>
      <c r="Z196" s="17" t="s">
        <v>2559</v>
      </c>
      <c r="AA196" s="17" t="s">
        <v>2559</v>
      </c>
    </row>
    <row r="197" spans="3:27" x14ac:dyDescent="0.25">
      <c r="C197" s="2" t="s">
        <v>1307</v>
      </c>
      <c r="D197" s="2" t="s">
        <v>319</v>
      </c>
      <c r="E197" s="17" t="s">
        <v>2559</v>
      </c>
      <c r="F197" s="17" t="s">
        <v>2559</v>
      </c>
      <c r="G197" s="17" t="s">
        <v>2559</v>
      </c>
      <c r="H197" s="25"/>
      <c r="I197" s="17" t="s">
        <v>2559</v>
      </c>
      <c r="J197" s="17" t="s">
        <v>2559</v>
      </c>
      <c r="K197" s="17" t="s">
        <v>2559</v>
      </c>
      <c r="L197" s="65"/>
      <c r="M197" s="17" t="s">
        <v>2559</v>
      </c>
      <c r="N197" s="17" t="s">
        <v>2559</v>
      </c>
      <c r="O197" s="17" t="s">
        <v>2559</v>
      </c>
      <c r="P197" s="69"/>
      <c r="Q197" s="17" t="s">
        <v>2559</v>
      </c>
      <c r="R197" s="17" t="s">
        <v>2559</v>
      </c>
      <c r="S197" s="17" t="s">
        <v>2559</v>
      </c>
      <c r="T197" s="65"/>
      <c r="U197" s="17" t="s">
        <v>2559</v>
      </c>
      <c r="V197" s="17" t="s">
        <v>2559</v>
      </c>
      <c r="W197" s="17" t="s">
        <v>2559</v>
      </c>
      <c r="X197" s="69"/>
      <c r="Y197" s="17" t="s">
        <v>2559</v>
      </c>
      <c r="Z197" s="17" t="s">
        <v>2559</v>
      </c>
      <c r="AA197" s="17" t="s">
        <v>2559</v>
      </c>
    </row>
    <row r="198" spans="3:27" x14ac:dyDescent="0.25">
      <c r="C198" s="2" t="s">
        <v>1308</v>
      </c>
      <c r="D198" s="2" t="s">
        <v>319</v>
      </c>
      <c r="E198" s="32">
        <v>20</v>
      </c>
      <c r="F198" s="32">
        <v>20</v>
      </c>
      <c r="G198" s="32">
        <v>20</v>
      </c>
      <c r="H198" s="25"/>
      <c r="I198" s="32">
        <v>20</v>
      </c>
      <c r="J198" s="32">
        <v>20</v>
      </c>
      <c r="K198" s="32">
        <v>20</v>
      </c>
      <c r="L198" s="65"/>
      <c r="M198" s="32">
        <v>20</v>
      </c>
      <c r="N198" s="32">
        <v>20</v>
      </c>
      <c r="O198" s="32">
        <v>20</v>
      </c>
      <c r="P198" s="69"/>
      <c r="Q198" s="32">
        <v>20</v>
      </c>
      <c r="R198" s="32">
        <v>20</v>
      </c>
      <c r="S198" s="32">
        <v>20</v>
      </c>
      <c r="T198" s="65"/>
      <c r="U198" s="32">
        <v>20</v>
      </c>
      <c r="V198" s="32">
        <v>20</v>
      </c>
      <c r="W198" s="32">
        <v>20</v>
      </c>
      <c r="X198" s="69"/>
      <c r="Y198" s="32">
        <v>20</v>
      </c>
      <c r="Z198" s="32">
        <v>20</v>
      </c>
      <c r="AA198" s="32">
        <v>20</v>
      </c>
    </row>
    <row r="199" spans="3:27" x14ac:dyDescent="0.25">
      <c r="C199" s="2" t="s">
        <v>1309</v>
      </c>
      <c r="D199" s="2" t="s">
        <v>319</v>
      </c>
      <c r="E199" s="30">
        <v>150</v>
      </c>
      <c r="F199" s="30">
        <v>150</v>
      </c>
      <c r="G199" s="30">
        <v>150</v>
      </c>
      <c r="H199" s="25"/>
      <c r="I199" s="30">
        <v>150</v>
      </c>
      <c r="J199" s="30">
        <v>150</v>
      </c>
      <c r="K199" s="30">
        <v>150</v>
      </c>
      <c r="L199" s="65"/>
      <c r="M199" s="30">
        <v>150</v>
      </c>
      <c r="N199" s="30">
        <v>150</v>
      </c>
      <c r="O199" s="30">
        <v>150</v>
      </c>
      <c r="P199" s="69"/>
      <c r="Q199" s="30">
        <v>150</v>
      </c>
      <c r="R199" s="30">
        <v>150</v>
      </c>
      <c r="S199" s="30">
        <v>150</v>
      </c>
      <c r="T199" s="65"/>
      <c r="U199" s="30">
        <v>150</v>
      </c>
      <c r="V199" s="30">
        <v>150</v>
      </c>
      <c r="W199" s="30">
        <v>150</v>
      </c>
      <c r="X199" s="69"/>
      <c r="Y199" s="30">
        <v>150</v>
      </c>
      <c r="Z199" s="30">
        <v>150</v>
      </c>
      <c r="AA199" s="30">
        <v>150</v>
      </c>
    </row>
    <row r="200" spans="3:27" x14ac:dyDescent="0.25">
      <c r="C200" s="2" t="s">
        <v>1310</v>
      </c>
      <c r="D200" s="2" t="s">
        <v>319</v>
      </c>
      <c r="E200" s="17" t="s">
        <v>2559</v>
      </c>
      <c r="F200" s="17" t="s">
        <v>2559</v>
      </c>
      <c r="G200" s="17" t="s">
        <v>2559</v>
      </c>
      <c r="H200" s="25"/>
      <c r="I200" s="17" t="s">
        <v>2559</v>
      </c>
      <c r="J200" s="17" t="s">
        <v>2559</v>
      </c>
      <c r="K200" s="17" t="s">
        <v>2559</v>
      </c>
      <c r="L200" s="65"/>
      <c r="M200" s="17" t="s">
        <v>2559</v>
      </c>
      <c r="N200" s="17" t="s">
        <v>2559</v>
      </c>
      <c r="O200" s="17" t="s">
        <v>2559</v>
      </c>
      <c r="P200" s="69"/>
      <c r="Q200" s="17" t="s">
        <v>2559</v>
      </c>
      <c r="R200" s="17" t="s">
        <v>2559</v>
      </c>
      <c r="S200" s="17" t="s">
        <v>2559</v>
      </c>
      <c r="T200" s="65"/>
      <c r="U200" s="17" t="s">
        <v>2559</v>
      </c>
      <c r="V200" s="17" t="s">
        <v>2559</v>
      </c>
      <c r="W200" s="17" t="s">
        <v>2559</v>
      </c>
      <c r="X200" s="69"/>
      <c r="Y200" s="17" t="s">
        <v>2559</v>
      </c>
      <c r="Z200" s="17" t="s">
        <v>2559</v>
      </c>
      <c r="AA200" s="17" t="s">
        <v>2559</v>
      </c>
    </row>
    <row r="201" spans="3:27" x14ac:dyDescent="0.25">
      <c r="C201" s="2" t="s">
        <v>1311</v>
      </c>
      <c r="D201" s="2" t="s">
        <v>319</v>
      </c>
      <c r="E201" s="30">
        <v>40</v>
      </c>
      <c r="F201" s="30">
        <v>30</v>
      </c>
      <c r="G201" s="30">
        <v>30</v>
      </c>
      <c r="H201" s="25"/>
      <c r="I201" s="30">
        <v>40</v>
      </c>
      <c r="J201" s="30">
        <v>30</v>
      </c>
      <c r="K201" s="30">
        <v>30</v>
      </c>
      <c r="L201" s="65"/>
      <c r="M201" s="30">
        <v>40</v>
      </c>
      <c r="N201" s="30">
        <v>30</v>
      </c>
      <c r="O201" s="30">
        <v>30</v>
      </c>
      <c r="P201" s="69"/>
      <c r="Q201" s="30">
        <v>40</v>
      </c>
      <c r="R201" s="30">
        <v>30</v>
      </c>
      <c r="S201" s="30">
        <v>30</v>
      </c>
      <c r="T201" s="65"/>
      <c r="U201" s="30">
        <v>40</v>
      </c>
      <c r="V201" s="30">
        <v>30</v>
      </c>
      <c r="W201" s="30">
        <v>30</v>
      </c>
      <c r="X201" s="69"/>
      <c r="Y201" s="30">
        <v>40</v>
      </c>
      <c r="Z201" s="30">
        <v>30</v>
      </c>
      <c r="AA201" s="30">
        <v>30</v>
      </c>
    </row>
    <row r="202" spans="3:27" x14ac:dyDescent="0.25">
      <c r="C202" s="2" t="s">
        <v>1312</v>
      </c>
      <c r="D202" s="2" t="s">
        <v>322</v>
      </c>
      <c r="E202" s="30">
        <v>40</v>
      </c>
      <c r="F202" s="32">
        <v>20</v>
      </c>
      <c r="G202" s="32">
        <v>20</v>
      </c>
      <c r="H202" s="25"/>
      <c r="I202" s="30">
        <v>40</v>
      </c>
      <c r="J202" s="32">
        <v>20</v>
      </c>
      <c r="K202" s="32">
        <v>20</v>
      </c>
      <c r="L202" s="65"/>
      <c r="M202" s="30">
        <v>40</v>
      </c>
      <c r="N202" s="32">
        <v>20</v>
      </c>
      <c r="O202" s="32">
        <v>20</v>
      </c>
      <c r="P202" s="69"/>
      <c r="Q202" s="30">
        <v>40</v>
      </c>
      <c r="R202" s="32">
        <v>20</v>
      </c>
      <c r="S202" s="32">
        <v>20</v>
      </c>
      <c r="T202" s="65"/>
      <c r="U202" s="30">
        <v>40</v>
      </c>
      <c r="V202" s="32">
        <v>20</v>
      </c>
      <c r="W202" s="32">
        <v>20</v>
      </c>
      <c r="X202" s="69"/>
      <c r="Y202" s="30">
        <v>40</v>
      </c>
      <c r="Z202" s="32">
        <v>20</v>
      </c>
      <c r="AA202" s="32">
        <v>20</v>
      </c>
    </row>
    <row r="203" spans="3:27" x14ac:dyDescent="0.25">
      <c r="C203" s="2" t="s">
        <v>1313</v>
      </c>
      <c r="D203" s="2" t="s">
        <v>319</v>
      </c>
      <c r="E203" s="30">
        <v>150</v>
      </c>
      <c r="F203" s="30">
        <v>150</v>
      </c>
      <c r="G203" s="30">
        <v>150</v>
      </c>
      <c r="H203" s="25"/>
      <c r="I203" s="30">
        <v>150</v>
      </c>
      <c r="J203" s="30">
        <v>150</v>
      </c>
      <c r="K203" s="30">
        <v>150</v>
      </c>
      <c r="L203" s="65"/>
      <c r="M203" s="30">
        <v>150</v>
      </c>
      <c r="N203" s="30">
        <v>150</v>
      </c>
      <c r="O203" s="30">
        <v>150</v>
      </c>
      <c r="P203" s="69"/>
      <c r="Q203" s="30">
        <v>150</v>
      </c>
      <c r="R203" s="30">
        <v>150</v>
      </c>
      <c r="S203" s="30">
        <v>150</v>
      </c>
      <c r="T203" s="65"/>
      <c r="U203" s="30">
        <v>150</v>
      </c>
      <c r="V203" s="30">
        <v>150</v>
      </c>
      <c r="W203" s="30">
        <v>150</v>
      </c>
      <c r="X203" s="69"/>
      <c r="Y203" s="30">
        <v>150</v>
      </c>
      <c r="Z203" s="30">
        <v>150</v>
      </c>
      <c r="AA203" s="30">
        <v>150</v>
      </c>
    </row>
    <row r="204" spans="3:27" x14ac:dyDescent="0.25">
      <c r="C204" s="2" t="s">
        <v>1314</v>
      </c>
      <c r="D204" s="2" t="s">
        <v>319</v>
      </c>
      <c r="E204" s="17" t="s">
        <v>2559</v>
      </c>
      <c r="F204" s="17" t="s">
        <v>2559</v>
      </c>
      <c r="G204" s="17" t="s">
        <v>2559</v>
      </c>
      <c r="H204" s="25"/>
      <c r="I204" s="17" t="s">
        <v>2559</v>
      </c>
      <c r="J204" s="17" t="s">
        <v>2559</v>
      </c>
      <c r="K204" s="17" t="s">
        <v>2559</v>
      </c>
      <c r="L204" s="65"/>
      <c r="M204" s="17" t="s">
        <v>2559</v>
      </c>
      <c r="N204" s="17" t="s">
        <v>2559</v>
      </c>
      <c r="O204" s="17" t="s">
        <v>2559</v>
      </c>
      <c r="P204" s="69"/>
      <c r="Q204" s="17" t="s">
        <v>2559</v>
      </c>
      <c r="R204" s="17" t="s">
        <v>2559</v>
      </c>
      <c r="S204" s="17" t="s">
        <v>2559</v>
      </c>
      <c r="T204" s="65"/>
      <c r="U204" s="17" t="s">
        <v>2559</v>
      </c>
      <c r="V204" s="17" t="s">
        <v>2559</v>
      </c>
      <c r="W204" s="17" t="s">
        <v>2559</v>
      </c>
      <c r="X204" s="69"/>
      <c r="Y204" s="17" t="s">
        <v>2559</v>
      </c>
      <c r="Z204" s="17" t="s">
        <v>2559</v>
      </c>
      <c r="AA204" s="17" t="s">
        <v>2559</v>
      </c>
    </row>
    <row r="205" spans="3:27" x14ac:dyDescent="0.25">
      <c r="C205" s="2" t="s">
        <v>1315</v>
      </c>
      <c r="D205" s="2" t="s">
        <v>319</v>
      </c>
      <c r="E205" s="30">
        <v>40</v>
      </c>
      <c r="F205" s="30">
        <v>40</v>
      </c>
      <c r="G205" s="30">
        <v>40</v>
      </c>
      <c r="H205" s="25"/>
      <c r="I205" s="30">
        <v>40</v>
      </c>
      <c r="J205" s="30">
        <v>40</v>
      </c>
      <c r="K205" s="30">
        <v>40</v>
      </c>
      <c r="L205" s="65"/>
      <c r="M205" s="30">
        <v>40</v>
      </c>
      <c r="N205" s="30">
        <v>40</v>
      </c>
      <c r="O205" s="30">
        <v>40</v>
      </c>
      <c r="P205" s="69"/>
      <c r="Q205" s="30">
        <v>40</v>
      </c>
      <c r="R205" s="30">
        <v>40</v>
      </c>
      <c r="S205" s="30">
        <v>40</v>
      </c>
      <c r="T205" s="65"/>
      <c r="U205" s="30">
        <v>40</v>
      </c>
      <c r="V205" s="30">
        <v>40</v>
      </c>
      <c r="W205" s="30">
        <v>40</v>
      </c>
      <c r="X205" s="69"/>
      <c r="Y205" s="30">
        <v>40</v>
      </c>
      <c r="Z205" s="30">
        <v>40</v>
      </c>
      <c r="AA205" s="30">
        <v>40</v>
      </c>
    </row>
    <row r="206" spans="3:27" x14ac:dyDescent="0.25">
      <c r="C206" s="18" t="s">
        <v>142</v>
      </c>
      <c r="D206" s="18" t="s">
        <v>316</v>
      </c>
      <c r="E206" s="61"/>
      <c r="F206" s="62"/>
      <c r="G206" s="63"/>
      <c r="H206" s="25"/>
      <c r="I206" s="61"/>
      <c r="J206" s="62"/>
      <c r="K206" s="63"/>
      <c r="L206" s="65"/>
      <c r="M206" s="61"/>
      <c r="N206" s="62"/>
      <c r="O206" s="63"/>
      <c r="P206" s="69"/>
      <c r="Q206" s="61"/>
      <c r="R206" s="62"/>
      <c r="S206" s="63"/>
      <c r="T206" s="65"/>
      <c r="U206" s="61"/>
      <c r="V206" s="62"/>
      <c r="W206" s="63"/>
      <c r="X206" s="69"/>
      <c r="Y206" s="61"/>
      <c r="Z206" s="62"/>
      <c r="AA206" s="63"/>
    </row>
    <row r="207" spans="3:27" x14ac:dyDescent="0.25">
      <c r="C207" s="2" t="s">
        <v>1316</v>
      </c>
      <c r="D207" s="2" t="s">
        <v>318</v>
      </c>
      <c r="E207" s="17" t="s">
        <v>2559</v>
      </c>
      <c r="F207" s="17" t="s">
        <v>2559</v>
      </c>
      <c r="G207" s="17" t="s">
        <v>2559</v>
      </c>
      <c r="H207" s="25"/>
      <c r="I207" s="17" t="s">
        <v>2559</v>
      </c>
      <c r="J207" s="17" t="s">
        <v>2559</v>
      </c>
      <c r="K207" s="17" t="s">
        <v>2559</v>
      </c>
      <c r="L207" s="65"/>
      <c r="M207" s="17" t="s">
        <v>2559</v>
      </c>
      <c r="N207" s="17" t="s">
        <v>2559</v>
      </c>
      <c r="O207" s="17" t="s">
        <v>2559</v>
      </c>
      <c r="P207" s="69"/>
      <c r="Q207" s="17" t="s">
        <v>2559</v>
      </c>
      <c r="R207" s="17" t="s">
        <v>2559</v>
      </c>
      <c r="S207" s="17" t="s">
        <v>2559</v>
      </c>
      <c r="T207" s="65"/>
      <c r="U207" s="17" t="s">
        <v>2559</v>
      </c>
      <c r="V207" s="17" t="s">
        <v>2559</v>
      </c>
      <c r="W207" s="17" t="s">
        <v>2559</v>
      </c>
      <c r="X207" s="69"/>
      <c r="Y207" s="17" t="s">
        <v>2559</v>
      </c>
      <c r="Z207" s="17" t="s">
        <v>2559</v>
      </c>
      <c r="AA207" s="17" t="s">
        <v>2559</v>
      </c>
    </row>
    <row r="208" spans="3:27" x14ac:dyDescent="0.25">
      <c r="C208" s="2" t="s">
        <v>1317</v>
      </c>
      <c r="D208" s="2" t="s">
        <v>319</v>
      </c>
      <c r="E208" s="30">
        <v>50</v>
      </c>
      <c r="F208" s="30">
        <v>50</v>
      </c>
      <c r="G208" s="30">
        <v>50</v>
      </c>
      <c r="H208" s="25"/>
      <c r="I208" s="30">
        <v>40</v>
      </c>
      <c r="J208" s="30">
        <v>40</v>
      </c>
      <c r="K208" s="30">
        <v>40</v>
      </c>
      <c r="L208" s="65"/>
      <c r="M208" s="30">
        <v>50</v>
      </c>
      <c r="N208" s="30">
        <v>50</v>
      </c>
      <c r="O208" s="30">
        <v>50</v>
      </c>
      <c r="P208" s="69"/>
      <c r="Q208" s="30">
        <v>40</v>
      </c>
      <c r="R208" s="30">
        <v>40</v>
      </c>
      <c r="S208" s="30">
        <v>40</v>
      </c>
      <c r="T208" s="65"/>
      <c r="U208" s="30">
        <v>50</v>
      </c>
      <c r="V208" s="30">
        <v>50</v>
      </c>
      <c r="W208" s="30">
        <v>50</v>
      </c>
      <c r="X208" s="69"/>
      <c r="Y208" s="30">
        <v>40</v>
      </c>
      <c r="Z208" s="30">
        <v>40</v>
      </c>
      <c r="AA208" s="30">
        <v>40</v>
      </c>
    </row>
    <row r="209" spans="3:27" x14ac:dyDescent="0.25">
      <c r="C209" s="2" t="s">
        <v>1318</v>
      </c>
      <c r="D209" s="2" t="s">
        <v>319</v>
      </c>
      <c r="E209" s="17" t="s">
        <v>2559</v>
      </c>
      <c r="F209" s="17" t="s">
        <v>2559</v>
      </c>
      <c r="G209" s="17" t="s">
        <v>2559</v>
      </c>
      <c r="H209" s="25"/>
      <c r="I209" s="17" t="s">
        <v>2559</v>
      </c>
      <c r="J209" s="17" t="s">
        <v>2559</v>
      </c>
      <c r="K209" s="17" t="s">
        <v>2559</v>
      </c>
      <c r="L209" s="65"/>
      <c r="M209" s="17" t="s">
        <v>2559</v>
      </c>
      <c r="N209" s="17" t="s">
        <v>2559</v>
      </c>
      <c r="O209" s="17" t="s">
        <v>2559</v>
      </c>
      <c r="P209" s="69"/>
      <c r="Q209" s="17" t="s">
        <v>2559</v>
      </c>
      <c r="R209" s="17" t="s">
        <v>2559</v>
      </c>
      <c r="S209" s="17" t="s">
        <v>2559</v>
      </c>
      <c r="T209" s="65"/>
      <c r="U209" s="17" t="s">
        <v>2559</v>
      </c>
      <c r="V209" s="17" t="s">
        <v>2559</v>
      </c>
      <c r="W209" s="17" t="s">
        <v>2559</v>
      </c>
      <c r="X209" s="69"/>
      <c r="Y209" s="17" t="s">
        <v>2559</v>
      </c>
      <c r="Z209" s="17" t="s">
        <v>2559</v>
      </c>
      <c r="AA209" s="17" t="s">
        <v>2559</v>
      </c>
    </row>
    <row r="210" spans="3:27" x14ac:dyDescent="0.25">
      <c r="C210" s="2" t="s">
        <v>1319</v>
      </c>
      <c r="D210" s="2" t="s">
        <v>322</v>
      </c>
      <c r="E210" s="30">
        <v>40</v>
      </c>
      <c r="F210" s="30">
        <v>40</v>
      </c>
      <c r="G210" s="30">
        <v>40</v>
      </c>
      <c r="H210" s="25"/>
      <c r="I210" s="30">
        <v>40</v>
      </c>
      <c r="J210" s="30">
        <v>40</v>
      </c>
      <c r="K210" s="30">
        <v>40</v>
      </c>
      <c r="L210" s="65"/>
      <c r="M210" s="30">
        <v>40</v>
      </c>
      <c r="N210" s="30">
        <v>40</v>
      </c>
      <c r="O210" s="30">
        <v>40</v>
      </c>
      <c r="P210" s="69"/>
      <c r="Q210" s="30">
        <v>40</v>
      </c>
      <c r="R210" s="30">
        <v>40</v>
      </c>
      <c r="S210" s="30">
        <v>40</v>
      </c>
      <c r="T210" s="65"/>
      <c r="U210" s="30">
        <v>40</v>
      </c>
      <c r="V210" s="30">
        <v>40</v>
      </c>
      <c r="W210" s="30">
        <v>40</v>
      </c>
      <c r="X210" s="69"/>
      <c r="Y210" s="30">
        <v>40</v>
      </c>
      <c r="Z210" s="30">
        <v>40</v>
      </c>
      <c r="AA210" s="30">
        <v>40</v>
      </c>
    </row>
    <row r="211" spans="3:27" x14ac:dyDescent="0.25">
      <c r="C211" s="2" t="s">
        <v>1320</v>
      </c>
      <c r="D211" s="2" t="s">
        <v>319</v>
      </c>
      <c r="E211" s="30">
        <v>80</v>
      </c>
      <c r="F211" s="30">
        <v>80</v>
      </c>
      <c r="G211" s="30">
        <v>80</v>
      </c>
      <c r="H211" s="25"/>
      <c r="I211" s="30">
        <v>80</v>
      </c>
      <c r="J211" s="30">
        <v>80</v>
      </c>
      <c r="K211" s="30">
        <v>80</v>
      </c>
      <c r="L211" s="65"/>
      <c r="M211" s="30">
        <v>80</v>
      </c>
      <c r="N211" s="30">
        <v>80</v>
      </c>
      <c r="O211" s="30">
        <v>80</v>
      </c>
      <c r="P211" s="69"/>
      <c r="Q211" s="30">
        <v>80</v>
      </c>
      <c r="R211" s="30">
        <v>80</v>
      </c>
      <c r="S211" s="30">
        <v>80</v>
      </c>
      <c r="T211" s="65"/>
      <c r="U211" s="30">
        <v>80</v>
      </c>
      <c r="V211" s="30">
        <v>80</v>
      </c>
      <c r="W211" s="30">
        <v>80</v>
      </c>
      <c r="X211" s="69"/>
      <c r="Y211" s="30">
        <v>80</v>
      </c>
      <c r="Z211" s="30">
        <v>80</v>
      </c>
      <c r="AA211" s="30">
        <v>80</v>
      </c>
    </row>
    <row r="212" spans="3:27" x14ac:dyDescent="0.25">
      <c r="C212" s="2" t="s">
        <v>1321</v>
      </c>
      <c r="D212" s="2" t="s">
        <v>319</v>
      </c>
      <c r="E212" s="17" t="s">
        <v>2559</v>
      </c>
      <c r="F212" s="17" t="s">
        <v>2559</v>
      </c>
      <c r="G212" s="17" t="s">
        <v>2559</v>
      </c>
      <c r="H212" s="25"/>
      <c r="I212" s="17" t="s">
        <v>2559</v>
      </c>
      <c r="J212" s="17" t="s">
        <v>2559</v>
      </c>
      <c r="K212" s="17" t="s">
        <v>2559</v>
      </c>
      <c r="L212" s="65"/>
      <c r="M212" s="17" t="s">
        <v>2559</v>
      </c>
      <c r="N212" s="17" t="s">
        <v>2559</v>
      </c>
      <c r="O212" s="17" t="s">
        <v>2559</v>
      </c>
      <c r="P212" s="69"/>
      <c r="Q212" s="17" t="s">
        <v>2559</v>
      </c>
      <c r="R212" s="17" t="s">
        <v>2559</v>
      </c>
      <c r="S212" s="17" t="s">
        <v>2559</v>
      </c>
      <c r="T212" s="65"/>
      <c r="U212" s="17" t="s">
        <v>2559</v>
      </c>
      <c r="V212" s="17" t="s">
        <v>2559</v>
      </c>
      <c r="W212" s="17" t="s">
        <v>2559</v>
      </c>
      <c r="X212" s="69"/>
      <c r="Y212" s="17" t="s">
        <v>2559</v>
      </c>
      <c r="Z212" s="17" t="s">
        <v>2559</v>
      </c>
      <c r="AA212" s="17" t="s">
        <v>2559</v>
      </c>
    </row>
    <row r="213" spans="3:27" x14ac:dyDescent="0.25">
      <c r="C213" s="2" t="s">
        <v>1316</v>
      </c>
      <c r="D213" s="2" t="s">
        <v>319</v>
      </c>
      <c r="E213" s="17" t="s">
        <v>2559</v>
      </c>
      <c r="F213" s="17" t="s">
        <v>2559</v>
      </c>
      <c r="G213" s="17" t="s">
        <v>2559</v>
      </c>
      <c r="H213" s="25"/>
      <c r="I213" s="17" t="s">
        <v>2559</v>
      </c>
      <c r="J213" s="17" t="s">
        <v>2559</v>
      </c>
      <c r="K213" s="17" t="s">
        <v>2559</v>
      </c>
      <c r="L213" s="65"/>
      <c r="M213" s="17" t="s">
        <v>2559</v>
      </c>
      <c r="N213" s="17" t="s">
        <v>2559</v>
      </c>
      <c r="O213" s="17" t="s">
        <v>2559</v>
      </c>
      <c r="P213" s="69"/>
      <c r="Q213" s="17" t="s">
        <v>2559</v>
      </c>
      <c r="R213" s="17" t="s">
        <v>2559</v>
      </c>
      <c r="S213" s="17" t="s">
        <v>2559</v>
      </c>
      <c r="T213" s="65"/>
      <c r="U213" s="17" t="s">
        <v>2559</v>
      </c>
      <c r="V213" s="17" t="s">
        <v>2559</v>
      </c>
      <c r="W213" s="17" t="s">
        <v>2559</v>
      </c>
      <c r="X213" s="69"/>
      <c r="Y213" s="17" t="s">
        <v>2559</v>
      </c>
      <c r="Z213" s="17" t="s">
        <v>2559</v>
      </c>
      <c r="AA213" s="17" t="s">
        <v>2559</v>
      </c>
    </row>
    <row r="214" spans="3:27" x14ac:dyDescent="0.25">
      <c r="C214" s="2" t="s">
        <v>1322</v>
      </c>
      <c r="D214" s="2" t="s">
        <v>319</v>
      </c>
      <c r="E214" s="32">
        <v>20</v>
      </c>
      <c r="F214" s="32">
        <v>20</v>
      </c>
      <c r="G214" s="32">
        <v>20</v>
      </c>
      <c r="H214" s="25"/>
      <c r="I214" s="32">
        <v>20</v>
      </c>
      <c r="J214" s="32">
        <v>20</v>
      </c>
      <c r="K214" s="32">
        <v>20</v>
      </c>
      <c r="L214" s="65"/>
      <c r="M214" s="32">
        <v>20</v>
      </c>
      <c r="N214" s="32">
        <v>20</v>
      </c>
      <c r="O214" s="32">
        <v>20</v>
      </c>
      <c r="P214" s="69"/>
      <c r="Q214" s="32">
        <v>20</v>
      </c>
      <c r="R214" s="32">
        <v>20</v>
      </c>
      <c r="S214" s="32">
        <v>20</v>
      </c>
      <c r="T214" s="65"/>
      <c r="U214" s="32">
        <v>20</v>
      </c>
      <c r="V214" s="32">
        <v>20</v>
      </c>
      <c r="W214" s="32">
        <v>20</v>
      </c>
      <c r="X214" s="69"/>
      <c r="Y214" s="32">
        <v>20</v>
      </c>
      <c r="Z214" s="32">
        <v>20</v>
      </c>
      <c r="AA214" s="32">
        <v>20</v>
      </c>
    </row>
    <row r="215" spans="3:27" x14ac:dyDescent="0.25">
      <c r="C215" s="2" t="s">
        <v>1323</v>
      </c>
      <c r="D215" s="2" t="s">
        <v>319</v>
      </c>
      <c r="E215" s="17" t="s">
        <v>2559</v>
      </c>
      <c r="F215" s="17" t="s">
        <v>2559</v>
      </c>
      <c r="G215" s="17" t="s">
        <v>2559</v>
      </c>
      <c r="H215" s="25"/>
      <c r="I215" s="17" t="s">
        <v>2559</v>
      </c>
      <c r="J215" s="17" t="s">
        <v>2559</v>
      </c>
      <c r="K215" s="17" t="s">
        <v>2559</v>
      </c>
      <c r="L215" s="65"/>
      <c r="M215" s="17" t="s">
        <v>2559</v>
      </c>
      <c r="N215" s="17" t="s">
        <v>2559</v>
      </c>
      <c r="O215" s="17" t="s">
        <v>2559</v>
      </c>
      <c r="P215" s="69"/>
      <c r="Q215" s="17" t="s">
        <v>2559</v>
      </c>
      <c r="R215" s="17" t="s">
        <v>2559</v>
      </c>
      <c r="S215" s="17" t="s">
        <v>2559</v>
      </c>
      <c r="T215" s="65"/>
      <c r="U215" s="17" t="s">
        <v>2559</v>
      </c>
      <c r="V215" s="17" t="s">
        <v>2559</v>
      </c>
      <c r="W215" s="17" t="s">
        <v>2559</v>
      </c>
      <c r="X215" s="69"/>
      <c r="Y215" s="17" t="s">
        <v>2559</v>
      </c>
      <c r="Z215" s="17" t="s">
        <v>2559</v>
      </c>
      <c r="AA215" s="17" t="s">
        <v>2559</v>
      </c>
    </row>
    <row r="216" spans="3:27" x14ac:dyDescent="0.25">
      <c r="C216" s="2" t="s">
        <v>1324</v>
      </c>
      <c r="D216" s="2" t="s">
        <v>319</v>
      </c>
      <c r="E216" s="30">
        <v>40</v>
      </c>
      <c r="F216" s="30">
        <v>40</v>
      </c>
      <c r="G216" s="30">
        <v>40</v>
      </c>
      <c r="H216" s="25"/>
      <c r="I216" s="30">
        <v>40</v>
      </c>
      <c r="J216" s="30">
        <v>40</v>
      </c>
      <c r="K216" s="30">
        <v>40</v>
      </c>
      <c r="L216" s="65"/>
      <c r="M216" s="30">
        <v>40</v>
      </c>
      <c r="N216" s="30">
        <v>40</v>
      </c>
      <c r="O216" s="30">
        <v>40</v>
      </c>
      <c r="P216" s="69"/>
      <c r="Q216" s="30">
        <v>40</v>
      </c>
      <c r="R216" s="30">
        <v>40</v>
      </c>
      <c r="S216" s="30">
        <v>40</v>
      </c>
      <c r="T216" s="65"/>
      <c r="U216" s="30">
        <v>40</v>
      </c>
      <c r="V216" s="30">
        <v>40</v>
      </c>
      <c r="W216" s="30">
        <v>40</v>
      </c>
      <c r="X216" s="69"/>
      <c r="Y216" s="30">
        <v>40</v>
      </c>
      <c r="Z216" s="30">
        <v>40</v>
      </c>
      <c r="AA216" s="30">
        <v>40</v>
      </c>
    </row>
    <row r="217" spans="3:27" x14ac:dyDescent="0.25">
      <c r="C217" s="2" t="s">
        <v>1325</v>
      </c>
      <c r="D217" s="2" t="s">
        <v>319</v>
      </c>
      <c r="E217" s="17" t="s">
        <v>2559</v>
      </c>
      <c r="F217" s="17" t="s">
        <v>2559</v>
      </c>
      <c r="G217" s="17" t="s">
        <v>2559</v>
      </c>
      <c r="H217" s="25"/>
      <c r="I217" s="17" t="s">
        <v>2559</v>
      </c>
      <c r="J217" s="17" t="s">
        <v>2559</v>
      </c>
      <c r="K217" s="17" t="s">
        <v>2559</v>
      </c>
      <c r="L217" s="65"/>
      <c r="M217" s="17" t="s">
        <v>2559</v>
      </c>
      <c r="N217" s="17" t="s">
        <v>2559</v>
      </c>
      <c r="O217" s="17" t="s">
        <v>2559</v>
      </c>
      <c r="P217" s="69"/>
      <c r="Q217" s="17" t="s">
        <v>2559</v>
      </c>
      <c r="R217" s="17" t="s">
        <v>2559</v>
      </c>
      <c r="S217" s="17" t="s">
        <v>2559</v>
      </c>
      <c r="T217" s="65"/>
      <c r="U217" s="17" t="s">
        <v>2559</v>
      </c>
      <c r="V217" s="17" t="s">
        <v>2559</v>
      </c>
      <c r="W217" s="17" t="s">
        <v>2559</v>
      </c>
      <c r="X217" s="69"/>
      <c r="Y217" s="17" t="s">
        <v>2559</v>
      </c>
      <c r="Z217" s="17" t="s">
        <v>2559</v>
      </c>
      <c r="AA217" s="17" t="s">
        <v>2559</v>
      </c>
    </row>
    <row r="218" spans="3:27" x14ac:dyDescent="0.25">
      <c r="C218" s="18" t="s">
        <v>143</v>
      </c>
      <c r="D218" s="18" t="s">
        <v>316</v>
      </c>
      <c r="E218" s="61"/>
      <c r="F218" s="62"/>
      <c r="G218" s="63"/>
      <c r="H218" s="25"/>
      <c r="I218" s="61"/>
      <c r="J218" s="62"/>
      <c r="K218" s="63"/>
      <c r="L218" s="65"/>
      <c r="M218" s="61"/>
      <c r="N218" s="62"/>
      <c r="O218" s="63"/>
      <c r="P218" s="69"/>
      <c r="Q218" s="61"/>
      <c r="R218" s="62"/>
      <c r="S218" s="63"/>
      <c r="T218" s="65"/>
      <c r="U218" s="61"/>
      <c r="V218" s="62"/>
      <c r="W218" s="63"/>
      <c r="X218" s="69"/>
      <c r="Y218" s="61"/>
      <c r="Z218" s="62"/>
      <c r="AA218" s="63"/>
    </row>
    <row r="219" spans="3:27" x14ac:dyDescent="0.25">
      <c r="C219" s="2" t="s">
        <v>628</v>
      </c>
      <c r="D219" s="2" t="s">
        <v>318</v>
      </c>
      <c r="E219" s="17" t="s">
        <v>2559</v>
      </c>
      <c r="F219" s="17" t="s">
        <v>2559</v>
      </c>
      <c r="G219" s="17" t="s">
        <v>2559</v>
      </c>
      <c r="H219" s="25"/>
      <c r="I219" s="17" t="s">
        <v>2559</v>
      </c>
      <c r="J219" s="17" t="s">
        <v>2559</v>
      </c>
      <c r="K219" s="17" t="s">
        <v>2559</v>
      </c>
      <c r="L219" s="65"/>
      <c r="M219" s="17" t="s">
        <v>2559</v>
      </c>
      <c r="N219" s="17" t="s">
        <v>2559</v>
      </c>
      <c r="O219" s="17" t="s">
        <v>2559</v>
      </c>
      <c r="P219" s="69"/>
      <c r="Q219" s="17" t="s">
        <v>2559</v>
      </c>
      <c r="R219" s="17" t="s">
        <v>2559</v>
      </c>
      <c r="S219" s="17" t="s">
        <v>2559</v>
      </c>
      <c r="T219" s="65"/>
      <c r="U219" s="17" t="s">
        <v>2559</v>
      </c>
      <c r="V219" s="17" t="s">
        <v>2559</v>
      </c>
      <c r="W219" s="17" t="s">
        <v>2559</v>
      </c>
      <c r="X219" s="69"/>
      <c r="Y219" s="17" t="s">
        <v>2559</v>
      </c>
      <c r="Z219" s="17" t="s">
        <v>2559</v>
      </c>
      <c r="AA219" s="17" t="s">
        <v>2559</v>
      </c>
    </row>
    <row r="220" spans="3:27" x14ac:dyDescent="0.25">
      <c r="C220" s="2" t="s">
        <v>1326</v>
      </c>
      <c r="D220" s="2" t="s">
        <v>318</v>
      </c>
      <c r="E220" s="30">
        <v>100</v>
      </c>
      <c r="F220" s="30">
        <v>50</v>
      </c>
      <c r="G220" s="30">
        <v>50</v>
      </c>
      <c r="H220" s="25"/>
      <c r="I220" s="30">
        <v>100</v>
      </c>
      <c r="J220" s="30">
        <v>50</v>
      </c>
      <c r="K220" s="30">
        <v>50</v>
      </c>
      <c r="L220" s="65"/>
      <c r="M220" s="30">
        <v>100</v>
      </c>
      <c r="N220" s="30">
        <v>50</v>
      </c>
      <c r="O220" s="30">
        <v>50</v>
      </c>
      <c r="P220" s="69"/>
      <c r="Q220" s="30">
        <v>100</v>
      </c>
      <c r="R220" s="30">
        <v>50</v>
      </c>
      <c r="S220" s="30">
        <v>50</v>
      </c>
      <c r="T220" s="65"/>
      <c r="U220" s="30">
        <v>100</v>
      </c>
      <c r="V220" s="30">
        <v>50</v>
      </c>
      <c r="W220" s="30">
        <v>50</v>
      </c>
      <c r="X220" s="69"/>
      <c r="Y220" s="30">
        <v>100</v>
      </c>
      <c r="Z220" s="30">
        <v>50</v>
      </c>
      <c r="AA220" s="30">
        <v>50</v>
      </c>
    </row>
    <row r="221" spans="3:27" x14ac:dyDescent="0.25">
      <c r="C221" s="2" t="s">
        <v>1327</v>
      </c>
      <c r="D221" s="2" t="s">
        <v>319</v>
      </c>
      <c r="E221" s="30">
        <v>150</v>
      </c>
      <c r="F221" s="30">
        <v>150</v>
      </c>
      <c r="G221" s="30">
        <v>150</v>
      </c>
      <c r="H221" s="25"/>
      <c r="I221" s="30">
        <v>150</v>
      </c>
      <c r="J221" s="30">
        <v>150</v>
      </c>
      <c r="K221" s="30">
        <v>150</v>
      </c>
      <c r="L221" s="65"/>
      <c r="M221" s="30">
        <v>150</v>
      </c>
      <c r="N221" s="30">
        <v>150</v>
      </c>
      <c r="O221" s="30">
        <v>150</v>
      </c>
      <c r="P221" s="69"/>
      <c r="Q221" s="30">
        <v>150</v>
      </c>
      <c r="R221" s="30">
        <v>150</v>
      </c>
      <c r="S221" s="30">
        <v>150</v>
      </c>
      <c r="T221" s="65"/>
      <c r="U221" s="30">
        <v>150</v>
      </c>
      <c r="V221" s="30">
        <v>150</v>
      </c>
      <c r="W221" s="30">
        <v>150</v>
      </c>
      <c r="X221" s="69"/>
      <c r="Y221" s="30">
        <v>150</v>
      </c>
      <c r="Z221" s="30">
        <v>150</v>
      </c>
      <c r="AA221" s="30">
        <v>150</v>
      </c>
    </row>
    <row r="222" spans="3:27" x14ac:dyDescent="0.25">
      <c r="C222" s="2" t="s">
        <v>1328</v>
      </c>
      <c r="D222" s="2" t="s">
        <v>322</v>
      </c>
      <c r="E222" s="17" t="s">
        <v>2559</v>
      </c>
      <c r="F222" s="17" t="s">
        <v>2559</v>
      </c>
      <c r="G222" s="17" t="s">
        <v>2559</v>
      </c>
      <c r="H222" s="25"/>
      <c r="I222" s="17" t="s">
        <v>2559</v>
      </c>
      <c r="J222" s="17" t="s">
        <v>2559</v>
      </c>
      <c r="K222" s="17" t="s">
        <v>2559</v>
      </c>
      <c r="L222" s="65"/>
      <c r="M222" s="17" t="s">
        <v>2559</v>
      </c>
      <c r="N222" s="17" t="s">
        <v>2559</v>
      </c>
      <c r="O222" s="17" t="s">
        <v>2559</v>
      </c>
      <c r="P222" s="69"/>
      <c r="Q222" s="17" t="s">
        <v>2559</v>
      </c>
      <c r="R222" s="17" t="s">
        <v>2559</v>
      </c>
      <c r="S222" s="17" t="s">
        <v>2559</v>
      </c>
      <c r="T222" s="65"/>
      <c r="U222" s="17" t="s">
        <v>2559</v>
      </c>
      <c r="V222" s="17" t="s">
        <v>2559</v>
      </c>
      <c r="W222" s="17" t="s">
        <v>2559</v>
      </c>
      <c r="X222" s="69"/>
      <c r="Y222" s="17" t="s">
        <v>2559</v>
      </c>
      <c r="Z222" s="17" t="s">
        <v>2559</v>
      </c>
      <c r="AA222" s="17" t="s">
        <v>2559</v>
      </c>
    </row>
    <row r="223" spans="3:27" x14ac:dyDescent="0.25">
      <c r="C223" s="2" t="s">
        <v>1329</v>
      </c>
      <c r="D223" s="2" t="s">
        <v>319</v>
      </c>
      <c r="E223" s="17" t="s">
        <v>2559</v>
      </c>
      <c r="F223" s="17" t="s">
        <v>2559</v>
      </c>
      <c r="G223" s="17" t="s">
        <v>2559</v>
      </c>
      <c r="H223" s="25"/>
      <c r="I223" s="17" t="s">
        <v>2559</v>
      </c>
      <c r="J223" s="17" t="s">
        <v>2559</v>
      </c>
      <c r="K223" s="17" t="s">
        <v>2559</v>
      </c>
      <c r="L223" s="65"/>
      <c r="M223" s="17" t="s">
        <v>2559</v>
      </c>
      <c r="N223" s="17" t="s">
        <v>2559</v>
      </c>
      <c r="O223" s="17" t="s">
        <v>2559</v>
      </c>
      <c r="P223" s="69"/>
      <c r="Q223" s="17" t="s">
        <v>2559</v>
      </c>
      <c r="R223" s="17" t="s">
        <v>2559</v>
      </c>
      <c r="S223" s="17" t="s">
        <v>2559</v>
      </c>
      <c r="T223" s="65"/>
      <c r="U223" s="17" t="s">
        <v>2559</v>
      </c>
      <c r="V223" s="17" t="s">
        <v>2559</v>
      </c>
      <c r="W223" s="17" t="s">
        <v>2559</v>
      </c>
      <c r="X223" s="69"/>
      <c r="Y223" s="17" t="s">
        <v>2559</v>
      </c>
      <c r="Z223" s="17" t="s">
        <v>2559</v>
      </c>
      <c r="AA223" s="17" t="s">
        <v>2559</v>
      </c>
    </row>
    <row r="224" spans="3:27" x14ac:dyDescent="0.25">
      <c r="C224" s="2" t="s">
        <v>1330</v>
      </c>
      <c r="D224" s="2" t="s">
        <v>319</v>
      </c>
      <c r="E224" s="32">
        <v>15</v>
      </c>
      <c r="F224" s="32">
        <v>15</v>
      </c>
      <c r="G224" s="32">
        <v>15</v>
      </c>
      <c r="H224" s="25"/>
      <c r="I224" s="32">
        <v>15</v>
      </c>
      <c r="J224" s="32">
        <v>15</v>
      </c>
      <c r="K224" s="32">
        <v>15</v>
      </c>
      <c r="L224" s="65"/>
      <c r="M224" s="32">
        <v>15</v>
      </c>
      <c r="N224" s="32">
        <v>15</v>
      </c>
      <c r="O224" s="32">
        <v>15</v>
      </c>
      <c r="P224" s="69"/>
      <c r="Q224" s="32">
        <v>15</v>
      </c>
      <c r="R224" s="32">
        <v>15</v>
      </c>
      <c r="S224" s="32">
        <v>15</v>
      </c>
      <c r="T224" s="65"/>
      <c r="U224" s="32">
        <v>15</v>
      </c>
      <c r="V224" s="32">
        <v>15</v>
      </c>
      <c r="W224" s="32">
        <v>15</v>
      </c>
      <c r="X224" s="69"/>
      <c r="Y224" s="32">
        <v>15</v>
      </c>
      <c r="Z224" s="32">
        <v>15</v>
      </c>
      <c r="AA224" s="32">
        <v>15</v>
      </c>
    </row>
    <row r="225" spans="3:27" x14ac:dyDescent="0.25">
      <c r="C225" s="2" t="s">
        <v>1331</v>
      </c>
      <c r="D225" s="2" t="s">
        <v>319</v>
      </c>
      <c r="E225" s="17" t="s">
        <v>2559</v>
      </c>
      <c r="F225" s="17" t="s">
        <v>2559</v>
      </c>
      <c r="G225" s="17" t="s">
        <v>2559</v>
      </c>
      <c r="H225" s="25"/>
      <c r="I225" s="17" t="s">
        <v>2559</v>
      </c>
      <c r="J225" s="17" t="s">
        <v>2559</v>
      </c>
      <c r="K225" s="17" t="s">
        <v>2559</v>
      </c>
      <c r="L225" s="65"/>
      <c r="M225" s="17" t="s">
        <v>2559</v>
      </c>
      <c r="N225" s="17" t="s">
        <v>2559</v>
      </c>
      <c r="O225" s="17" t="s">
        <v>2559</v>
      </c>
      <c r="P225" s="69"/>
      <c r="Q225" s="17" t="s">
        <v>2559</v>
      </c>
      <c r="R225" s="17" t="s">
        <v>2559</v>
      </c>
      <c r="S225" s="17" t="s">
        <v>2559</v>
      </c>
      <c r="T225" s="65"/>
      <c r="U225" s="17" t="s">
        <v>2559</v>
      </c>
      <c r="V225" s="17" t="s">
        <v>2559</v>
      </c>
      <c r="W225" s="17" t="s">
        <v>2559</v>
      </c>
      <c r="X225" s="69"/>
      <c r="Y225" s="17" t="s">
        <v>2559</v>
      </c>
      <c r="Z225" s="17" t="s">
        <v>2559</v>
      </c>
      <c r="AA225" s="17" t="s">
        <v>2559</v>
      </c>
    </row>
    <row r="226" spans="3:27" x14ac:dyDescent="0.25">
      <c r="C226" s="2" t="s">
        <v>1332</v>
      </c>
      <c r="D226" s="2" t="s">
        <v>319</v>
      </c>
      <c r="E226" s="30">
        <v>30</v>
      </c>
      <c r="F226" s="30">
        <v>30</v>
      </c>
      <c r="G226" s="30">
        <v>30</v>
      </c>
      <c r="H226" s="25"/>
      <c r="I226" s="30">
        <v>30</v>
      </c>
      <c r="J226" s="30">
        <v>30</v>
      </c>
      <c r="K226" s="30">
        <v>30</v>
      </c>
      <c r="L226" s="65"/>
      <c r="M226" s="30">
        <v>30</v>
      </c>
      <c r="N226" s="30">
        <v>30</v>
      </c>
      <c r="O226" s="30">
        <v>30</v>
      </c>
      <c r="P226" s="69"/>
      <c r="Q226" s="30">
        <v>30</v>
      </c>
      <c r="R226" s="30">
        <v>30</v>
      </c>
      <c r="S226" s="30">
        <v>30</v>
      </c>
      <c r="T226" s="65"/>
      <c r="U226" s="30">
        <v>30</v>
      </c>
      <c r="V226" s="30">
        <v>30</v>
      </c>
      <c r="W226" s="30">
        <v>30</v>
      </c>
      <c r="X226" s="69"/>
      <c r="Y226" s="30">
        <v>30</v>
      </c>
      <c r="Z226" s="30">
        <v>30</v>
      </c>
      <c r="AA226" s="30">
        <v>30</v>
      </c>
    </row>
    <row r="227" spans="3:27" x14ac:dyDescent="0.25">
      <c r="C227" s="18" t="s">
        <v>144</v>
      </c>
      <c r="D227" s="18" t="s">
        <v>316</v>
      </c>
      <c r="E227" s="61"/>
      <c r="F227" s="62"/>
      <c r="G227" s="63"/>
      <c r="H227" s="25"/>
      <c r="I227" s="61"/>
      <c r="J227" s="62"/>
      <c r="K227" s="63"/>
      <c r="L227" s="65"/>
      <c r="M227" s="61"/>
      <c r="N227" s="62"/>
      <c r="O227" s="63"/>
      <c r="P227" s="69"/>
      <c r="Q227" s="61"/>
      <c r="R227" s="62"/>
      <c r="S227" s="63"/>
      <c r="T227" s="65"/>
      <c r="U227" s="61"/>
      <c r="V227" s="62"/>
      <c r="W227" s="63"/>
      <c r="X227" s="69"/>
      <c r="Y227" s="61"/>
      <c r="Z227" s="62"/>
      <c r="AA227" s="63"/>
    </row>
    <row r="228" spans="3:27" x14ac:dyDescent="0.25">
      <c r="C228" s="2" t="s">
        <v>1333</v>
      </c>
      <c r="D228" s="2" t="s">
        <v>322</v>
      </c>
      <c r="E228" s="30">
        <v>30</v>
      </c>
      <c r="F228" s="30">
        <v>25</v>
      </c>
      <c r="G228" s="30">
        <v>25</v>
      </c>
      <c r="H228" s="25"/>
      <c r="I228" s="30">
        <v>30</v>
      </c>
      <c r="J228" s="30">
        <v>25</v>
      </c>
      <c r="K228" s="30">
        <v>25</v>
      </c>
      <c r="L228" s="65"/>
      <c r="M228" s="30">
        <v>30</v>
      </c>
      <c r="N228" s="30">
        <v>25</v>
      </c>
      <c r="O228" s="30">
        <v>25</v>
      </c>
      <c r="P228" s="69"/>
      <c r="Q228" s="30">
        <v>30</v>
      </c>
      <c r="R228" s="30">
        <v>25</v>
      </c>
      <c r="S228" s="30">
        <v>25</v>
      </c>
      <c r="T228" s="65"/>
      <c r="U228" s="30">
        <v>30</v>
      </c>
      <c r="V228" s="30">
        <v>25</v>
      </c>
      <c r="W228" s="30">
        <v>25</v>
      </c>
      <c r="X228" s="69"/>
      <c r="Y228" s="30">
        <v>30</v>
      </c>
      <c r="Z228" s="30">
        <v>25</v>
      </c>
      <c r="AA228" s="30">
        <v>25</v>
      </c>
    </row>
    <row r="229" spans="3:27" x14ac:dyDescent="0.25">
      <c r="C229" s="2" t="s">
        <v>1334</v>
      </c>
      <c r="D229" s="2" t="s">
        <v>322</v>
      </c>
      <c r="E229" s="30">
        <v>65</v>
      </c>
      <c r="F229" s="32">
        <v>20</v>
      </c>
      <c r="G229" s="32">
        <v>20</v>
      </c>
      <c r="H229" s="25"/>
      <c r="I229" s="30">
        <v>65</v>
      </c>
      <c r="J229" s="32">
        <v>20</v>
      </c>
      <c r="K229" s="32">
        <v>20</v>
      </c>
      <c r="L229" s="65"/>
      <c r="M229" s="30">
        <v>65</v>
      </c>
      <c r="N229" s="32">
        <v>20</v>
      </c>
      <c r="O229" s="32">
        <v>20</v>
      </c>
      <c r="P229" s="69"/>
      <c r="Q229" s="30">
        <v>65</v>
      </c>
      <c r="R229" s="32">
        <v>20</v>
      </c>
      <c r="S229" s="32">
        <v>20</v>
      </c>
      <c r="T229" s="65"/>
      <c r="U229" s="30">
        <v>65</v>
      </c>
      <c r="V229" s="32">
        <v>20</v>
      </c>
      <c r="W229" s="32">
        <v>20</v>
      </c>
      <c r="X229" s="69"/>
      <c r="Y229" s="30">
        <v>65</v>
      </c>
      <c r="Z229" s="32">
        <v>20</v>
      </c>
      <c r="AA229" s="32">
        <v>20</v>
      </c>
    </row>
    <row r="230" spans="3:27" x14ac:dyDescent="0.25">
      <c r="C230" s="2" t="s">
        <v>1335</v>
      </c>
      <c r="D230" s="2" t="s">
        <v>319</v>
      </c>
      <c r="E230" s="32">
        <v>0.2</v>
      </c>
      <c r="F230" s="32">
        <v>0.2</v>
      </c>
      <c r="G230" s="32">
        <v>0.2</v>
      </c>
      <c r="H230" s="25"/>
      <c r="I230" s="32">
        <v>0.2</v>
      </c>
      <c r="J230" s="32">
        <v>0.2</v>
      </c>
      <c r="K230" s="32">
        <v>0.2</v>
      </c>
      <c r="L230" s="65"/>
      <c r="M230" s="32">
        <v>0.2</v>
      </c>
      <c r="N230" s="32">
        <v>0.2</v>
      </c>
      <c r="O230" s="32">
        <v>0.2</v>
      </c>
      <c r="P230" s="69"/>
      <c r="Q230" s="32">
        <v>0.2</v>
      </c>
      <c r="R230" s="32">
        <v>0.2</v>
      </c>
      <c r="S230" s="32">
        <v>0.2</v>
      </c>
      <c r="T230" s="65"/>
      <c r="U230" s="32">
        <v>0.2</v>
      </c>
      <c r="V230" s="32">
        <v>0.2</v>
      </c>
      <c r="W230" s="32">
        <v>0.2</v>
      </c>
      <c r="X230" s="69"/>
      <c r="Y230" s="32">
        <v>0.2</v>
      </c>
      <c r="Z230" s="32">
        <v>0.2</v>
      </c>
      <c r="AA230" s="32">
        <v>0.2</v>
      </c>
    </row>
    <row r="231" spans="3:27" x14ac:dyDescent="0.25">
      <c r="C231" s="2" t="s">
        <v>1336</v>
      </c>
      <c r="D231" s="2" t="s">
        <v>322</v>
      </c>
      <c r="E231" s="32">
        <v>12</v>
      </c>
      <c r="F231" s="32">
        <v>6</v>
      </c>
      <c r="G231" s="32">
        <v>6</v>
      </c>
      <c r="H231" s="25"/>
      <c r="I231" s="32">
        <v>12</v>
      </c>
      <c r="J231" s="32">
        <v>6</v>
      </c>
      <c r="K231" s="32">
        <v>6</v>
      </c>
      <c r="L231" s="65"/>
      <c r="M231" s="32">
        <v>12</v>
      </c>
      <c r="N231" s="32">
        <v>6</v>
      </c>
      <c r="O231" s="32">
        <v>6</v>
      </c>
      <c r="P231" s="69"/>
      <c r="Q231" s="32">
        <v>12</v>
      </c>
      <c r="R231" s="32">
        <v>6</v>
      </c>
      <c r="S231" s="32">
        <v>6</v>
      </c>
      <c r="T231" s="65"/>
      <c r="U231" s="32">
        <v>12</v>
      </c>
      <c r="V231" s="32">
        <v>6</v>
      </c>
      <c r="W231" s="32">
        <v>6</v>
      </c>
      <c r="X231" s="69"/>
      <c r="Y231" s="32">
        <v>12</v>
      </c>
      <c r="Z231" s="32">
        <v>6</v>
      </c>
      <c r="AA231" s="32">
        <v>6</v>
      </c>
    </row>
    <row r="232" spans="3:27" x14ac:dyDescent="0.25">
      <c r="C232" s="2" t="s">
        <v>1337</v>
      </c>
      <c r="D232" s="2" t="s">
        <v>319</v>
      </c>
      <c r="E232" s="32">
        <v>20</v>
      </c>
      <c r="F232" s="32">
        <v>12</v>
      </c>
      <c r="G232" s="32">
        <v>12</v>
      </c>
      <c r="H232" s="25"/>
      <c r="I232" s="32">
        <v>20</v>
      </c>
      <c r="J232" s="32">
        <v>12</v>
      </c>
      <c r="K232" s="32">
        <v>12</v>
      </c>
      <c r="L232" s="65"/>
      <c r="M232" s="32">
        <v>20</v>
      </c>
      <c r="N232" s="32">
        <v>12</v>
      </c>
      <c r="O232" s="32">
        <v>12</v>
      </c>
      <c r="P232" s="69"/>
      <c r="Q232" s="32">
        <v>20</v>
      </c>
      <c r="R232" s="32">
        <v>12</v>
      </c>
      <c r="S232" s="32">
        <v>12</v>
      </c>
      <c r="T232" s="65"/>
      <c r="U232" s="32">
        <v>20</v>
      </c>
      <c r="V232" s="32">
        <v>12</v>
      </c>
      <c r="W232" s="32">
        <v>12</v>
      </c>
      <c r="X232" s="69"/>
      <c r="Y232" s="32">
        <v>20</v>
      </c>
      <c r="Z232" s="32">
        <v>12</v>
      </c>
      <c r="AA232" s="32">
        <v>12</v>
      </c>
    </row>
    <row r="233" spans="3:27" x14ac:dyDescent="0.25">
      <c r="C233" s="2" t="s">
        <v>1338</v>
      </c>
      <c r="D233" s="2" t="s">
        <v>322</v>
      </c>
      <c r="E233" s="17" t="s">
        <v>2559</v>
      </c>
      <c r="F233" s="17" t="s">
        <v>2559</v>
      </c>
      <c r="G233" s="17" t="s">
        <v>2559</v>
      </c>
      <c r="H233" s="25"/>
      <c r="I233" s="17" t="s">
        <v>2559</v>
      </c>
      <c r="J233" s="17" t="s">
        <v>2559</v>
      </c>
      <c r="K233" s="17" t="s">
        <v>2559</v>
      </c>
      <c r="L233" s="65"/>
      <c r="M233" s="17" t="s">
        <v>2559</v>
      </c>
      <c r="N233" s="17" t="s">
        <v>2559</v>
      </c>
      <c r="O233" s="17" t="s">
        <v>2559</v>
      </c>
      <c r="P233" s="69"/>
      <c r="Q233" s="17" t="s">
        <v>2559</v>
      </c>
      <c r="R233" s="17" t="s">
        <v>2559</v>
      </c>
      <c r="S233" s="17" t="s">
        <v>2559</v>
      </c>
      <c r="T233" s="65"/>
      <c r="U233" s="17" t="s">
        <v>2559</v>
      </c>
      <c r="V233" s="17" t="s">
        <v>2559</v>
      </c>
      <c r="W233" s="17" t="s">
        <v>2559</v>
      </c>
      <c r="X233" s="69"/>
      <c r="Y233" s="17" t="s">
        <v>2559</v>
      </c>
      <c r="Z233" s="17" t="s">
        <v>2559</v>
      </c>
      <c r="AA233" s="17" t="s">
        <v>2559</v>
      </c>
    </row>
    <row r="234" spans="3:27" x14ac:dyDescent="0.25">
      <c r="C234" s="18" t="s">
        <v>145</v>
      </c>
      <c r="D234" s="18" t="s">
        <v>316</v>
      </c>
      <c r="E234" s="61"/>
      <c r="F234" s="62"/>
      <c r="G234" s="63"/>
      <c r="H234" s="25"/>
      <c r="I234" s="61"/>
      <c r="J234" s="62"/>
      <c r="K234" s="63"/>
      <c r="L234" s="65"/>
      <c r="M234" s="61"/>
      <c r="N234" s="62"/>
      <c r="O234" s="63"/>
      <c r="P234" s="69"/>
      <c r="Q234" s="61"/>
      <c r="R234" s="62"/>
      <c r="S234" s="63"/>
      <c r="T234" s="65"/>
      <c r="U234" s="61"/>
      <c r="V234" s="62"/>
      <c r="W234" s="63"/>
      <c r="X234" s="69"/>
      <c r="Y234" s="61"/>
      <c r="Z234" s="62"/>
      <c r="AA234" s="63"/>
    </row>
    <row r="235" spans="3:27" x14ac:dyDescent="0.25">
      <c r="C235" s="2" t="s">
        <v>1339</v>
      </c>
      <c r="D235" s="2" t="s">
        <v>319</v>
      </c>
      <c r="E235" s="17" t="s">
        <v>2559</v>
      </c>
      <c r="F235" s="17" t="s">
        <v>2559</v>
      </c>
      <c r="G235" s="17" t="s">
        <v>2559</v>
      </c>
      <c r="H235" s="25"/>
      <c r="I235" s="17" t="s">
        <v>2559</v>
      </c>
      <c r="J235" s="17" t="s">
        <v>2559</v>
      </c>
      <c r="K235" s="17" t="s">
        <v>2559</v>
      </c>
      <c r="L235" s="65"/>
      <c r="M235" s="17" t="s">
        <v>2559</v>
      </c>
      <c r="N235" s="17" t="s">
        <v>2559</v>
      </c>
      <c r="O235" s="17" t="s">
        <v>2559</v>
      </c>
      <c r="P235" s="69"/>
      <c r="Q235" s="17" t="s">
        <v>2559</v>
      </c>
      <c r="R235" s="17" t="s">
        <v>2559</v>
      </c>
      <c r="S235" s="17" t="s">
        <v>2559</v>
      </c>
      <c r="T235" s="65"/>
      <c r="U235" s="17" t="s">
        <v>2559</v>
      </c>
      <c r="V235" s="17" t="s">
        <v>2559</v>
      </c>
      <c r="W235" s="17" t="s">
        <v>2559</v>
      </c>
      <c r="X235" s="69"/>
      <c r="Y235" s="17" t="s">
        <v>2559</v>
      </c>
      <c r="Z235" s="17" t="s">
        <v>2559</v>
      </c>
      <c r="AA235" s="17" t="s">
        <v>2559</v>
      </c>
    </row>
    <row r="236" spans="3:27" x14ac:dyDescent="0.25">
      <c r="C236" s="2" t="s">
        <v>1340</v>
      </c>
      <c r="D236" s="2" t="s">
        <v>319</v>
      </c>
      <c r="E236" s="32">
        <v>19</v>
      </c>
      <c r="F236" s="32">
        <v>19</v>
      </c>
      <c r="G236" s="32">
        <v>19</v>
      </c>
      <c r="H236" s="25"/>
      <c r="I236" s="32">
        <v>19</v>
      </c>
      <c r="J236" s="32">
        <v>19</v>
      </c>
      <c r="K236" s="32">
        <v>19</v>
      </c>
      <c r="L236" s="65"/>
      <c r="M236" s="32">
        <v>19</v>
      </c>
      <c r="N236" s="32">
        <v>19</v>
      </c>
      <c r="O236" s="32">
        <v>19</v>
      </c>
      <c r="P236" s="69"/>
      <c r="Q236" s="32">
        <v>19</v>
      </c>
      <c r="R236" s="32">
        <v>19</v>
      </c>
      <c r="S236" s="32">
        <v>19</v>
      </c>
      <c r="T236" s="65"/>
      <c r="U236" s="32">
        <v>19</v>
      </c>
      <c r="V236" s="32">
        <v>19</v>
      </c>
      <c r="W236" s="32">
        <v>19</v>
      </c>
      <c r="X236" s="69"/>
      <c r="Y236" s="32">
        <v>19</v>
      </c>
      <c r="Z236" s="32">
        <v>19</v>
      </c>
      <c r="AA236" s="32">
        <v>19</v>
      </c>
    </row>
    <row r="237" spans="3:27" x14ac:dyDescent="0.25">
      <c r="C237" s="2" t="s">
        <v>1341</v>
      </c>
      <c r="D237" s="2" t="s">
        <v>319</v>
      </c>
      <c r="E237" s="32">
        <v>15</v>
      </c>
      <c r="F237" s="32">
        <v>15</v>
      </c>
      <c r="G237" s="32">
        <v>15</v>
      </c>
      <c r="H237" s="25"/>
      <c r="I237" s="32">
        <v>15</v>
      </c>
      <c r="J237" s="32">
        <v>15</v>
      </c>
      <c r="K237" s="32">
        <v>15</v>
      </c>
      <c r="L237" s="65"/>
      <c r="M237" s="32">
        <v>15</v>
      </c>
      <c r="N237" s="32">
        <v>15</v>
      </c>
      <c r="O237" s="32">
        <v>15</v>
      </c>
      <c r="P237" s="69"/>
      <c r="Q237" s="32">
        <v>15</v>
      </c>
      <c r="R237" s="32">
        <v>15</v>
      </c>
      <c r="S237" s="32">
        <v>15</v>
      </c>
      <c r="T237" s="65"/>
      <c r="U237" s="32">
        <v>15</v>
      </c>
      <c r="V237" s="32">
        <v>15</v>
      </c>
      <c r="W237" s="32">
        <v>15</v>
      </c>
      <c r="X237" s="69"/>
      <c r="Y237" s="32">
        <v>15</v>
      </c>
      <c r="Z237" s="32">
        <v>15</v>
      </c>
      <c r="AA237" s="32">
        <v>15</v>
      </c>
    </row>
    <row r="238" spans="3:27" x14ac:dyDescent="0.25">
      <c r="C238" s="2" t="s">
        <v>1342</v>
      </c>
      <c r="D238" s="2" t="s">
        <v>319</v>
      </c>
      <c r="E238" s="30">
        <v>180</v>
      </c>
      <c r="F238" s="30">
        <v>180</v>
      </c>
      <c r="G238" s="30">
        <v>180</v>
      </c>
      <c r="H238" s="25"/>
      <c r="I238" s="30">
        <v>180</v>
      </c>
      <c r="J238" s="30">
        <v>180</v>
      </c>
      <c r="K238" s="30">
        <v>180</v>
      </c>
      <c r="L238" s="65"/>
      <c r="M238" s="30">
        <v>180</v>
      </c>
      <c r="N238" s="30">
        <v>180</v>
      </c>
      <c r="O238" s="30">
        <v>180</v>
      </c>
      <c r="P238" s="69"/>
      <c r="Q238" s="30">
        <v>180</v>
      </c>
      <c r="R238" s="30">
        <v>180</v>
      </c>
      <c r="S238" s="30">
        <v>180</v>
      </c>
      <c r="T238" s="65"/>
      <c r="U238" s="30">
        <v>180</v>
      </c>
      <c r="V238" s="30">
        <v>180</v>
      </c>
      <c r="W238" s="30">
        <v>180</v>
      </c>
      <c r="X238" s="69"/>
      <c r="Y238" s="30">
        <v>180</v>
      </c>
      <c r="Z238" s="30">
        <v>180</v>
      </c>
      <c r="AA238" s="30">
        <v>180</v>
      </c>
    </row>
    <row r="239" spans="3:27" x14ac:dyDescent="0.25">
      <c r="C239" s="2" t="s">
        <v>1343</v>
      </c>
      <c r="D239" s="2" t="s">
        <v>322</v>
      </c>
      <c r="E239" s="17" t="s">
        <v>2559</v>
      </c>
      <c r="F239" s="17" t="s">
        <v>2559</v>
      </c>
      <c r="G239" s="17" t="s">
        <v>2559</v>
      </c>
      <c r="H239" s="25"/>
      <c r="I239" s="17" t="s">
        <v>2559</v>
      </c>
      <c r="J239" s="17" t="s">
        <v>2559</v>
      </c>
      <c r="K239" s="17" t="s">
        <v>2559</v>
      </c>
      <c r="L239" s="65"/>
      <c r="M239" s="17" t="s">
        <v>2559</v>
      </c>
      <c r="N239" s="17" t="s">
        <v>2559</v>
      </c>
      <c r="O239" s="17" t="s">
        <v>2559</v>
      </c>
      <c r="P239" s="69"/>
      <c r="Q239" s="17" t="s">
        <v>2559</v>
      </c>
      <c r="R239" s="17" t="s">
        <v>2559</v>
      </c>
      <c r="S239" s="17" t="s">
        <v>2559</v>
      </c>
      <c r="T239" s="65"/>
      <c r="U239" s="17" t="s">
        <v>2559</v>
      </c>
      <c r="V239" s="17" t="s">
        <v>2559</v>
      </c>
      <c r="W239" s="17" t="s">
        <v>2559</v>
      </c>
      <c r="X239" s="69"/>
      <c r="Y239" s="17" t="s">
        <v>2559</v>
      </c>
      <c r="Z239" s="17" t="s">
        <v>2559</v>
      </c>
      <c r="AA239" s="17" t="s">
        <v>2559</v>
      </c>
    </row>
    <row r="240" spans="3:27" x14ac:dyDescent="0.25">
      <c r="C240" s="2" t="s">
        <v>1344</v>
      </c>
      <c r="D240" s="2" t="s">
        <v>322</v>
      </c>
      <c r="E240" s="30">
        <v>60</v>
      </c>
      <c r="F240" s="30">
        <v>60</v>
      </c>
      <c r="G240" s="30">
        <v>60</v>
      </c>
      <c r="H240" s="25"/>
      <c r="I240" s="30">
        <v>60</v>
      </c>
      <c r="J240" s="30">
        <v>60</v>
      </c>
      <c r="K240" s="30">
        <v>60</v>
      </c>
      <c r="L240" s="65"/>
      <c r="M240" s="30">
        <v>60</v>
      </c>
      <c r="N240" s="30">
        <v>60</v>
      </c>
      <c r="O240" s="30">
        <v>60</v>
      </c>
      <c r="P240" s="69"/>
      <c r="Q240" s="30">
        <v>60</v>
      </c>
      <c r="R240" s="30">
        <v>60</v>
      </c>
      <c r="S240" s="30">
        <v>60</v>
      </c>
      <c r="T240" s="65"/>
      <c r="U240" s="30">
        <v>60</v>
      </c>
      <c r="V240" s="30">
        <v>60</v>
      </c>
      <c r="W240" s="30">
        <v>60</v>
      </c>
      <c r="X240" s="69"/>
      <c r="Y240" s="30">
        <v>60</v>
      </c>
      <c r="Z240" s="30">
        <v>60</v>
      </c>
      <c r="AA240" s="30">
        <v>60</v>
      </c>
    </row>
    <row r="241" spans="3:27" x14ac:dyDescent="0.25">
      <c r="C241" s="2" t="s">
        <v>1345</v>
      </c>
      <c r="D241" s="2" t="s">
        <v>319</v>
      </c>
      <c r="E241" s="17" t="s">
        <v>2559</v>
      </c>
      <c r="F241" s="17" t="s">
        <v>2559</v>
      </c>
      <c r="G241" s="17" t="s">
        <v>2559</v>
      </c>
      <c r="H241" s="25"/>
      <c r="I241" s="17" t="s">
        <v>2559</v>
      </c>
      <c r="J241" s="17" t="s">
        <v>2559</v>
      </c>
      <c r="K241" s="17" t="s">
        <v>2559</v>
      </c>
      <c r="L241" s="65"/>
      <c r="M241" s="17" t="s">
        <v>2559</v>
      </c>
      <c r="N241" s="17" t="s">
        <v>2559</v>
      </c>
      <c r="O241" s="17" t="s">
        <v>2559</v>
      </c>
      <c r="P241" s="69"/>
      <c r="Q241" s="17" t="s">
        <v>2559</v>
      </c>
      <c r="R241" s="17" t="s">
        <v>2559</v>
      </c>
      <c r="S241" s="17" t="s">
        <v>2559</v>
      </c>
      <c r="T241" s="65"/>
      <c r="U241" s="17" t="s">
        <v>2559</v>
      </c>
      <c r="V241" s="17" t="s">
        <v>2559</v>
      </c>
      <c r="W241" s="17" t="s">
        <v>2559</v>
      </c>
      <c r="X241" s="69"/>
      <c r="Y241" s="17" t="s">
        <v>2559</v>
      </c>
      <c r="Z241" s="17" t="s">
        <v>2559</v>
      </c>
      <c r="AA241" s="17" t="s">
        <v>2559</v>
      </c>
    </row>
    <row r="242" spans="3:27" x14ac:dyDescent="0.25">
      <c r="C242" s="2" t="s">
        <v>1346</v>
      </c>
      <c r="D242" s="2" t="s">
        <v>319</v>
      </c>
      <c r="E242" s="30">
        <v>30</v>
      </c>
      <c r="F242" s="30">
        <v>30</v>
      </c>
      <c r="G242" s="30">
        <v>30</v>
      </c>
      <c r="H242" s="25"/>
      <c r="I242" s="30">
        <v>30</v>
      </c>
      <c r="J242" s="30">
        <v>30</v>
      </c>
      <c r="K242" s="30">
        <v>30</v>
      </c>
      <c r="L242" s="65"/>
      <c r="M242" s="30">
        <v>30</v>
      </c>
      <c r="N242" s="30">
        <v>30</v>
      </c>
      <c r="O242" s="30">
        <v>30</v>
      </c>
      <c r="P242" s="69"/>
      <c r="Q242" s="30">
        <v>30</v>
      </c>
      <c r="R242" s="30">
        <v>30</v>
      </c>
      <c r="S242" s="30">
        <v>30</v>
      </c>
      <c r="T242" s="65"/>
      <c r="U242" s="30">
        <v>30</v>
      </c>
      <c r="V242" s="30">
        <v>30</v>
      </c>
      <c r="W242" s="30">
        <v>30</v>
      </c>
      <c r="X242" s="69"/>
      <c r="Y242" s="30">
        <v>30</v>
      </c>
      <c r="Z242" s="30">
        <v>30</v>
      </c>
      <c r="AA242" s="30">
        <v>30</v>
      </c>
    </row>
    <row r="243" spans="3:27" x14ac:dyDescent="0.25">
      <c r="C243" s="2" t="s">
        <v>1347</v>
      </c>
      <c r="D243" s="2" t="s">
        <v>319</v>
      </c>
      <c r="E243" s="17" t="s">
        <v>2559</v>
      </c>
      <c r="F243" s="17" t="s">
        <v>2559</v>
      </c>
      <c r="G243" s="17" t="s">
        <v>2559</v>
      </c>
      <c r="H243" s="25"/>
      <c r="I243" s="17" t="s">
        <v>2559</v>
      </c>
      <c r="J243" s="17" t="s">
        <v>2559</v>
      </c>
      <c r="K243" s="17" t="s">
        <v>2559</v>
      </c>
      <c r="L243" s="65"/>
      <c r="M243" s="17" t="s">
        <v>2559</v>
      </c>
      <c r="N243" s="17" t="s">
        <v>2559</v>
      </c>
      <c r="O243" s="17" t="s">
        <v>2559</v>
      </c>
      <c r="P243" s="69"/>
      <c r="Q243" s="17" t="s">
        <v>2559</v>
      </c>
      <c r="R243" s="17" t="s">
        <v>2559</v>
      </c>
      <c r="S243" s="17" t="s">
        <v>2559</v>
      </c>
      <c r="T243" s="65"/>
      <c r="U243" s="17" t="s">
        <v>2559</v>
      </c>
      <c r="V243" s="17" t="s">
        <v>2559</v>
      </c>
      <c r="W243" s="17" t="s">
        <v>2559</v>
      </c>
      <c r="X243" s="69"/>
      <c r="Y243" s="17" t="s">
        <v>2559</v>
      </c>
      <c r="Z243" s="17" t="s">
        <v>2559</v>
      </c>
      <c r="AA243" s="17" t="s">
        <v>2559</v>
      </c>
    </row>
    <row r="244" spans="3:27" x14ac:dyDescent="0.25">
      <c r="C244" s="2" t="s">
        <v>1348</v>
      </c>
      <c r="D244" s="2" t="s">
        <v>319</v>
      </c>
      <c r="E244" s="17" t="s">
        <v>2559</v>
      </c>
      <c r="F244" s="17" t="s">
        <v>2559</v>
      </c>
      <c r="G244" s="17" t="s">
        <v>2559</v>
      </c>
      <c r="H244" s="25"/>
      <c r="I244" s="17" t="s">
        <v>2559</v>
      </c>
      <c r="J244" s="17" t="s">
        <v>2559</v>
      </c>
      <c r="K244" s="17" t="s">
        <v>2559</v>
      </c>
      <c r="L244" s="65"/>
      <c r="M244" s="17" t="s">
        <v>2559</v>
      </c>
      <c r="N244" s="17" t="s">
        <v>2559</v>
      </c>
      <c r="O244" s="17" t="s">
        <v>2559</v>
      </c>
      <c r="P244" s="69"/>
      <c r="Q244" s="17" t="s">
        <v>2559</v>
      </c>
      <c r="R244" s="17" t="s">
        <v>2559</v>
      </c>
      <c r="S244" s="17" t="s">
        <v>2559</v>
      </c>
      <c r="T244" s="65"/>
      <c r="U244" s="17" t="s">
        <v>2559</v>
      </c>
      <c r="V244" s="17" t="s">
        <v>2559</v>
      </c>
      <c r="W244" s="17" t="s">
        <v>2559</v>
      </c>
      <c r="X244" s="69"/>
      <c r="Y244" s="17" t="s">
        <v>2559</v>
      </c>
      <c r="Z244" s="17" t="s">
        <v>2559</v>
      </c>
      <c r="AA244" s="17" t="s">
        <v>2559</v>
      </c>
    </row>
    <row r="245" spans="3:27" x14ac:dyDescent="0.25">
      <c r="C245" s="2" t="s">
        <v>831</v>
      </c>
      <c r="D245" s="2" t="s">
        <v>319</v>
      </c>
      <c r="E245" s="30">
        <v>40</v>
      </c>
      <c r="F245" s="30">
        <v>40</v>
      </c>
      <c r="G245" s="30">
        <v>40</v>
      </c>
      <c r="H245" s="25"/>
      <c r="I245" s="30">
        <v>40</v>
      </c>
      <c r="J245" s="30">
        <v>40</v>
      </c>
      <c r="K245" s="30">
        <v>40</v>
      </c>
      <c r="L245" s="65"/>
      <c r="M245" s="30">
        <v>40</v>
      </c>
      <c r="N245" s="30">
        <v>40</v>
      </c>
      <c r="O245" s="30">
        <v>40</v>
      </c>
      <c r="P245" s="69"/>
      <c r="Q245" s="30">
        <v>40</v>
      </c>
      <c r="R245" s="30">
        <v>40</v>
      </c>
      <c r="S245" s="30">
        <v>40</v>
      </c>
      <c r="T245" s="65"/>
      <c r="U245" s="30">
        <v>40</v>
      </c>
      <c r="V245" s="30">
        <v>40</v>
      </c>
      <c r="W245" s="30">
        <v>40</v>
      </c>
      <c r="X245" s="69"/>
      <c r="Y245" s="30">
        <v>40</v>
      </c>
      <c r="Z245" s="30">
        <v>40</v>
      </c>
      <c r="AA245" s="30">
        <v>40</v>
      </c>
    </row>
    <row r="246" spans="3:27" x14ac:dyDescent="0.25">
      <c r="C246" s="2" t="s">
        <v>1349</v>
      </c>
      <c r="D246" s="2" t="s">
        <v>319</v>
      </c>
      <c r="E246" s="32">
        <v>20</v>
      </c>
      <c r="F246" s="32">
        <v>20</v>
      </c>
      <c r="G246" s="32">
        <v>20</v>
      </c>
      <c r="H246" s="25"/>
      <c r="I246" s="32">
        <v>20</v>
      </c>
      <c r="J246" s="32">
        <v>20</v>
      </c>
      <c r="K246" s="32">
        <v>20</v>
      </c>
      <c r="L246" s="65"/>
      <c r="M246" s="32">
        <v>20</v>
      </c>
      <c r="N246" s="32">
        <v>20</v>
      </c>
      <c r="O246" s="32">
        <v>20</v>
      </c>
      <c r="P246" s="69"/>
      <c r="Q246" s="32">
        <v>20</v>
      </c>
      <c r="R246" s="32">
        <v>20</v>
      </c>
      <c r="S246" s="32">
        <v>20</v>
      </c>
      <c r="T246" s="65"/>
      <c r="U246" s="32">
        <v>20</v>
      </c>
      <c r="V246" s="32">
        <v>20</v>
      </c>
      <c r="W246" s="32">
        <v>20</v>
      </c>
      <c r="X246" s="69"/>
      <c r="Y246" s="32">
        <v>20</v>
      </c>
      <c r="Z246" s="32">
        <v>20</v>
      </c>
      <c r="AA246" s="32">
        <v>20</v>
      </c>
    </row>
    <row r="247" spans="3:27" x14ac:dyDescent="0.25">
      <c r="C247" s="2" t="s">
        <v>1350</v>
      </c>
      <c r="D247" s="2" t="s">
        <v>319</v>
      </c>
      <c r="E247" s="17" t="s">
        <v>2559</v>
      </c>
      <c r="F247" s="17" t="s">
        <v>2559</v>
      </c>
      <c r="G247" s="17" t="s">
        <v>2559</v>
      </c>
      <c r="H247" s="25"/>
      <c r="I247" s="17" t="s">
        <v>2559</v>
      </c>
      <c r="J247" s="17" t="s">
        <v>2559</v>
      </c>
      <c r="K247" s="17" t="s">
        <v>2559</v>
      </c>
      <c r="L247" s="65"/>
      <c r="M247" s="17" t="s">
        <v>2559</v>
      </c>
      <c r="N247" s="17" t="s">
        <v>2559</v>
      </c>
      <c r="O247" s="17" t="s">
        <v>2559</v>
      </c>
      <c r="P247" s="69"/>
      <c r="Q247" s="17" t="s">
        <v>2559</v>
      </c>
      <c r="R247" s="17" t="s">
        <v>2559</v>
      </c>
      <c r="S247" s="17" t="s">
        <v>2559</v>
      </c>
      <c r="T247" s="65"/>
      <c r="U247" s="17" t="s">
        <v>2559</v>
      </c>
      <c r="V247" s="17" t="s">
        <v>2559</v>
      </c>
      <c r="W247" s="17" t="s">
        <v>2559</v>
      </c>
      <c r="X247" s="69"/>
      <c r="Y247" s="17" t="s">
        <v>2559</v>
      </c>
      <c r="Z247" s="17" t="s">
        <v>2559</v>
      </c>
      <c r="AA247" s="17" t="s">
        <v>2559</v>
      </c>
    </row>
    <row r="248" spans="3:27" x14ac:dyDescent="0.25">
      <c r="C248" s="2" t="s">
        <v>1351</v>
      </c>
      <c r="D248" s="2" t="s">
        <v>319</v>
      </c>
      <c r="E248" s="32">
        <v>20</v>
      </c>
      <c r="F248" s="32">
        <v>20</v>
      </c>
      <c r="G248" s="32">
        <v>20</v>
      </c>
      <c r="H248" s="25"/>
      <c r="I248" s="32">
        <v>20</v>
      </c>
      <c r="J248" s="32">
        <v>20</v>
      </c>
      <c r="K248" s="32">
        <v>20</v>
      </c>
      <c r="L248" s="65"/>
      <c r="M248" s="32">
        <v>20</v>
      </c>
      <c r="N248" s="32">
        <v>20</v>
      </c>
      <c r="O248" s="32">
        <v>20</v>
      </c>
      <c r="P248" s="69"/>
      <c r="Q248" s="32">
        <v>20</v>
      </c>
      <c r="R248" s="32">
        <v>20</v>
      </c>
      <c r="S248" s="32">
        <v>20</v>
      </c>
      <c r="T248" s="65"/>
      <c r="U248" s="32">
        <v>20</v>
      </c>
      <c r="V248" s="32">
        <v>20</v>
      </c>
      <c r="W248" s="32">
        <v>20</v>
      </c>
      <c r="X248" s="69"/>
      <c r="Y248" s="32">
        <v>20</v>
      </c>
      <c r="Z248" s="32">
        <v>20</v>
      </c>
      <c r="AA248" s="32">
        <v>20</v>
      </c>
    </row>
    <row r="249" spans="3:27" x14ac:dyDescent="0.25">
      <c r="C249" s="2" t="s">
        <v>1352</v>
      </c>
      <c r="D249" s="2" t="s">
        <v>322</v>
      </c>
      <c r="E249" s="30">
        <v>120</v>
      </c>
      <c r="F249" s="30">
        <v>120</v>
      </c>
      <c r="G249" s="30">
        <v>120</v>
      </c>
      <c r="H249" s="25"/>
      <c r="I249" s="30">
        <v>120</v>
      </c>
      <c r="J249" s="30">
        <v>120</v>
      </c>
      <c r="K249" s="30">
        <v>120</v>
      </c>
      <c r="L249" s="65"/>
      <c r="M249" s="30">
        <v>120</v>
      </c>
      <c r="N249" s="30">
        <v>120</v>
      </c>
      <c r="O249" s="30">
        <v>120</v>
      </c>
      <c r="P249" s="69"/>
      <c r="Q249" s="30">
        <v>120</v>
      </c>
      <c r="R249" s="30">
        <v>120</v>
      </c>
      <c r="S249" s="30">
        <v>120</v>
      </c>
      <c r="T249" s="65"/>
      <c r="U249" s="30">
        <v>120</v>
      </c>
      <c r="V249" s="30">
        <v>120</v>
      </c>
      <c r="W249" s="30">
        <v>120</v>
      </c>
      <c r="X249" s="69"/>
      <c r="Y249" s="30">
        <v>120</v>
      </c>
      <c r="Z249" s="30">
        <v>120</v>
      </c>
      <c r="AA249" s="30">
        <v>120</v>
      </c>
    </row>
    <row r="250" spans="3:27" x14ac:dyDescent="0.25">
      <c r="C250" s="18" t="s">
        <v>146</v>
      </c>
      <c r="D250" s="18" t="s">
        <v>316</v>
      </c>
      <c r="E250" s="61"/>
      <c r="F250" s="62"/>
      <c r="G250" s="63"/>
      <c r="H250" s="25"/>
      <c r="I250" s="61"/>
      <c r="J250" s="62"/>
      <c r="K250" s="63"/>
      <c r="L250" s="65"/>
      <c r="M250" s="61"/>
      <c r="N250" s="62"/>
      <c r="O250" s="63"/>
      <c r="P250" s="69"/>
      <c r="Q250" s="61"/>
      <c r="R250" s="62"/>
      <c r="S250" s="63"/>
      <c r="T250" s="65"/>
      <c r="U250" s="61"/>
      <c r="V250" s="62"/>
      <c r="W250" s="63"/>
      <c r="X250" s="69"/>
      <c r="Y250" s="61"/>
      <c r="Z250" s="62"/>
      <c r="AA250" s="63"/>
    </row>
    <row r="251" spans="3:27" x14ac:dyDescent="0.25">
      <c r="C251" s="2" t="s">
        <v>1353</v>
      </c>
      <c r="D251" s="2" t="s">
        <v>318</v>
      </c>
      <c r="E251" s="17" t="s">
        <v>2559</v>
      </c>
      <c r="F251" s="17" t="s">
        <v>2559</v>
      </c>
      <c r="G251" s="17" t="s">
        <v>2559</v>
      </c>
      <c r="H251" s="25"/>
      <c r="I251" s="17" t="s">
        <v>2559</v>
      </c>
      <c r="J251" s="17" t="s">
        <v>2559</v>
      </c>
      <c r="K251" s="17" t="s">
        <v>2559</v>
      </c>
      <c r="L251" s="65"/>
      <c r="M251" s="17" t="s">
        <v>2559</v>
      </c>
      <c r="N251" s="17" t="s">
        <v>2559</v>
      </c>
      <c r="O251" s="17" t="s">
        <v>2559</v>
      </c>
      <c r="P251" s="69"/>
      <c r="Q251" s="17" t="s">
        <v>2559</v>
      </c>
      <c r="R251" s="17" t="s">
        <v>2559</v>
      </c>
      <c r="S251" s="17" t="s">
        <v>2559</v>
      </c>
      <c r="T251" s="65"/>
      <c r="U251" s="17" t="s">
        <v>2559</v>
      </c>
      <c r="V251" s="17" t="s">
        <v>2559</v>
      </c>
      <c r="W251" s="17" t="s">
        <v>2559</v>
      </c>
      <c r="X251" s="69"/>
      <c r="Y251" s="17" t="s">
        <v>2559</v>
      </c>
      <c r="Z251" s="17" t="s">
        <v>2559</v>
      </c>
      <c r="AA251" s="17" t="s">
        <v>2559</v>
      </c>
    </row>
    <row r="252" spans="3:27" x14ac:dyDescent="0.25">
      <c r="C252" s="2" t="s">
        <v>1354</v>
      </c>
      <c r="D252" s="2" t="s">
        <v>318</v>
      </c>
      <c r="E252" s="17" t="s">
        <v>2559</v>
      </c>
      <c r="F252" s="17" t="s">
        <v>2559</v>
      </c>
      <c r="G252" s="17" t="s">
        <v>2559</v>
      </c>
      <c r="H252" s="25"/>
      <c r="I252" s="17" t="s">
        <v>2559</v>
      </c>
      <c r="J252" s="17" t="s">
        <v>2559</v>
      </c>
      <c r="K252" s="17" t="s">
        <v>2559</v>
      </c>
      <c r="L252" s="65"/>
      <c r="M252" s="17" t="s">
        <v>2559</v>
      </c>
      <c r="N252" s="17" t="s">
        <v>2559</v>
      </c>
      <c r="O252" s="17" t="s">
        <v>2559</v>
      </c>
      <c r="P252" s="69"/>
      <c r="Q252" s="17" t="s">
        <v>2559</v>
      </c>
      <c r="R252" s="17" t="s">
        <v>2559</v>
      </c>
      <c r="S252" s="17" t="s">
        <v>2559</v>
      </c>
      <c r="T252" s="65"/>
      <c r="U252" s="17" t="s">
        <v>2559</v>
      </c>
      <c r="V252" s="17" t="s">
        <v>2559</v>
      </c>
      <c r="W252" s="17" t="s">
        <v>2559</v>
      </c>
      <c r="X252" s="69"/>
      <c r="Y252" s="17" t="s">
        <v>2559</v>
      </c>
      <c r="Z252" s="17" t="s">
        <v>2559</v>
      </c>
      <c r="AA252" s="17" t="s">
        <v>2559</v>
      </c>
    </row>
    <row r="253" spans="3:27" x14ac:dyDescent="0.25">
      <c r="C253" s="2" t="s">
        <v>1355</v>
      </c>
      <c r="D253" s="2" t="s">
        <v>319</v>
      </c>
      <c r="E253" s="30">
        <v>35</v>
      </c>
      <c r="F253" s="30">
        <v>30</v>
      </c>
      <c r="G253" s="30">
        <v>30</v>
      </c>
      <c r="H253" s="25"/>
      <c r="I253" s="30">
        <v>35</v>
      </c>
      <c r="J253" s="30">
        <v>30</v>
      </c>
      <c r="K253" s="30">
        <v>30</v>
      </c>
      <c r="L253" s="65"/>
      <c r="M253" s="30">
        <v>35</v>
      </c>
      <c r="N253" s="30">
        <v>30</v>
      </c>
      <c r="O253" s="30">
        <v>30</v>
      </c>
      <c r="P253" s="69"/>
      <c r="Q253" s="30">
        <v>35</v>
      </c>
      <c r="R253" s="30">
        <v>30</v>
      </c>
      <c r="S253" s="30">
        <v>30</v>
      </c>
      <c r="T253" s="65"/>
      <c r="U253" s="30">
        <v>35</v>
      </c>
      <c r="V253" s="30">
        <v>30</v>
      </c>
      <c r="W253" s="30">
        <v>30</v>
      </c>
      <c r="X253" s="69"/>
      <c r="Y253" s="30">
        <v>35</v>
      </c>
      <c r="Z253" s="30">
        <v>30</v>
      </c>
      <c r="AA253" s="30">
        <v>30</v>
      </c>
    </row>
    <row r="254" spans="3:27" x14ac:dyDescent="0.25">
      <c r="C254" s="2" t="s">
        <v>1356</v>
      </c>
      <c r="D254" s="2" t="s">
        <v>319</v>
      </c>
      <c r="E254" s="30">
        <v>40</v>
      </c>
      <c r="F254" s="30">
        <v>40</v>
      </c>
      <c r="G254" s="30">
        <v>40</v>
      </c>
      <c r="H254" s="25"/>
      <c r="I254" s="30">
        <v>40</v>
      </c>
      <c r="J254" s="30">
        <v>40</v>
      </c>
      <c r="K254" s="30">
        <v>40</v>
      </c>
      <c r="L254" s="65"/>
      <c r="M254" s="30">
        <v>40</v>
      </c>
      <c r="N254" s="30">
        <v>40</v>
      </c>
      <c r="O254" s="30">
        <v>40</v>
      </c>
      <c r="P254" s="69"/>
      <c r="Q254" s="30">
        <v>40</v>
      </c>
      <c r="R254" s="30">
        <v>40</v>
      </c>
      <c r="S254" s="30">
        <v>40</v>
      </c>
      <c r="T254" s="65"/>
      <c r="U254" s="30">
        <v>40</v>
      </c>
      <c r="V254" s="30">
        <v>40</v>
      </c>
      <c r="W254" s="30">
        <v>40</v>
      </c>
      <c r="X254" s="69"/>
      <c r="Y254" s="30">
        <v>40</v>
      </c>
      <c r="Z254" s="30">
        <v>40</v>
      </c>
      <c r="AA254" s="30">
        <v>40</v>
      </c>
    </row>
    <row r="255" spans="3:27" x14ac:dyDescent="0.25">
      <c r="C255" s="2" t="s">
        <v>1357</v>
      </c>
      <c r="D255" s="2" t="s">
        <v>319</v>
      </c>
      <c r="E255" s="17" t="s">
        <v>2559</v>
      </c>
      <c r="F255" s="17" t="s">
        <v>2559</v>
      </c>
      <c r="G255" s="17" t="s">
        <v>2559</v>
      </c>
      <c r="H255" s="25"/>
      <c r="I255" s="17" t="s">
        <v>2559</v>
      </c>
      <c r="J255" s="17" t="s">
        <v>2559</v>
      </c>
      <c r="K255" s="17" t="s">
        <v>2559</v>
      </c>
      <c r="L255" s="65"/>
      <c r="M255" s="17" t="s">
        <v>2559</v>
      </c>
      <c r="N255" s="17" t="s">
        <v>2559</v>
      </c>
      <c r="O255" s="17" t="s">
        <v>2559</v>
      </c>
      <c r="P255" s="69"/>
      <c r="Q255" s="17" t="s">
        <v>2559</v>
      </c>
      <c r="R255" s="17" t="s">
        <v>2559</v>
      </c>
      <c r="S255" s="17" t="s">
        <v>2559</v>
      </c>
      <c r="T255" s="65"/>
      <c r="U255" s="17" t="s">
        <v>2559</v>
      </c>
      <c r="V255" s="17" t="s">
        <v>2559</v>
      </c>
      <c r="W255" s="17" t="s">
        <v>2559</v>
      </c>
      <c r="X255" s="69"/>
      <c r="Y255" s="17" t="s">
        <v>2559</v>
      </c>
      <c r="Z255" s="17" t="s">
        <v>2559</v>
      </c>
      <c r="AA255" s="17" t="s">
        <v>2559</v>
      </c>
    </row>
    <row r="256" spans="3:27" x14ac:dyDescent="0.25">
      <c r="C256" s="2" t="s">
        <v>1358</v>
      </c>
      <c r="D256" s="2" t="s">
        <v>319</v>
      </c>
      <c r="E256" s="30">
        <v>60</v>
      </c>
      <c r="F256" s="30">
        <v>60</v>
      </c>
      <c r="G256" s="30">
        <v>60</v>
      </c>
      <c r="H256" s="25"/>
      <c r="I256" s="30">
        <v>60</v>
      </c>
      <c r="J256" s="30">
        <v>60</v>
      </c>
      <c r="K256" s="30">
        <v>60</v>
      </c>
      <c r="L256" s="65"/>
      <c r="M256" s="30">
        <v>60</v>
      </c>
      <c r="N256" s="30">
        <v>60</v>
      </c>
      <c r="O256" s="30">
        <v>60</v>
      </c>
      <c r="P256" s="69"/>
      <c r="Q256" s="30">
        <v>60</v>
      </c>
      <c r="R256" s="30">
        <v>60</v>
      </c>
      <c r="S256" s="30">
        <v>60</v>
      </c>
      <c r="T256" s="65"/>
      <c r="U256" s="30">
        <v>60</v>
      </c>
      <c r="V256" s="30">
        <v>60</v>
      </c>
      <c r="W256" s="30">
        <v>60</v>
      </c>
      <c r="X256" s="69"/>
      <c r="Y256" s="30">
        <v>60</v>
      </c>
      <c r="Z256" s="30">
        <v>60</v>
      </c>
      <c r="AA256" s="30">
        <v>60</v>
      </c>
    </row>
    <row r="257" spans="3:27" x14ac:dyDescent="0.25">
      <c r="C257" s="2" t="s">
        <v>1359</v>
      </c>
      <c r="D257" s="2" t="s">
        <v>319</v>
      </c>
      <c r="E257" s="30">
        <v>30</v>
      </c>
      <c r="F257" s="30">
        <v>25</v>
      </c>
      <c r="G257" s="30">
        <v>25</v>
      </c>
      <c r="H257" s="25"/>
      <c r="I257" s="30">
        <v>30</v>
      </c>
      <c r="J257" s="30">
        <v>25</v>
      </c>
      <c r="K257" s="30">
        <v>25</v>
      </c>
      <c r="L257" s="65"/>
      <c r="M257" s="30">
        <v>30</v>
      </c>
      <c r="N257" s="30">
        <v>25</v>
      </c>
      <c r="O257" s="30">
        <v>25</v>
      </c>
      <c r="P257" s="69"/>
      <c r="Q257" s="30">
        <v>30</v>
      </c>
      <c r="R257" s="30">
        <v>25</v>
      </c>
      <c r="S257" s="30">
        <v>25</v>
      </c>
      <c r="T257" s="65"/>
      <c r="U257" s="30">
        <v>30</v>
      </c>
      <c r="V257" s="30">
        <v>25</v>
      </c>
      <c r="W257" s="30">
        <v>25</v>
      </c>
      <c r="X257" s="69"/>
      <c r="Y257" s="30">
        <v>30</v>
      </c>
      <c r="Z257" s="30">
        <v>25</v>
      </c>
      <c r="AA257" s="30">
        <v>25</v>
      </c>
    </row>
    <row r="258" spans="3:27" x14ac:dyDescent="0.25">
      <c r="C258" s="2" t="s">
        <v>1360</v>
      </c>
      <c r="D258" s="2" t="s">
        <v>319</v>
      </c>
      <c r="E258" s="32">
        <v>20</v>
      </c>
      <c r="F258" s="32">
        <v>20</v>
      </c>
      <c r="G258" s="32">
        <v>20</v>
      </c>
      <c r="H258" s="25"/>
      <c r="I258" s="32">
        <v>20</v>
      </c>
      <c r="J258" s="32">
        <v>20</v>
      </c>
      <c r="K258" s="32">
        <v>20</v>
      </c>
      <c r="L258" s="65"/>
      <c r="M258" s="32">
        <v>20</v>
      </c>
      <c r="N258" s="32">
        <v>20</v>
      </c>
      <c r="O258" s="32">
        <v>20</v>
      </c>
      <c r="P258" s="69"/>
      <c r="Q258" s="32">
        <v>20</v>
      </c>
      <c r="R258" s="32">
        <v>20</v>
      </c>
      <c r="S258" s="32">
        <v>20</v>
      </c>
      <c r="T258" s="65"/>
      <c r="U258" s="32">
        <v>20</v>
      </c>
      <c r="V258" s="32">
        <v>20</v>
      </c>
      <c r="W258" s="32">
        <v>20</v>
      </c>
      <c r="X258" s="69"/>
      <c r="Y258" s="32">
        <v>20</v>
      </c>
      <c r="Z258" s="32">
        <v>20</v>
      </c>
      <c r="AA258" s="32">
        <v>20</v>
      </c>
    </row>
    <row r="259" spans="3:27" x14ac:dyDescent="0.25">
      <c r="C259" s="2" t="s">
        <v>1353</v>
      </c>
      <c r="D259" s="2" t="s">
        <v>319</v>
      </c>
      <c r="E259" s="17" t="s">
        <v>2559</v>
      </c>
      <c r="F259" s="17" t="s">
        <v>2559</v>
      </c>
      <c r="G259" s="17" t="s">
        <v>2559</v>
      </c>
      <c r="H259" s="25"/>
      <c r="I259" s="17" t="s">
        <v>2559</v>
      </c>
      <c r="J259" s="17" t="s">
        <v>2559</v>
      </c>
      <c r="K259" s="17" t="s">
        <v>2559</v>
      </c>
      <c r="L259" s="65"/>
      <c r="M259" s="17" t="s">
        <v>2559</v>
      </c>
      <c r="N259" s="17" t="s">
        <v>2559</v>
      </c>
      <c r="O259" s="17" t="s">
        <v>2559</v>
      </c>
      <c r="P259" s="69"/>
      <c r="Q259" s="17" t="s">
        <v>2559</v>
      </c>
      <c r="R259" s="17" t="s">
        <v>2559</v>
      </c>
      <c r="S259" s="17" t="s">
        <v>2559</v>
      </c>
      <c r="T259" s="65"/>
      <c r="U259" s="17" t="s">
        <v>2559</v>
      </c>
      <c r="V259" s="17" t="s">
        <v>2559</v>
      </c>
      <c r="W259" s="17" t="s">
        <v>2559</v>
      </c>
      <c r="X259" s="69"/>
      <c r="Y259" s="17" t="s">
        <v>2559</v>
      </c>
      <c r="Z259" s="17" t="s">
        <v>2559</v>
      </c>
      <c r="AA259" s="17" t="s">
        <v>2559</v>
      </c>
    </row>
    <row r="260" spans="3:27" x14ac:dyDescent="0.25">
      <c r="C260" s="2" t="s">
        <v>1354</v>
      </c>
      <c r="D260" s="2" t="s">
        <v>319</v>
      </c>
      <c r="E260" s="17" t="s">
        <v>2559</v>
      </c>
      <c r="F260" s="17" t="s">
        <v>2559</v>
      </c>
      <c r="G260" s="17" t="s">
        <v>2559</v>
      </c>
      <c r="H260" s="25"/>
      <c r="I260" s="17" t="s">
        <v>2559</v>
      </c>
      <c r="J260" s="17" t="s">
        <v>2559</v>
      </c>
      <c r="K260" s="17" t="s">
        <v>2559</v>
      </c>
      <c r="L260" s="65"/>
      <c r="M260" s="17" t="s">
        <v>2559</v>
      </c>
      <c r="N260" s="17" t="s">
        <v>2559</v>
      </c>
      <c r="O260" s="17" t="s">
        <v>2559</v>
      </c>
      <c r="P260" s="69"/>
      <c r="Q260" s="17" t="s">
        <v>2559</v>
      </c>
      <c r="R260" s="17" t="s">
        <v>2559</v>
      </c>
      <c r="S260" s="17" t="s">
        <v>2559</v>
      </c>
      <c r="T260" s="65"/>
      <c r="U260" s="17" t="s">
        <v>2559</v>
      </c>
      <c r="V260" s="17" t="s">
        <v>2559</v>
      </c>
      <c r="W260" s="17" t="s">
        <v>2559</v>
      </c>
      <c r="X260" s="69"/>
      <c r="Y260" s="17" t="s">
        <v>2559</v>
      </c>
      <c r="Z260" s="17" t="s">
        <v>2559</v>
      </c>
      <c r="AA260" s="17" t="s">
        <v>2559</v>
      </c>
    </row>
    <row r="261" spans="3:27" x14ac:dyDescent="0.25">
      <c r="C261" s="2" t="s">
        <v>1361</v>
      </c>
      <c r="D261" s="2" t="s">
        <v>319</v>
      </c>
      <c r="E261" s="32">
        <v>12</v>
      </c>
      <c r="F261" s="32">
        <v>8</v>
      </c>
      <c r="G261" s="32">
        <v>8</v>
      </c>
      <c r="H261" s="25"/>
      <c r="I261" s="32">
        <v>12</v>
      </c>
      <c r="J261" s="32">
        <v>8</v>
      </c>
      <c r="K261" s="32">
        <v>8</v>
      </c>
      <c r="L261" s="65"/>
      <c r="M261" s="32">
        <v>12</v>
      </c>
      <c r="N261" s="32">
        <v>8</v>
      </c>
      <c r="O261" s="32">
        <v>8</v>
      </c>
      <c r="P261" s="69"/>
      <c r="Q261" s="32">
        <v>12</v>
      </c>
      <c r="R261" s="32">
        <v>8</v>
      </c>
      <c r="S261" s="32">
        <v>8</v>
      </c>
      <c r="T261" s="65"/>
      <c r="U261" s="32">
        <v>12</v>
      </c>
      <c r="V261" s="32">
        <v>8</v>
      </c>
      <c r="W261" s="32">
        <v>8</v>
      </c>
      <c r="X261" s="69"/>
      <c r="Y261" s="32">
        <v>12</v>
      </c>
      <c r="Z261" s="32">
        <v>8</v>
      </c>
      <c r="AA261" s="32">
        <v>8</v>
      </c>
    </row>
    <row r="262" spans="3:27" x14ac:dyDescent="0.25">
      <c r="C262" s="2" t="s">
        <v>1362</v>
      </c>
      <c r="D262" s="2" t="s">
        <v>319</v>
      </c>
      <c r="E262" s="17" t="s">
        <v>2559</v>
      </c>
      <c r="F262" s="17" t="s">
        <v>2559</v>
      </c>
      <c r="G262" s="17" t="s">
        <v>2559</v>
      </c>
      <c r="H262" s="25"/>
      <c r="I262" s="17" t="s">
        <v>2559</v>
      </c>
      <c r="J262" s="17" t="s">
        <v>2559</v>
      </c>
      <c r="K262" s="17" t="s">
        <v>2559</v>
      </c>
      <c r="L262" s="65"/>
      <c r="M262" s="17" t="s">
        <v>2559</v>
      </c>
      <c r="N262" s="17" t="s">
        <v>2559</v>
      </c>
      <c r="O262" s="17" t="s">
        <v>2559</v>
      </c>
      <c r="P262" s="69"/>
      <c r="Q262" s="17" t="s">
        <v>2559</v>
      </c>
      <c r="R262" s="17" t="s">
        <v>2559</v>
      </c>
      <c r="S262" s="17" t="s">
        <v>2559</v>
      </c>
      <c r="T262" s="65"/>
      <c r="U262" s="17" t="s">
        <v>2559</v>
      </c>
      <c r="V262" s="17" t="s">
        <v>2559</v>
      </c>
      <c r="W262" s="17" t="s">
        <v>2559</v>
      </c>
      <c r="X262" s="69"/>
      <c r="Y262" s="17" t="s">
        <v>2559</v>
      </c>
      <c r="Z262" s="17" t="s">
        <v>2559</v>
      </c>
      <c r="AA262" s="17" t="s">
        <v>2559</v>
      </c>
    </row>
    <row r="263" spans="3:27" x14ac:dyDescent="0.25">
      <c r="C263" s="18" t="s">
        <v>147</v>
      </c>
      <c r="D263" s="18" t="s">
        <v>316</v>
      </c>
      <c r="E263" s="61"/>
      <c r="F263" s="62"/>
      <c r="G263" s="63"/>
      <c r="H263" s="25"/>
      <c r="I263" s="61"/>
      <c r="J263" s="62"/>
      <c r="K263" s="63"/>
      <c r="L263" s="65"/>
      <c r="M263" s="61"/>
      <c r="N263" s="62"/>
      <c r="O263" s="63"/>
      <c r="P263" s="69"/>
      <c r="Q263" s="61"/>
      <c r="R263" s="62"/>
      <c r="S263" s="63"/>
      <c r="T263" s="65"/>
      <c r="U263" s="61"/>
      <c r="V263" s="62"/>
      <c r="W263" s="63"/>
      <c r="X263" s="69"/>
      <c r="Y263" s="61"/>
      <c r="Z263" s="62"/>
      <c r="AA263" s="63"/>
    </row>
    <row r="264" spans="3:27" x14ac:dyDescent="0.25">
      <c r="C264" s="2" t="s">
        <v>1363</v>
      </c>
      <c r="D264" s="2" t="s">
        <v>318</v>
      </c>
      <c r="E264" s="17" t="s">
        <v>2559</v>
      </c>
      <c r="F264" s="17" t="s">
        <v>2559</v>
      </c>
      <c r="G264" s="17" t="s">
        <v>2559</v>
      </c>
      <c r="H264" s="25"/>
      <c r="I264" s="17" t="s">
        <v>2559</v>
      </c>
      <c r="J264" s="17" t="s">
        <v>2559</v>
      </c>
      <c r="K264" s="17" t="s">
        <v>2559</v>
      </c>
      <c r="L264" s="65"/>
      <c r="M264" s="17" t="s">
        <v>2559</v>
      </c>
      <c r="N264" s="17" t="s">
        <v>2559</v>
      </c>
      <c r="O264" s="17" t="s">
        <v>2559</v>
      </c>
      <c r="P264" s="69"/>
      <c r="Q264" s="17" t="s">
        <v>2559</v>
      </c>
      <c r="R264" s="17" t="s">
        <v>2559</v>
      </c>
      <c r="S264" s="17" t="s">
        <v>2559</v>
      </c>
      <c r="T264" s="65"/>
      <c r="U264" s="17" t="s">
        <v>2559</v>
      </c>
      <c r="V264" s="17" t="s">
        <v>2559</v>
      </c>
      <c r="W264" s="17" t="s">
        <v>2559</v>
      </c>
      <c r="X264" s="69"/>
      <c r="Y264" s="17" t="s">
        <v>2559</v>
      </c>
      <c r="Z264" s="17" t="s">
        <v>2559</v>
      </c>
      <c r="AA264" s="17" t="s">
        <v>2559</v>
      </c>
    </row>
    <row r="265" spans="3:27" x14ac:dyDescent="0.25">
      <c r="C265" s="2" t="s">
        <v>1364</v>
      </c>
      <c r="D265" s="2" t="s">
        <v>318</v>
      </c>
      <c r="E265" s="32">
        <v>8</v>
      </c>
      <c r="F265" s="32">
        <v>8</v>
      </c>
      <c r="G265" s="32">
        <v>8</v>
      </c>
      <c r="H265" s="25"/>
      <c r="I265" s="17" t="s">
        <v>2559</v>
      </c>
      <c r="J265" s="17" t="s">
        <v>2559</v>
      </c>
      <c r="K265" s="17" t="s">
        <v>2559</v>
      </c>
      <c r="L265" s="65"/>
      <c r="M265" s="32">
        <v>8</v>
      </c>
      <c r="N265" s="32">
        <v>8</v>
      </c>
      <c r="O265" s="32">
        <v>8</v>
      </c>
      <c r="P265" s="69"/>
      <c r="Q265" s="17" t="s">
        <v>2559</v>
      </c>
      <c r="R265" s="17" t="s">
        <v>2559</v>
      </c>
      <c r="S265" s="17" t="s">
        <v>2559</v>
      </c>
      <c r="T265" s="65"/>
      <c r="U265" s="32">
        <v>8</v>
      </c>
      <c r="V265" s="32">
        <v>8</v>
      </c>
      <c r="W265" s="32">
        <v>8</v>
      </c>
      <c r="X265" s="69"/>
      <c r="Y265" s="17" t="s">
        <v>2559</v>
      </c>
      <c r="Z265" s="17" t="s">
        <v>2559</v>
      </c>
      <c r="AA265" s="17" t="s">
        <v>2559</v>
      </c>
    </row>
    <row r="266" spans="3:27" x14ac:dyDescent="0.25">
      <c r="C266" s="2" t="s">
        <v>1365</v>
      </c>
      <c r="D266" s="2" t="s">
        <v>322</v>
      </c>
      <c r="E266" s="32">
        <v>8</v>
      </c>
      <c r="F266" s="32">
        <v>8</v>
      </c>
      <c r="G266" s="32">
        <v>8</v>
      </c>
      <c r="H266" s="25"/>
      <c r="I266" s="32">
        <v>8</v>
      </c>
      <c r="J266" s="32">
        <v>8</v>
      </c>
      <c r="K266" s="32">
        <v>8</v>
      </c>
      <c r="L266" s="65"/>
      <c r="M266" s="32">
        <v>8</v>
      </c>
      <c r="N266" s="32">
        <v>8</v>
      </c>
      <c r="O266" s="32">
        <v>8</v>
      </c>
      <c r="P266" s="69"/>
      <c r="Q266" s="32">
        <v>8</v>
      </c>
      <c r="R266" s="32">
        <v>8</v>
      </c>
      <c r="S266" s="32">
        <v>8</v>
      </c>
      <c r="T266" s="65"/>
      <c r="U266" s="32">
        <v>8</v>
      </c>
      <c r="V266" s="32">
        <v>8</v>
      </c>
      <c r="W266" s="32">
        <v>8</v>
      </c>
      <c r="X266" s="69"/>
      <c r="Y266" s="32">
        <v>8</v>
      </c>
      <c r="Z266" s="32">
        <v>8</v>
      </c>
      <c r="AA266" s="32">
        <v>8</v>
      </c>
    </row>
    <row r="267" spans="3:27" x14ac:dyDescent="0.25">
      <c r="C267" s="2" t="s">
        <v>1076</v>
      </c>
      <c r="D267" s="2" t="s">
        <v>319</v>
      </c>
      <c r="E267" s="30">
        <v>50</v>
      </c>
      <c r="F267" s="30">
        <v>50</v>
      </c>
      <c r="G267" s="30">
        <v>50</v>
      </c>
      <c r="H267" s="25"/>
      <c r="I267" s="30">
        <v>50</v>
      </c>
      <c r="J267" s="30">
        <v>50</v>
      </c>
      <c r="K267" s="30">
        <v>50</v>
      </c>
      <c r="L267" s="65"/>
      <c r="M267" s="30">
        <v>50</v>
      </c>
      <c r="N267" s="30">
        <v>50</v>
      </c>
      <c r="O267" s="30">
        <v>50</v>
      </c>
      <c r="P267" s="69"/>
      <c r="Q267" s="30">
        <v>50</v>
      </c>
      <c r="R267" s="30">
        <v>50</v>
      </c>
      <c r="S267" s="30">
        <v>50</v>
      </c>
      <c r="T267" s="65"/>
      <c r="U267" s="30">
        <v>50</v>
      </c>
      <c r="V267" s="30">
        <v>50</v>
      </c>
      <c r="W267" s="30">
        <v>50</v>
      </c>
      <c r="X267" s="69"/>
      <c r="Y267" s="30">
        <v>50</v>
      </c>
      <c r="Z267" s="30">
        <v>50</v>
      </c>
      <c r="AA267" s="30">
        <v>50</v>
      </c>
    </row>
    <row r="268" spans="3:27" x14ac:dyDescent="0.25">
      <c r="C268" s="2" t="s">
        <v>1366</v>
      </c>
      <c r="D268" s="2" t="s">
        <v>319</v>
      </c>
      <c r="E268" s="17" t="s">
        <v>2559</v>
      </c>
      <c r="F268" s="17" t="s">
        <v>2559</v>
      </c>
      <c r="G268" s="17" t="s">
        <v>2559</v>
      </c>
      <c r="H268" s="25"/>
      <c r="I268" s="17" t="s">
        <v>2559</v>
      </c>
      <c r="J268" s="17" t="s">
        <v>2559</v>
      </c>
      <c r="K268" s="17" t="s">
        <v>2559</v>
      </c>
      <c r="L268" s="65"/>
      <c r="M268" s="17" t="s">
        <v>2559</v>
      </c>
      <c r="N268" s="17" t="s">
        <v>2559</v>
      </c>
      <c r="O268" s="17" t="s">
        <v>2559</v>
      </c>
      <c r="P268" s="69"/>
      <c r="Q268" s="17" t="s">
        <v>2559</v>
      </c>
      <c r="R268" s="17" t="s">
        <v>2559</v>
      </c>
      <c r="S268" s="17" t="s">
        <v>2559</v>
      </c>
      <c r="T268" s="65"/>
      <c r="U268" s="17" t="s">
        <v>2559</v>
      </c>
      <c r="V268" s="17" t="s">
        <v>2559</v>
      </c>
      <c r="W268" s="17" t="s">
        <v>2559</v>
      </c>
      <c r="X268" s="69"/>
      <c r="Y268" s="17" t="s">
        <v>2559</v>
      </c>
      <c r="Z268" s="17" t="s">
        <v>2559</v>
      </c>
      <c r="AA268" s="17" t="s">
        <v>2559</v>
      </c>
    </row>
    <row r="269" spans="3:27" x14ac:dyDescent="0.25">
      <c r="C269" s="2" t="s">
        <v>1367</v>
      </c>
      <c r="D269" s="2" t="s">
        <v>319</v>
      </c>
      <c r="E269" s="30">
        <v>50</v>
      </c>
      <c r="F269" s="30">
        <v>50</v>
      </c>
      <c r="G269" s="30">
        <v>50</v>
      </c>
      <c r="H269" s="25"/>
      <c r="I269" s="30">
        <v>50</v>
      </c>
      <c r="J269" s="30">
        <v>50</v>
      </c>
      <c r="K269" s="30">
        <v>50</v>
      </c>
      <c r="L269" s="65"/>
      <c r="M269" s="30">
        <v>50</v>
      </c>
      <c r="N269" s="30">
        <v>50</v>
      </c>
      <c r="O269" s="30">
        <v>50</v>
      </c>
      <c r="P269" s="69"/>
      <c r="Q269" s="30">
        <v>50</v>
      </c>
      <c r="R269" s="30">
        <v>50</v>
      </c>
      <c r="S269" s="30">
        <v>50</v>
      </c>
      <c r="T269" s="65"/>
      <c r="U269" s="30">
        <v>50</v>
      </c>
      <c r="V269" s="30">
        <v>50</v>
      </c>
      <c r="W269" s="30">
        <v>50</v>
      </c>
      <c r="X269" s="69"/>
      <c r="Y269" s="30">
        <v>50</v>
      </c>
      <c r="Z269" s="30">
        <v>50</v>
      </c>
      <c r="AA269" s="30">
        <v>50</v>
      </c>
    </row>
    <row r="270" spans="3:27" x14ac:dyDescent="0.25">
      <c r="C270" s="18" t="s">
        <v>148</v>
      </c>
      <c r="D270" s="18" t="s">
        <v>316</v>
      </c>
      <c r="E270" s="61"/>
      <c r="F270" s="62"/>
      <c r="G270" s="63"/>
      <c r="H270" s="25"/>
      <c r="I270" s="61"/>
      <c r="J270" s="62"/>
      <c r="K270" s="63"/>
      <c r="L270" s="65"/>
      <c r="M270" s="61"/>
      <c r="N270" s="62"/>
      <c r="O270" s="63"/>
      <c r="P270" s="69"/>
      <c r="Q270" s="61"/>
      <c r="R270" s="62"/>
      <c r="S270" s="63"/>
      <c r="T270" s="65"/>
      <c r="U270" s="61"/>
      <c r="V270" s="62"/>
      <c r="W270" s="63"/>
      <c r="X270" s="69"/>
      <c r="Y270" s="61"/>
      <c r="Z270" s="62"/>
      <c r="AA270" s="63"/>
    </row>
    <row r="271" spans="3:27" x14ac:dyDescent="0.25">
      <c r="C271" s="2" t="s">
        <v>1368</v>
      </c>
      <c r="D271" s="2" t="s">
        <v>318</v>
      </c>
      <c r="E271" s="32">
        <v>20</v>
      </c>
      <c r="F271" s="32">
        <v>20</v>
      </c>
      <c r="G271" s="32">
        <v>20</v>
      </c>
      <c r="H271" s="25"/>
      <c r="I271" s="32">
        <v>20</v>
      </c>
      <c r="J271" s="32">
        <v>20</v>
      </c>
      <c r="K271" s="32">
        <v>20</v>
      </c>
      <c r="L271" s="65"/>
      <c r="M271" s="32">
        <v>20</v>
      </c>
      <c r="N271" s="32">
        <v>20</v>
      </c>
      <c r="O271" s="32">
        <v>20</v>
      </c>
      <c r="P271" s="69"/>
      <c r="Q271" s="32">
        <v>20</v>
      </c>
      <c r="R271" s="32">
        <v>20</v>
      </c>
      <c r="S271" s="32">
        <v>20</v>
      </c>
      <c r="T271" s="65"/>
      <c r="U271" s="32">
        <v>20</v>
      </c>
      <c r="V271" s="32">
        <v>20</v>
      </c>
      <c r="W271" s="32">
        <v>20</v>
      </c>
      <c r="X271" s="69"/>
      <c r="Y271" s="32">
        <v>20</v>
      </c>
      <c r="Z271" s="32">
        <v>20</v>
      </c>
      <c r="AA271" s="32">
        <v>20</v>
      </c>
    </row>
    <row r="272" spans="3:27" x14ac:dyDescent="0.25">
      <c r="C272" s="2" t="s">
        <v>1369</v>
      </c>
      <c r="D272" s="2" t="s">
        <v>322</v>
      </c>
      <c r="E272" s="17" t="s">
        <v>2559</v>
      </c>
      <c r="F272" s="17" t="s">
        <v>2559</v>
      </c>
      <c r="G272" s="17" t="s">
        <v>2559</v>
      </c>
      <c r="H272" s="25"/>
      <c r="I272" s="17" t="s">
        <v>2559</v>
      </c>
      <c r="J272" s="17" t="s">
        <v>2559</v>
      </c>
      <c r="K272" s="17" t="s">
        <v>2559</v>
      </c>
      <c r="L272" s="65"/>
      <c r="M272" s="17" t="s">
        <v>2559</v>
      </c>
      <c r="N272" s="17" t="s">
        <v>2559</v>
      </c>
      <c r="O272" s="17" t="s">
        <v>2559</v>
      </c>
      <c r="P272" s="69"/>
      <c r="Q272" s="17" t="s">
        <v>2559</v>
      </c>
      <c r="R272" s="17" t="s">
        <v>2559</v>
      </c>
      <c r="S272" s="17" t="s">
        <v>2559</v>
      </c>
      <c r="T272" s="65"/>
      <c r="U272" s="17" t="s">
        <v>2559</v>
      </c>
      <c r="V272" s="17" t="s">
        <v>2559</v>
      </c>
      <c r="W272" s="17" t="s">
        <v>2559</v>
      </c>
      <c r="X272" s="69"/>
      <c r="Y272" s="17" t="s">
        <v>2559</v>
      </c>
      <c r="Z272" s="17" t="s">
        <v>2559</v>
      </c>
      <c r="AA272" s="17" t="s">
        <v>2559</v>
      </c>
    </row>
    <row r="273" spans="3:27" x14ac:dyDescent="0.25">
      <c r="C273" s="2" t="s">
        <v>1370</v>
      </c>
      <c r="D273" s="2" t="s">
        <v>319</v>
      </c>
      <c r="E273" s="30">
        <v>50</v>
      </c>
      <c r="F273" s="30">
        <v>50</v>
      </c>
      <c r="G273" s="30">
        <v>50</v>
      </c>
      <c r="H273" s="25"/>
      <c r="I273" s="30">
        <v>50</v>
      </c>
      <c r="J273" s="30">
        <v>50</v>
      </c>
      <c r="K273" s="30">
        <v>50</v>
      </c>
      <c r="L273" s="65"/>
      <c r="M273" s="30">
        <v>50</v>
      </c>
      <c r="N273" s="30">
        <v>50</v>
      </c>
      <c r="O273" s="30">
        <v>50</v>
      </c>
      <c r="P273" s="69"/>
      <c r="Q273" s="30">
        <v>50</v>
      </c>
      <c r="R273" s="30">
        <v>50</v>
      </c>
      <c r="S273" s="30">
        <v>50</v>
      </c>
      <c r="T273" s="65"/>
      <c r="U273" s="30">
        <v>50</v>
      </c>
      <c r="V273" s="30">
        <v>50</v>
      </c>
      <c r="W273" s="30">
        <v>50</v>
      </c>
      <c r="X273" s="69"/>
      <c r="Y273" s="30">
        <v>50</v>
      </c>
      <c r="Z273" s="30">
        <v>50</v>
      </c>
      <c r="AA273" s="30">
        <v>50</v>
      </c>
    </row>
    <row r="274" spans="3:27" x14ac:dyDescent="0.25">
      <c r="C274" s="2" t="s">
        <v>1371</v>
      </c>
      <c r="D274" s="2" t="s">
        <v>319</v>
      </c>
      <c r="E274" s="32">
        <v>15</v>
      </c>
      <c r="F274" s="32">
        <v>15</v>
      </c>
      <c r="G274" s="32">
        <v>15</v>
      </c>
      <c r="H274" s="25"/>
      <c r="I274" s="32">
        <v>15</v>
      </c>
      <c r="J274" s="32">
        <v>15</v>
      </c>
      <c r="K274" s="32">
        <v>15</v>
      </c>
      <c r="L274" s="65"/>
      <c r="M274" s="32">
        <v>15</v>
      </c>
      <c r="N274" s="32">
        <v>15</v>
      </c>
      <c r="O274" s="32">
        <v>15</v>
      </c>
      <c r="P274" s="69"/>
      <c r="Q274" s="32">
        <v>15</v>
      </c>
      <c r="R274" s="32">
        <v>15</v>
      </c>
      <c r="S274" s="32">
        <v>15</v>
      </c>
      <c r="T274" s="65"/>
      <c r="U274" s="32">
        <v>15</v>
      </c>
      <c r="V274" s="32">
        <v>15</v>
      </c>
      <c r="W274" s="32">
        <v>15</v>
      </c>
      <c r="X274" s="69"/>
      <c r="Y274" s="32">
        <v>15</v>
      </c>
      <c r="Z274" s="32">
        <v>15</v>
      </c>
      <c r="AA274" s="32">
        <v>15</v>
      </c>
    </row>
    <row r="275" spans="3:27" x14ac:dyDescent="0.25">
      <c r="C275" s="2" t="s">
        <v>1372</v>
      </c>
      <c r="D275" s="2" t="s">
        <v>319</v>
      </c>
      <c r="E275" s="30">
        <v>30</v>
      </c>
      <c r="F275" s="30">
        <v>30</v>
      </c>
      <c r="G275" s="30">
        <v>30</v>
      </c>
      <c r="H275" s="25"/>
      <c r="I275" s="30">
        <v>30</v>
      </c>
      <c r="J275" s="30">
        <v>30</v>
      </c>
      <c r="K275" s="30">
        <v>30</v>
      </c>
      <c r="L275" s="65"/>
      <c r="M275" s="30">
        <v>30</v>
      </c>
      <c r="N275" s="30">
        <v>30</v>
      </c>
      <c r="O275" s="30">
        <v>30</v>
      </c>
      <c r="P275" s="69"/>
      <c r="Q275" s="30">
        <v>30</v>
      </c>
      <c r="R275" s="30">
        <v>30</v>
      </c>
      <c r="S275" s="30">
        <v>30</v>
      </c>
      <c r="T275" s="65"/>
      <c r="U275" s="30">
        <v>30</v>
      </c>
      <c r="V275" s="30">
        <v>30</v>
      </c>
      <c r="W275" s="30">
        <v>30</v>
      </c>
      <c r="X275" s="69"/>
      <c r="Y275" s="30">
        <v>30</v>
      </c>
      <c r="Z275" s="30">
        <v>30</v>
      </c>
      <c r="AA275" s="30">
        <v>30</v>
      </c>
    </row>
    <row r="276" spans="3:27" x14ac:dyDescent="0.25">
      <c r="C276" s="2" t="s">
        <v>1373</v>
      </c>
      <c r="D276" s="2" t="s">
        <v>319</v>
      </c>
      <c r="E276" s="17" t="s">
        <v>2559</v>
      </c>
      <c r="F276" s="17" t="s">
        <v>2559</v>
      </c>
      <c r="G276" s="17" t="s">
        <v>2559</v>
      </c>
      <c r="H276" s="25"/>
      <c r="I276" s="17" t="s">
        <v>2559</v>
      </c>
      <c r="J276" s="17" t="s">
        <v>2559</v>
      </c>
      <c r="K276" s="17" t="s">
        <v>2559</v>
      </c>
      <c r="L276" s="65"/>
      <c r="M276" s="17" t="s">
        <v>2559</v>
      </c>
      <c r="N276" s="17" t="s">
        <v>2559</v>
      </c>
      <c r="O276" s="17" t="s">
        <v>2559</v>
      </c>
      <c r="P276" s="69"/>
      <c r="Q276" s="17" t="s">
        <v>2559</v>
      </c>
      <c r="R276" s="17" t="s">
        <v>2559</v>
      </c>
      <c r="S276" s="17" t="s">
        <v>2559</v>
      </c>
      <c r="T276" s="65"/>
      <c r="U276" s="17" t="s">
        <v>2559</v>
      </c>
      <c r="V276" s="17" t="s">
        <v>2559</v>
      </c>
      <c r="W276" s="17" t="s">
        <v>2559</v>
      </c>
      <c r="X276" s="69"/>
      <c r="Y276" s="17" t="s">
        <v>2559</v>
      </c>
      <c r="Z276" s="17" t="s">
        <v>2559</v>
      </c>
      <c r="AA276" s="17" t="s">
        <v>2559</v>
      </c>
    </row>
    <row r="277" spans="3:27" x14ac:dyDescent="0.25">
      <c r="C277" s="2" t="s">
        <v>1368</v>
      </c>
      <c r="D277" s="2" t="s">
        <v>319</v>
      </c>
      <c r="E277" s="17" t="s">
        <v>2559</v>
      </c>
      <c r="F277" s="17" t="s">
        <v>2559</v>
      </c>
      <c r="G277" s="17" t="s">
        <v>2559</v>
      </c>
      <c r="H277" s="25"/>
      <c r="I277" s="17" t="s">
        <v>2559</v>
      </c>
      <c r="J277" s="17" t="s">
        <v>2559</v>
      </c>
      <c r="K277" s="17" t="s">
        <v>2559</v>
      </c>
      <c r="L277" s="65"/>
      <c r="M277" s="17" t="s">
        <v>2559</v>
      </c>
      <c r="N277" s="17" t="s">
        <v>2559</v>
      </c>
      <c r="O277" s="17" t="s">
        <v>2559</v>
      </c>
      <c r="P277" s="69"/>
      <c r="Q277" s="17" t="s">
        <v>2559</v>
      </c>
      <c r="R277" s="17" t="s">
        <v>2559</v>
      </c>
      <c r="S277" s="17" t="s">
        <v>2559</v>
      </c>
      <c r="T277" s="65"/>
      <c r="U277" s="17" t="s">
        <v>2559</v>
      </c>
      <c r="V277" s="17" t="s">
        <v>2559</v>
      </c>
      <c r="W277" s="17" t="s">
        <v>2559</v>
      </c>
      <c r="X277" s="69"/>
      <c r="Y277" s="17" t="s">
        <v>2559</v>
      </c>
      <c r="Z277" s="17" t="s">
        <v>2559</v>
      </c>
      <c r="AA277" s="17" t="s">
        <v>2559</v>
      </c>
    </row>
    <row r="278" spans="3:27" x14ac:dyDescent="0.25">
      <c r="C278" s="18" t="s">
        <v>149</v>
      </c>
      <c r="D278" s="18" t="s">
        <v>316</v>
      </c>
      <c r="E278" s="61"/>
      <c r="F278" s="62"/>
      <c r="G278" s="63"/>
      <c r="H278" s="25"/>
      <c r="I278" s="61"/>
      <c r="J278" s="62"/>
      <c r="K278" s="63"/>
      <c r="L278" s="65"/>
      <c r="M278" s="61"/>
      <c r="N278" s="62"/>
      <c r="O278" s="63"/>
      <c r="P278" s="69"/>
      <c r="Q278" s="61"/>
      <c r="R278" s="62"/>
      <c r="S278" s="63"/>
      <c r="T278" s="65"/>
      <c r="U278" s="61"/>
      <c r="V278" s="62"/>
      <c r="W278" s="63"/>
      <c r="X278" s="69"/>
      <c r="Y278" s="61"/>
      <c r="Z278" s="62"/>
      <c r="AA278" s="63"/>
    </row>
    <row r="279" spans="3:27" x14ac:dyDescent="0.25">
      <c r="C279" s="2" t="s">
        <v>1374</v>
      </c>
      <c r="D279" s="2" t="s">
        <v>319</v>
      </c>
      <c r="E279" s="17" t="s">
        <v>2559</v>
      </c>
      <c r="F279" s="17" t="s">
        <v>2559</v>
      </c>
      <c r="G279" s="17" t="s">
        <v>2559</v>
      </c>
      <c r="H279" s="25"/>
      <c r="I279" s="17" t="s">
        <v>2559</v>
      </c>
      <c r="J279" s="17" t="s">
        <v>2559</v>
      </c>
      <c r="K279" s="17" t="s">
        <v>2559</v>
      </c>
      <c r="L279" s="65"/>
      <c r="M279" s="31" t="s">
        <v>2559</v>
      </c>
      <c r="N279" s="31" t="s">
        <v>2559</v>
      </c>
      <c r="O279" s="31" t="s">
        <v>2559</v>
      </c>
      <c r="P279" s="69"/>
      <c r="Q279" s="17" t="s">
        <v>2559</v>
      </c>
      <c r="R279" s="17" t="s">
        <v>2559</v>
      </c>
      <c r="S279" s="17" t="s">
        <v>2559</v>
      </c>
      <c r="T279" s="65"/>
      <c r="U279" s="17" t="s">
        <v>2559</v>
      </c>
      <c r="V279" s="17" t="s">
        <v>2559</v>
      </c>
      <c r="W279" s="17" t="s">
        <v>2559</v>
      </c>
      <c r="X279" s="69"/>
      <c r="Y279" s="17" t="s">
        <v>2559</v>
      </c>
      <c r="Z279" s="17" t="s">
        <v>2559</v>
      </c>
      <c r="AA279" s="17" t="s">
        <v>2559</v>
      </c>
    </row>
    <row r="280" spans="3:27" x14ac:dyDescent="0.25">
      <c r="C280" s="2" t="s">
        <v>1375</v>
      </c>
      <c r="D280" s="2" t="s">
        <v>319</v>
      </c>
      <c r="E280" s="30">
        <v>60</v>
      </c>
      <c r="F280" s="30">
        <v>60</v>
      </c>
      <c r="G280" s="30">
        <v>60</v>
      </c>
      <c r="H280" s="25"/>
      <c r="I280" s="30">
        <v>60</v>
      </c>
      <c r="J280" s="30">
        <v>60</v>
      </c>
      <c r="K280" s="30">
        <v>60</v>
      </c>
      <c r="L280" s="65"/>
      <c r="M280" s="30">
        <v>60</v>
      </c>
      <c r="N280" s="30">
        <v>60</v>
      </c>
      <c r="O280" s="30">
        <v>60</v>
      </c>
      <c r="P280" s="69"/>
      <c r="Q280" s="30">
        <v>60</v>
      </c>
      <c r="R280" s="30">
        <v>60</v>
      </c>
      <c r="S280" s="30">
        <v>60</v>
      </c>
      <c r="T280" s="65"/>
      <c r="U280" s="30">
        <v>60</v>
      </c>
      <c r="V280" s="30">
        <v>60</v>
      </c>
      <c r="W280" s="30">
        <v>60</v>
      </c>
      <c r="X280" s="69"/>
      <c r="Y280" s="30">
        <v>60</v>
      </c>
      <c r="Z280" s="30">
        <v>60</v>
      </c>
      <c r="AA280" s="30">
        <v>60</v>
      </c>
    </row>
    <row r="281" spans="3:27" x14ac:dyDescent="0.25">
      <c r="C281" s="2" t="s">
        <v>1376</v>
      </c>
      <c r="D281" s="2" t="s">
        <v>319</v>
      </c>
      <c r="E281" s="17" t="s">
        <v>2559</v>
      </c>
      <c r="F281" s="17" t="s">
        <v>2559</v>
      </c>
      <c r="G281" s="17" t="s">
        <v>2559</v>
      </c>
      <c r="H281" s="25"/>
      <c r="I281" s="17" t="s">
        <v>2559</v>
      </c>
      <c r="J281" s="17" t="s">
        <v>2559</v>
      </c>
      <c r="K281" s="17" t="s">
        <v>2559</v>
      </c>
      <c r="L281" s="65"/>
      <c r="M281" s="17" t="s">
        <v>2559</v>
      </c>
      <c r="N281" s="17" t="s">
        <v>2559</v>
      </c>
      <c r="O281" s="17" t="s">
        <v>2559</v>
      </c>
      <c r="P281" s="69"/>
      <c r="Q281" s="17" t="s">
        <v>2559</v>
      </c>
      <c r="R281" s="17" t="s">
        <v>2559</v>
      </c>
      <c r="S281" s="17" t="s">
        <v>2559</v>
      </c>
      <c r="T281" s="65"/>
      <c r="U281" s="17" t="s">
        <v>2559</v>
      </c>
      <c r="V281" s="17" t="s">
        <v>2559</v>
      </c>
      <c r="W281" s="17" t="s">
        <v>2559</v>
      </c>
      <c r="X281" s="69"/>
      <c r="Y281" s="17" t="s">
        <v>2559</v>
      </c>
      <c r="Z281" s="17" t="s">
        <v>2559</v>
      </c>
      <c r="AA281" s="17" t="s">
        <v>2559</v>
      </c>
    </row>
    <row r="282" spans="3:27" x14ac:dyDescent="0.25">
      <c r="C282" s="2" t="s">
        <v>1377</v>
      </c>
      <c r="D282" s="2" t="s">
        <v>319</v>
      </c>
      <c r="E282" s="17" t="s">
        <v>2559</v>
      </c>
      <c r="F282" s="17" t="s">
        <v>2559</v>
      </c>
      <c r="G282" s="17" t="s">
        <v>2559</v>
      </c>
      <c r="H282" s="25"/>
      <c r="I282" s="17" t="s">
        <v>2559</v>
      </c>
      <c r="J282" s="17" t="s">
        <v>2559</v>
      </c>
      <c r="K282" s="17" t="s">
        <v>2559</v>
      </c>
      <c r="L282" s="65"/>
      <c r="M282" s="17" t="s">
        <v>2559</v>
      </c>
      <c r="N282" s="17" t="s">
        <v>2559</v>
      </c>
      <c r="O282" s="17" t="s">
        <v>2559</v>
      </c>
      <c r="P282" s="69"/>
      <c r="Q282" s="17" t="s">
        <v>2559</v>
      </c>
      <c r="R282" s="17" t="s">
        <v>2559</v>
      </c>
      <c r="S282" s="17" t="s">
        <v>2559</v>
      </c>
      <c r="T282" s="65"/>
      <c r="U282" s="17" t="s">
        <v>2559</v>
      </c>
      <c r="V282" s="17" t="s">
        <v>2559</v>
      </c>
      <c r="W282" s="17" t="s">
        <v>2559</v>
      </c>
      <c r="X282" s="69"/>
      <c r="Y282" s="17" t="s">
        <v>2559</v>
      </c>
      <c r="Z282" s="17" t="s">
        <v>2559</v>
      </c>
      <c r="AA282" s="17" t="s">
        <v>2559</v>
      </c>
    </row>
    <row r="283" spans="3:27" x14ac:dyDescent="0.25">
      <c r="C283" s="2" t="s">
        <v>1378</v>
      </c>
      <c r="D283" s="2" t="s">
        <v>319</v>
      </c>
      <c r="E283" s="17" t="s">
        <v>2559</v>
      </c>
      <c r="F283" s="17" t="s">
        <v>2559</v>
      </c>
      <c r="G283" s="17" t="s">
        <v>2559</v>
      </c>
      <c r="H283" s="25"/>
      <c r="I283" s="17" t="s">
        <v>2559</v>
      </c>
      <c r="J283" s="17" t="s">
        <v>2559</v>
      </c>
      <c r="K283" s="17" t="s">
        <v>2559</v>
      </c>
      <c r="L283" s="65"/>
      <c r="M283" s="17" t="s">
        <v>2559</v>
      </c>
      <c r="N283" s="17" t="s">
        <v>2559</v>
      </c>
      <c r="O283" s="17" t="s">
        <v>2559</v>
      </c>
      <c r="P283" s="69"/>
      <c r="Q283" s="17" t="s">
        <v>2559</v>
      </c>
      <c r="R283" s="17" t="s">
        <v>2559</v>
      </c>
      <c r="S283" s="17" t="s">
        <v>2559</v>
      </c>
      <c r="T283" s="65"/>
      <c r="U283" s="17" t="s">
        <v>2559</v>
      </c>
      <c r="V283" s="17" t="s">
        <v>2559</v>
      </c>
      <c r="W283" s="17" t="s">
        <v>2559</v>
      </c>
      <c r="X283" s="69"/>
      <c r="Y283" s="17" t="s">
        <v>2559</v>
      </c>
      <c r="Z283" s="17" t="s">
        <v>2559</v>
      </c>
      <c r="AA283" s="17" t="s">
        <v>2559</v>
      </c>
    </row>
    <row r="284" spans="3:27" x14ac:dyDescent="0.25">
      <c r="C284" s="2" t="s">
        <v>1379</v>
      </c>
      <c r="D284" s="2" t="s">
        <v>322</v>
      </c>
      <c r="E284" s="17" t="s">
        <v>2559</v>
      </c>
      <c r="F284" s="17" t="s">
        <v>2559</v>
      </c>
      <c r="G284" s="17" t="s">
        <v>2559</v>
      </c>
      <c r="H284" s="25"/>
      <c r="I284" s="17" t="s">
        <v>2559</v>
      </c>
      <c r="J284" s="17" t="s">
        <v>2559</v>
      </c>
      <c r="K284" s="17" t="s">
        <v>2559</v>
      </c>
      <c r="L284" s="65"/>
      <c r="M284" s="17" t="s">
        <v>2559</v>
      </c>
      <c r="N284" s="17" t="s">
        <v>2559</v>
      </c>
      <c r="O284" s="17" t="s">
        <v>2559</v>
      </c>
      <c r="P284" s="69"/>
      <c r="Q284" s="17" t="s">
        <v>2559</v>
      </c>
      <c r="R284" s="17" t="s">
        <v>2559</v>
      </c>
      <c r="S284" s="17" t="s">
        <v>2559</v>
      </c>
      <c r="T284" s="65"/>
      <c r="U284" s="17" t="s">
        <v>2559</v>
      </c>
      <c r="V284" s="17" t="s">
        <v>2559</v>
      </c>
      <c r="W284" s="17" t="s">
        <v>2559</v>
      </c>
      <c r="X284" s="69"/>
      <c r="Y284" s="17" t="s">
        <v>2559</v>
      </c>
      <c r="Z284" s="17" t="s">
        <v>2559</v>
      </c>
      <c r="AA284" s="17" t="s">
        <v>2559</v>
      </c>
    </row>
    <row r="285" spans="3:27" x14ac:dyDescent="0.25">
      <c r="C285" s="2" t="s">
        <v>1380</v>
      </c>
      <c r="D285" s="2" t="s">
        <v>319</v>
      </c>
      <c r="E285" s="17" t="s">
        <v>2559</v>
      </c>
      <c r="F285" s="17" t="s">
        <v>2559</v>
      </c>
      <c r="G285" s="17" t="s">
        <v>2559</v>
      </c>
      <c r="H285" s="25"/>
      <c r="I285" s="17" t="s">
        <v>2559</v>
      </c>
      <c r="J285" s="17" t="s">
        <v>2559</v>
      </c>
      <c r="K285" s="17" t="s">
        <v>2559</v>
      </c>
      <c r="L285" s="65"/>
      <c r="M285" s="17" t="s">
        <v>2559</v>
      </c>
      <c r="N285" s="17" t="s">
        <v>2559</v>
      </c>
      <c r="O285" s="17" t="s">
        <v>2559</v>
      </c>
      <c r="P285" s="69"/>
      <c r="Q285" s="17" t="s">
        <v>2559</v>
      </c>
      <c r="R285" s="17" t="s">
        <v>2559</v>
      </c>
      <c r="S285" s="17" t="s">
        <v>2559</v>
      </c>
      <c r="T285" s="65"/>
      <c r="U285" s="17" t="s">
        <v>2559</v>
      </c>
      <c r="V285" s="17" t="s">
        <v>2559</v>
      </c>
      <c r="W285" s="17" t="s">
        <v>2559</v>
      </c>
      <c r="X285" s="69"/>
      <c r="Y285" s="17" t="s">
        <v>2559</v>
      </c>
      <c r="Z285" s="17" t="s">
        <v>2559</v>
      </c>
      <c r="AA285" s="17" t="s">
        <v>2559</v>
      </c>
    </row>
    <row r="286" spans="3:27" x14ac:dyDescent="0.25">
      <c r="C286" s="2" t="s">
        <v>1381</v>
      </c>
      <c r="D286" s="2" t="s">
        <v>319</v>
      </c>
      <c r="E286" s="17" t="s">
        <v>2559</v>
      </c>
      <c r="F286" s="17" t="s">
        <v>2559</v>
      </c>
      <c r="G286" s="17" t="s">
        <v>2559</v>
      </c>
      <c r="H286" s="25"/>
      <c r="I286" s="17" t="s">
        <v>2559</v>
      </c>
      <c r="J286" s="17" t="s">
        <v>2559</v>
      </c>
      <c r="K286" s="17" t="s">
        <v>2559</v>
      </c>
      <c r="L286" s="65"/>
      <c r="M286" s="17" t="s">
        <v>2559</v>
      </c>
      <c r="N286" s="17" t="s">
        <v>2559</v>
      </c>
      <c r="O286" s="17" t="s">
        <v>2559</v>
      </c>
      <c r="P286" s="69"/>
      <c r="Q286" s="17" t="s">
        <v>2559</v>
      </c>
      <c r="R286" s="17" t="s">
        <v>2559</v>
      </c>
      <c r="S286" s="17" t="s">
        <v>2559</v>
      </c>
      <c r="T286" s="65"/>
      <c r="U286" s="17" t="s">
        <v>2559</v>
      </c>
      <c r="V286" s="17" t="s">
        <v>2559</v>
      </c>
      <c r="W286" s="17" t="s">
        <v>2559</v>
      </c>
      <c r="X286" s="69"/>
      <c r="Y286" s="17" t="s">
        <v>2559</v>
      </c>
      <c r="Z286" s="17" t="s">
        <v>2559</v>
      </c>
      <c r="AA286" s="17" t="s">
        <v>2559</v>
      </c>
    </row>
    <row r="287" spans="3:27" x14ac:dyDescent="0.25">
      <c r="C287" s="18" t="s">
        <v>150</v>
      </c>
      <c r="D287" s="18" t="s">
        <v>316</v>
      </c>
      <c r="E287" s="61"/>
      <c r="F287" s="62"/>
      <c r="G287" s="63"/>
      <c r="H287" s="25"/>
      <c r="I287" s="61"/>
      <c r="J287" s="62"/>
      <c r="K287" s="63"/>
      <c r="L287" s="65"/>
      <c r="M287" s="61"/>
      <c r="N287" s="62"/>
      <c r="O287" s="63"/>
      <c r="P287" s="69"/>
      <c r="Q287" s="61"/>
      <c r="R287" s="62"/>
      <c r="S287" s="63"/>
      <c r="T287" s="65"/>
      <c r="U287" s="61"/>
      <c r="V287" s="62"/>
      <c r="W287" s="63"/>
      <c r="X287" s="69"/>
      <c r="Y287" s="61"/>
      <c r="Z287" s="62"/>
      <c r="AA287" s="63"/>
    </row>
    <row r="288" spans="3:27" x14ac:dyDescent="0.25">
      <c r="C288" s="2" t="s">
        <v>1382</v>
      </c>
      <c r="D288" s="2" t="s">
        <v>319</v>
      </c>
      <c r="E288" s="30">
        <v>40</v>
      </c>
      <c r="F288" s="30">
        <v>40</v>
      </c>
      <c r="G288" s="30">
        <v>40</v>
      </c>
      <c r="H288" s="25"/>
      <c r="I288" s="30">
        <v>40</v>
      </c>
      <c r="J288" s="30">
        <v>40</v>
      </c>
      <c r="K288" s="30">
        <v>40</v>
      </c>
      <c r="L288" s="65"/>
      <c r="M288" s="30">
        <v>40</v>
      </c>
      <c r="N288" s="30">
        <v>40</v>
      </c>
      <c r="O288" s="30">
        <v>40</v>
      </c>
      <c r="P288" s="69"/>
      <c r="Q288" s="30">
        <v>40</v>
      </c>
      <c r="R288" s="30">
        <v>40</v>
      </c>
      <c r="S288" s="30">
        <v>40</v>
      </c>
      <c r="T288" s="65"/>
      <c r="U288" s="30">
        <v>40</v>
      </c>
      <c r="V288" s="30">
        <v>40</v>
      </c>
      <c r="W288" s="30">
        <v>40</v>
      </c>
      <c r="X288" s="69"/>
      <c r="Y288" s="30">
        <v>40</v>
      </c>
      <c r="Z288" s="30">
        <v>40</v>
      </c>
      <c r="AA288" s="30">
        <v>40</v>
      </c>
    </row>
    <row r="289" spans="3:27" x14ac:dyDescent="0.25">
      <c r="C289" s="2" t="s">
        <v>1383</v>
      </c>
      <c r="D289" s="2" t="s">
        <v>319</v>
      </c>
      <c r="E289" s="30">
        <v>40</v>
      </c>
      <c r="F289" s="30">
        <v>40</v>
      </c>
      <c r="G289" s="30">
        <v>40</v>
      </c>
      <c r="H289" s="25"/>
      <c r="I289" s="30">
        <v>40</v>
      </c>
      <c r="J289" s="30">
        <v>40</v>
      </c>
      <c r="K289" s="30">
        <v>40</v>
      </c>
      <c r="L289" s="65"/>
      <c r="M289" s="30">
        <v>40</v>
      </c>
      <c r="N289" s="30">
        <v>40</v>
      </c>
      <c r="O289" s="30">
        <v>40</v>
      </c>
      <c r="P289" s="69"/>
      <c r="Q289" s="30">
        <v>40</v>
      </c>
      <c r="R289" s="30">
        <v>40</v>
      </c>
      <c r="S289" s="30">
        <v>40</v>
      </c>
      <c r="T289" s="65"/>
      <c r="U289" s="30">
        <v>40</v>
      </c>
      <c r="V289" s="30">
        <v>40</v>
      </c>
      <c r="W289" s="30">
        <v>40</v>
      </c>
      <c r="X289" s="69"/>
      <c r="Y289" s="30">
        <v>40</v>
      </c>
      <c r="Z289" s="30">
        <v>40</v>
      </c>
      <c r="AA289" s="30">
        <v>40</v>
      </c>
    </row>
    <row r="290" spans="3:27" x14ac:dyDescent="0.25">
      <c r="C290" s="2" t="s">
        <v>1384</v>
      </c>
      <c r="D290" s="2" t="s">
        <v>319</v>
      </c>
      <c r="E290" s="30">
        <v>50</v>
      </c>
      <c r="F290" s="30">
        <v>50</v>
      </c>
      <c r="G290" s="30">
        <v>50</v>
      </c>
      <c r="H290" s="25"/>
      <c r="I290" s="30">
        <v>50</v>
      </c>
      <c r="J290" s="30">
        <v>50</v>
      </c>
      <c r="K290" s="30">
        <v>50</v>
      </c>
      <c r="L290" s="65"/>
      <c r="M290" s="30">
        <v>50</v>
      </c>
      <c r="N290" s="30">
        <v>50</v>
      </c>
      <c r="O290" s="30">
        <v>50</v>
      </c>
      <c r="P290" s="69"/>
      <c r="Q290" s="30">
        <v>50</v>
      </c>
      <c r="R290" s="30">
        <v>50</v>
      </c>
      <c r="S290" s="30">
        <v>50</v>
      </c>
      <c r="T290" s="65"/>
      <c r="U290" s="30">
        <v>50</v>
      </c>
      <c r="V290" s="30">
        <v>50</v>
      </c>
      <c r="W290" s="30">
        <v>50</v>
      </c>
      <c r="X290" s="69"/>
      <c r="Y290" s="30">
        <v>50</v>
      </c>
      <c r="Z290" s="30">
        <v>50</v>
      </c>
      <c r="AA290" s="30">
        <v>50</v>
      </c>
    </row>
    <row r="291" spans="3:27" x14ac:dyDescent="0.25">
      <c r="C291" s="2" t="s">
        <v>1385</v>
      </c>
      <c r="D291" s="2" t="s">
        <v>322</v>
      </c>
      <c r="E291" s="17" t="s">
        <v>2559</v>
      </c>
      <c r="F291" s="17" t="s">
        <v>2559</v>
      </c>
      <c r="G291" s="17" t="s">
        <v>2559</v>
      </c>
      <c r="H291" s="25"/>
      <c r="I291" s="17" t="s">
        <v>2559</v>
      </c>
      <c r="J291" s="17" t="s">
        <v>2559</v>
      </c>
      <c r="K291" s="17" t="s">
        <v>2559</v>
      </c>
      <c r="L291" s="65"/>
      <c r="M291" s="17" t="s">
        <v>2559</v>
      </c>
      <c r="N291" s="17" t="s">
        <v>2559</v>
      </c>
      <c r="O291" s="17" t="s">
        <v>2559</v>
      </c>
      <c r="P291" s="69"/>
      <c r="Q291" s="17" t="s">
        <v>2559</v>
      </c>
      <c r="R291" s="17" t="s">
        <v>2559</v>
      </c>
      <c r="S291" s="17" t="s">
        <v>2559</v>
      </c>
      <c r="T291" s="65"/>
      <c r="U291" s="17" t="s">
        <v>2559</v>
      </c>
      <c r="V291" s="17" t="s">
        <v>2559</v>
      </c>
      <c r="W291" s="17" t="s">
        <v>2559</v>
      </c>
      <c r="X291" s="69"/>
      <c r="Y291" s="17" t="s">
        <v>2559</v>
      </c>
      <c r="Z291" s="17" t="s">
        <v>2559</v>
      </c>
      <c r="AA291" s="17" t="s">
        <v>2559</v>
      </c>
    </row>
    <row r="292" spans="3:27" x14ac:dyDescent="0.25">
      <c r="C292" s="2" t="s">
        <v>1386</v>
      </c>
      <c r="D292" s="2" t="s">
        <v>319</v>
      </c>
      <c r="E292" s="30">
        <v>32</v>
      </c>
      <c r="F292" s="30">
        <v>32</v>
      </c>
      <c r="G292" s="30">
        <v>32</v>
      </c>
      <c r="H292" s="25"/>
      <c r="I292" s="32">
        <v>16</v>
      </c>
      <c r="J292" s="32">
        <v>16</v>
      </c>
      <c r="K292" s="32">
        <v>16</v>
      </c>
      <c r="L292" s="65"/>
      <c r="M292" s="30">
        <v>32</v>
      </c>
      <c r="N292" s="30">
        <v>32</v>
      </c>
      <c r="O292" s="30">
        <v>32</v>
      </c>
      <c r="P292" s="69"/>
      <c r="Q292" s="32">
        <v>16</v>
      </c>
      <c r="R292" s="32">
        <v>16</v>
      </c>
      <c r="S292" s="32">
        <v>16</v>
      </c>
      <c r="T292" s="65"/>
      <c r="U292" s="30">
        <v>32</v>
      </c>
      <c r="V292" s="30">
        <v>32</v>
      </c>
      <c r="W292" s="30">
        <v>32</v>
      </c>
      <c r="X292" s="69"/>
      <c r="Y292" s="32">
        <v>16</v>
      </c>
      <c r="Z292" s="32">
        <v>16</v>
      </c>
      <c r="AA292" s="32">
        <v>16</v>
      </c>
    </row>
    <row r="293" spans="3:27" x14ac:dyDescent="0.25">
      <c r="C293" s="2" t="s">
        <v>1387</v>
      </c>
      <c r="D293" s="2" t="s">
        <v>319</v>
      </c>
      <c r="E293" s="32">
        <v>12.9</v>
      </c>
      <c r="F293" s="32">
        <v>12.9</v>
      </c>
      <c r="G293" s="32">
        <v>12.9</v>
      </c>
      <c r="H293" s="25"/>
      <c r="I293" s="32">
        <v>12.9</v>
      </c>
      <c r="J293" s="32">
        <v>12.9</v>
      </c>
      <c r="K293" s="32">
        <v>12.9</v>
      </c>
      <c r="L293" s="65"/>
      <c r="M293" s="32">
        <v>12.9</v>
      </c>
      <c r="N293" s="32">
        <v>12.9</v>
      </c>
      <c r="O293" s="32">
        <v>12.9</v>
      </c>
      <c r="P293" s="69"/>
      <c r="Q293" s="32">
        <v>12.9</v>
      </c>
      <c r="R293" s="32">
        <v>12.9</v>
      </c>
      <c r="S293" s="32">
        <v>12.9</v>
      </c>
      <c r="T293" s="65"/>
      <c r="U293" s="32">
        <v>12.9</v>
      </c>
      <c r="V293" s="32">
        <v>12.9</v>
      </c>
      <c r="W293" s="32">
        <v>12.9</v>
      </c>
      <c r="X293" s="69"/>
      <c r="Y293" s="32">
        <v>12.9</v>
      </c>
      <c r="Z293" s="32">
        <v>12.9</v>
      </c>
      <c r="AA293" s="32">
        <v>12.9</v>
      </c>
    </row>
    <row r="294" spans="3:27" x14ac:dyDescent="0.25">
      <c r="C294" s="2" t="s">
        <v>1388</v>
      </c>
      <c r="D294" s="2" t="s">
        <v>319</v>
      </c>
      <c r="E294" s="30">
        <v>50</v>
      </c>
      <c r="F294" s="30">
        <v>50</v>
      </c>
      <c r="G294" s="30">
        <v>50</v>
      </c>
      <c r="H294" s="25"/>
      <c r="I294" s="30">
        <v>50</v>
      </c>
      <c r="J294" s="30">
        <v>50</v>
      </c>
      <c r="K294" s="30">
        <v>50</v>
      </c>
      <c r="L294" s="65"/>
      <c r="M294" s="30">
        <v>50</v>
      </c>
      <c r="N294" s="30">
        <v>50</v>
      </c>
      <c r="O294" s="30">
        <v>50</v>
      </c>
      <c r="P294" s="69"/>
      <c r="Q294" s="30">
        <v>50</v>
      </c>
      <c r="R294" s="30">
        <v>50</v>
      </c>
      <c r="S294" s="30">
        <v>50</v>
      </c>
      <c r="T294" s="65"/>
      <c r="U294" s="30">
        <v>50</v>
      </c>
      <c r="V294" s="30">
        <v>50</v>
      </c>
      <c r="W294" s="30">
        <v>50</v>
      </c>
      <c r="X294" s="69"/>
      <c r="Y294" s="30">
        <v>50</v>
      </c>
      <c r="Z294" s="30">
        <v>50</v>
      </c>
      <c r="AA294" s="30">
        <v>50</v>
      </c>
    </row>
    <row r="295" spans="3:27" x14ac:dyDescent="0.25">
      <c r="C295" s="18" t="s">
        <v>151</v>
      </c>
      <c r="D295" s="18" t="s">
        <v>316</v>
      </c>
      <c r="E295" s="61"/>
      <c r="F295" s="62"/>
      <c r="G295" s="63"/>
      <c r="H295" s="25"/>
      <c r="I295" s="61"/>
      <c r="J295" s="62"/>
      <c r="K295" s="63"/>
      <c r="L295" s="65"/>
      <c r="M295" s="61"/>
      <c r="N295" s="62"/>
      <c r="O295" s="63"/>
      <c r="P295" s="69"/>
      <c r="Q295" s="61"/>
      <c r="R295" s="62"/>
      <c r="S295" s="63"/>
      <c r="T295" s="65"/>
      <c r="U295" s="61"/>
      <c r="V295" s="62"/>
      <c r="W295" s="63"/>
      <c r="X295" s="69"/>
      <c r="Y295" s="61"/>
      <c r="Z295" s="62"/>
      <c r="AA295" s="63"/>
    </row>
    <row r="296" spans="3:27" x14ac:dyDescent="0.25">
      <c r="C296" s="2" t="s">
        <v>1389</v>
      </c>
      <c r="D296" s="2" t="s">
        <v>318</v>
      </c>
      <c r="E296" s="30">
        <v>40</v>
      </c>
      <c r="F296" s="30">
        <v>40</v>
      </c>
      <c r="G296" s="30">
        <v>40</v>
      </c>
      <c r="H296" s="25"/>
      <c r="I296" s="30">
        <v>40</v>
      </c>
      <c r="J296" s="30">
        <v>40</v>
      </c>
      <c r="K296" s="30">
        <v>40</v>
      </c>
      <c r="L296" s="65"/>
      <c r="M296" s="30">
        <v>40</v>
      </c>
      <c r="N296" s="30">
        <v>40</v>
      </c>
      <c r="O296" s="30">
        <v>40</v>
      </c>
      <c r="P296" s="69"/>
      <c r="Q296" s="30">
        <v>40</v>
      </c>
      <c r="R296" s="30">
        <v>40</v>
      </c>
      <c r="S296" s="30">
        <v>40</v>
      </c>
      <c r="T296" s="65"/>
      <c r="U296" s="30">
        <v>40</v>
      </c>
      <c r="V296" s="30">
        <v>40</v>
      </c>
      <c r="W296" s="30">
        <v>40</v>
      </c>
      <c r="X296" s="69"/>
      <c r="Y296" s="30">
        <v>40</v>
      </c>
      <c r="Z296" s="30">
        <v>40</v>
      </c>
      <c r="AA296" s="30">
        <v>40</v>
      </c>
    </row>
    <row r="297" spans="3:27" x14ac:dyDescent="0.25">
      <c r="C297" s="2" t="s">
        <v>1390</v>
      </c>
      <c r="D297" s="2" t="s">
        <v>319</v>
      </c>
      <c r="E297" s="32">
        <v>4</v>
      </c>
      <c r="F297" s="32">
        <v>4</v>
      </c>
      <c r="G297" s="32">
        <v>4</v>
      </c>
      <c r="H297" s="25"/>
      <c r="I297" s="32">
        <v>4</v>
      </c>
      <c r="J297" s="32">
        <v>4</v>
      </c>
      <c r="K297" s="32">
        <v>4</v>
      </c>
      <c r="L297" s="65"/>
      <c r="M297" s="32">
        <v>4</v>
      </c>
      <c r="N297" s="32">
        <v>4</v>
      </c>
      <c r="O297" s="32">
        <v>4</v>
      </c>
      <c r="P297" s="69"/>
      <c r="Q297" s="32">
        <v>4</v>
      </c>
      <c r="R297" s="32">
        <v>4</v>
      </c>
      <c r="S297" s="32">
        <v>4</v>
      </c>
      <c r="T297" s="65"/>
      <c r="U297" s="32">
        <v>4</v>
      </c>
      <c r="V297" s="32">
        <v>4</v>
      </c>
      <c r="W297" s="32">
        <v>4</v>
      </c>
      <c r="X297" s="69"/>
      <c r="Y297" s="32">
        <v>4</v>
      </c>
      <c r="Z297" s="32">
        <v>4</v>
      </c>
      <c r="AA297" s="32">
        <v>4</v>
      </c>
    </row>
    <row r="298" spans="3:27" x14ac:dyDescent="0.25">
      <c r="C298" s="2" t="s">
        <v>1391</v>
      </c>
      <c r="D298" s="2" t="s">
        <v>322</v>
      </c>
      <c r="E298" s="30">
        <v>40</v>
      </c>
      <c r="F298" s="30">
        <v>40</v>
      </c>
      <c r="G298" s="30">
        <v>40</v>
      </c>
      <c r="H298" s="25"/>
      <c r="I298" s="30">
        <v>40</v>
      </c>
      <c r="J298" s="30">
        <v>40</v>
      </c>
      <c r="K298" s="30">
        <v>40</v>
      </c>
      <c r="L298" s="65"/>
      <c r="M298" s="30">
        <v>40</v>
      </c>
      <c r="N298" s="30">
        <v>40</v>
      </c>
      <c r="O298" s="30">
        <v>40</v>
      </c>
      <c r="P298" s="69"/>
      <c r="Q298" s="30">
        <v>40</v>
      </c>
      <c r="R298" s="30">
        <v>40</v>
      </c>
      <c r="S298" s="30">
        <v>40</v>
      </c>
      <c r="T298" s="65"/>
      <c r="U298" s="30">
        <v>40</v>
      </c>
      <c r="V298" s="30">
        <v>40</v>
      </c>
      <c r="W298" s="30">
        <v>40</v>
      </c>
      <c r="X298" s="69"/>
      <c r="Y298" s="30">
        <v>40</v>
      </c>
      <c r="Z298" s="30">
        <v>40</v>
      </c>
      <c r="AA298" s="30">
        <v>40</v>
      </c>
    </row>
    <row r="299" spans="3:27" x14ac:dyDescent="0.25">
      <c r="C299" s="2" t="s">
        <v>1392</v>
      </c>
      <c r="D299" s="2" t="s">
        <v>319</v>
      </c>
      <c r="E299" s="17" t="s">
        <v>2559</v>
      </c>
      <c r="F299" s="17" t="s">
        <v>2559</v>
      </c>
      <c r="G299" s="17" t="s">
        <v>2559</v>
      </c>
      <c r="H299" s="25"/>
      <c r="I299" s="17" t="s">
        <v>2559</v>
      </c>
      <c r="J299" s="17" t="s">
        <v>2559</v>
      </c>
      <c r="K299" s="17" t="s">
        <v>2559</v>
      </c>
      <c r="L299" s="65"/>
      <c r="M299" s="17" t="s">
        <v>2559</v>
      </c>
      <c r="N299" s="17" t="s">
        <v>2559</v>
      </c>
      <c r="O299" s="17" t="s">
        <v>2559</v>
      </c>
      <c r="P299" s="69"/>
      <c r="Q299" s="17" t="s">
        <v>2559</v>
      </c>
      <c r="R299" s="17" t="s">
        <v>2559</v>
      </c>
      <c r="S299" s="17" t="s">
        <v>2559</v>
      </c>
      <c r="T299" s="65"/>
      <c r="U299" s="17" t="s">
        <v>2559</v>
      </c>
      <c r="V299" s="17" t="s">
        <v>2559</v>
      </c>
      <c r="W299" s="17" t="s">
        <v>2559</v>
      </c>
      <c r="X299" s="69"/>
      <c r="Y299" s="17" t="s">
        <v>2559</v>
      </c>
      <c r="Z299" s="17" t="s">
        <v>2559</v>
      </c>
      <c r="AA299" s="17" t="s">
        <v>2559</v>
      </c>
    </row>
    <row r="300" spans="3:27" x14ac:dyDescent="0.25">
      <c r="C300" s="2" t="s">
        <v>1393</v>
      </c>
      <c r="D300" s="2" t="s">
        <v>319</v>
      </c>
      <c r="E300" s="30">
        <v>30</v>
      </c>
      <c r="F300" s="30">
        <v>30</v>
      </c>
      <c r="G300" s="30">
        <v>30</v>
      </c>
      <c r="H300" s="25"/>
      <c r="I300" s="30">
        <v>30</v>
      </c>
      <c r="J300" s="30">
        <v>30</v>
      </c>
      <c r="K300" s="30">
        <v>30</v>
      </c>
      <c r="L300" s="65"/>
      <c r="M300" s="30">
        <v>30</v>
      </c>
      <c r="N300" s="30">
        <v>30</v>
      </c>
      <c r="O300" s="30">
        <v>30</v>
      </c>
      <c r="P300" s="69"/>
      <c r="Q300" s="30">
        <v>30</v>
      </c>
      <c r="R300" s="30">
        <v>30</v>
      </c>
      <c r="S300" s="30">
        <v>30</v>
      </c>
      <c r="T300" s="65"/>
      <c r="U300" s="30">
        <v>30</v>
      </c>
      <c r="V300" s="30">
        <v>30</v>
      </c>
      <c r="W300" s="30">
        <v>30</v>
      </c>
      <c r="X300" s="69"/>
      <c r="Y300" s="30">
        <v>30</v>
      </c>
      <c r="Z300" s="30">
        <v>30</v>
      </c>
      <c r="AA300" s="30">
        <v>30</v>
      </c>
    </row>
    <row r="301" spans="3:27" x14ac:dyDescent="0.25">
      <c r="C301" s="2" t="s">
        <v>1394</v>
      </c>
      <c r="D301" s="2" t="s">
        <v>319</v>
      </c>
      <c r="E301" s="30">
        <v>25</v>
      </c>
      <c r="F301" s="32">
        <v>18</v>
      </c>
      <c r="G301" s="32">
        <v>18</v>
      </c>
      <c r="H301" s="25"/>
      <c r="I301" s="30">
        <v>25</v>
      </c>
      <c r="J301" s="32">
        <v>18</v>
      </c>
      <c r="K301" s="32">
        <v>18</v>
      </c>
      <c r="L301" s="65"/>
      <c r="M301" s="30">
        <v>25</v>
      </c>
      <c r="N301" s="32">
        <v>18</v>
      </c>
      <c r="O301" s="32">
        <v>18</v>
      </c>
      <c r="P301" s="69"/>
      <c r="Q301" s="30">
        <v>25</v>
      </c>
      <c r="R301" s="32">
        <v>18</v>
      </c>
      <c r="S301" s="32">
        <v>18</v>
      </c>
      <c r="T301" s="65"/>
      <c r="U301" s="30">
        <v>25</v>
      </c>
      <c r="V301" s="32">
        <v>18</v>
      </c>
      <c r="W301" s="32">
        <v>18</v>
      </c>
      <c r="X301" s="69"/>
      <c r="Y301" s="30">
        <v>25</v>
      </c>
      <c r="Z301" s="32">
        <v>18</v>
      </c>
      <c r="AA301" s="32">
        <v>18</v>
      </c>
    </row>
    <row r="302" spans="3:27" x14ac:dyDescent="0.25">
      <c r="C302" s="2" t="s">
        <v>1395</v>
      </c>
      <c r="D302" s="2" t="s">
        <v>319</v>
      </c>
      <c r="E302" s="32">
        <v>20</v>
      </c>
      <c r="F302" s="32">
        <v>20</v>
      </c>
      <c r="G302" s="32">
        <v>20</v>
      </c>
      <c r="H302" s="25"/>
      <c r="I302" s="32">
        <v>20</v>
      </c>
      <c r="J302" s="32">
        <v>20</v>
      </c>
      <c r="K302" s="32">
        <v>20</v>
      </c>
      <c r="L302" s="65"/>
      <c r="M302" s="32">
        <v>20</v>
      </c>
      <c r="N302" s="32">
        <v>20</v>
      </c>
      <c r="O302" s="32">
        <v>20</v>
      </c>
      <c r="P302" s="69"/>
      <c r="Q302" s="32">
        <v>20</v>
      </c>
      <c r="R302" s="32">
        <v>20</v>
      </c>
      <c r="S302" s="32">
        <v>20</v>
      </c>
      <c r="T302" s="65"/>
      <c r="U302" s="32">
        <v>20</v>
      </c>
      <c r="V302" s="32">
        <v>20</v>
      </c>
      <c r="W302" s="32">
        <v>20</v>
      </c>
      <c r="X302" s="69"/>
      <c r="Y302" s="32">
        <v>20</v>
      </c>
      <c r="Z302" s="32">
        <v>20</v>
      </c>
      <c r="AA302" s="32">
        <v>20</v>
      </c>
    </row>
    <row r="303" spans="3:27" x14ac:dyDescent="0.25">
      <c r="C303" s="2" t="s">
        <v>1389</v>
      </c>
      <c r="D303" s="2" t="s">
        <v>319</v>
      </c>
      <c r="E303" s="30">
        <v>25</v>
      </c>
      <c r="F303" s="32">
        <v>18</v>
      </c>
      <c r="G303" s="32">
        <v>18</v>
      </c>
      <c r="H303" s="25"/>
      <c r="I303" s="30">
        <v>25</v>
      </c>
      <c r="J303" s="32">
        <v>18</v>
      </c>
      <c r="K303" s="32">
        <v>18</v>
      </c>
      <c r="L303" s="65"/>
      <c r="M303" s="30">
        <v>25</v>
      </c>
      <c r="N303" s="32">
        <v>18</v>
      </c>
      <c r="O303" s="32">
        <v>18</v>
      </c>
      <c r="P303" s="69"/>
      <c r="Q303" s="30">
        <v>25</v>
      </c>
      <c r="R303" s="32">
        <v>18</v>
      </c>
      <c r="S303" s="32">
        <v>18</v>
      </c>
      <c r="T303" s="65"/>
      <c r="U303" s="30">
        <v>25</v>
      </c>
      <c r="V303" s="32">
        <v>18</v>
      </c>
      <c r="W303" s="32">
        <v>18</v>
      </c>
      <c r="X303" s="69"/>
      <c r="Y303" s="30">
        <v>25</v>
      </c>
      <c r="Z303" s="32">
        <v>18</v>
      </c>
      <c r="AA303" s="32">
        <v>18</v>
      </c>
    </row>
    <row r="304" spans="3:27" x14ac:dyDescent="0.25">
      <c r="C304" s="2" t="s">
        <v>1396</v>
      </c>
      <c r="D304" s="2" t="s">
        <v>319</v>
      </c>
      <c r="E304" s="17" t="s">
        <v>2559</v>
      </c>
      <c r="F304" s="17" t="s">
        <v>2559</v>
      </c>
      <c r="G304" s="17" t="s">
        <v>2559</v>
      </c>
      <c r="H304" s="25"/>
      <c r="I304" s="17" t="s">
        <v>2559</v>
      </c>
      <c r="J304" s="17" t="s">
        <v>2559</v>
      </c>
      <c r="K304" s="17" t="s">
        <v>2559</v>
      </c>
      <c r="L304" s="65"/>
      <c r="M304" s="17" t="s">
        <v>2559</v>
      </c>
      <c r="N304" s="17" t="s">
        <v>2559</v>
      </c>
      <c r="O304" s="17" t="s">
        <v>2559</v>
      </c>
      <c r="P304" s="69"/>
      <c r="Q304" s="17" t="s">
        <v>2559</v>
      </c>
      <c r="R304" s="17" t="s">
        <v>2559</v>
      </c>
      <c r="S304" s="17" t="s">
        <v>2559</v>
      </c>
      <c r="T304" s="65"/>
      <c r="U304" s="17" t="s">
        <v>2559</v>
      </c>
      <c r="V304" s="17" t="s">
        <v>2559</v>
      </c>
      <c r="W304" s="17" t="s">
        <v>2559</v>
      </c>
      <c r="X304" s="69"/>
      <c r="Y304" s="17" t="s">
        <v>2559</v>
      </c>
      <c r="Z304" s="17" t="s">
        <v>2559</v>
      </c>
      <c r="AA304" s="17" t="s">
        <v>2559</v>
      </c>
    </row>
    <row r="305" spans="3:27" x14ac:dyDescent="0.25">
      <c r="C305" s="2" t="s">
        <v>1397</v>
      </c>
      <c r="D305" s="2" t="s">
        <v>322</v>
      </c>
      <c r="E305" s="17" t="s">
        <v>2559</v>
      </c>
      <c r="F305" s="17" t="s">
        <v>2559</v>
      </c>
      <c r="G305" s="17" t="s">
        <v>2559</v>
      </c>
      <c r="H305" s="25"/>
      <c r="I305" s="17" t="s">
        <v>2559</v>
      </c>
      <c r="J305" s="17" t="s">
        <v>2559</v>
      </c>
      <c r="K305" s="17" t="s">
        <v>2559</v>
      </c>
      <c r="L305" s="65"/>
      <c r="M305" s="17" t="s">
        <v>2559</v>
      </c>
      <c r="N305" s="17" t="s">
        <v>2559</v>
      </c>
      <c r="O305" s="17" t="s">
        <v>2559</v>
      </c>
      <c r="P305" s="69"/>
      <c r="Q305" s="17" t="s">
        <v>2559</v>
      </c>
      <c r="R305" s="17" t="s">
        <v>2559</v>
      </c>
      <c r="S305" s="17" t="s">
        <v>2559</v>
      </c>
      <c r="T305" s="65"/>
      <c r="U305" s="17" t="s">
        <v>2559</v>
      </c>
      <c r="V305" s="17" t="s">
        <v>2559</v>
      </c>
      <c r="W305" s="17" t="s">
        <v>2559</v>
      </c>
      <c r="X305" s="69"/>
      <c r="Y305" s="17" t="s">
        <v>2559</v>
      </c>
      <c r="Z305" s="17" t="s">
        <v>2559</v>
      </c>
      <c r="AA305" s="17" t="s">
        <v>2559</v>
      </c>
    </row>
    <row r="306" spans="3:27" x14ac:dyDescent="0.25">
      <c r="C306" s="2" t="s">
        <v>646</v>
      </c>
      <c r="D306" s="2" t="s">
        <v>319</v>
      </c>
      <c r="E306" s="17" t="s">
        <v>2559</v>
      </c>
      <c r="F306" s="17" t="s">
        <v>2559</v>
      </c>
      <c r="G306" s="17" t="s">
        <v>2559</v>
      </c>
      <c r="H306" s="25"/>
      <c r="I306" s="17" t="s">
        <v>2559</v>
      </c>
      <c r="J306" s="17" t="s">
        <v>2559</v>
      </c>
      <c r="K306" s="17" t="s">
        <v>2559</v>
      </c>
      <c r="L306" s="65"/>
      <c r="M306" s="17" t="s">
        <v>2559</v>
      </c>
      <c r="N306" s="17" t="s">
        <v>2559</v>
      </c>
      <c r="O306" s="17" t="s">
        <v>2559</v>
      </c>
      <c r="P306" s="69"/>
      <c r="Q306" s="17" t="s">
        <v>2559</v>
      </c>
      <c r="R306" s="17" t="s">
        <v>2559</v>
      </c>
      <c r="S306" s="17" t="s">
        <v>2559</v>
      </c>
      <c r="T306" s="65"/>
      <c r="U306" s="17" t="s">
        <v>2559</v>
      </c>
      <c r="V306" s="17" t="s">
        <v>2559</v>
      </c>
      <c r="W306" s="17" t="s">
        <v>2559</v>
      </c>
      <c r="X306" s="69"/>
      <c r="Y306" s="17" t="s">
        <v>2559</v>
      </c>
      <c r="Z306" s="17" t="s">
        <v>2559</v>
      </c>
      <c r="AA306" s="17" t="s">
        <v>2559</v>
      </c>
    </row>
    <row r="307" spans="3:27" x14ac:dyDescent="0.25">
      <c r="C307" s="2" t="s">
        <v>1398</v>
      </c>
      <c r="D307" s="2" t="s">
        <v>319</v>
      </c>
      <c r="E307" s="17" t="s">
        <v>2559</v>
      </c>
      <c r="F307" s="17" t="s">
        <v>2559</v>
      </c>
      <c r="G307" s="17" t="s">
        <v>2559</v>
      </c>
      <c r="H307" s="25"/>
      <c r="I307" s="17" t="s">
        <v>2559</v>
      </c>
      <c r="J307" s="17" t="s">
        <v>2559</v>
      </c>
      <c r="K307" s="17" t="s">
        <v>2559</v>
      </c>
      <c r="L307" s="65"/>
      <c r="M307" s="17" t="s">
        <v>2559</v>
      </c>
      <c r="N307" s="17" t="s">
        <v>2559</v>
      </c>
      <c r="O307" s="17" t="s">
        <v>2559</v>
      </c>
      <c r="P307" s="69"/>
      <c r="Q307" s="17" t="s">
        <v>2559</v>
      </c>
      <c r="R307" s="17" t="s">
        <v>2559</v>
      </c>
      <c r="S307" s="17" t="s">
        <v>2559</v>
      </c>
      <c r="T307" s="65"/>
      <c r="U307" s="17" t="s">
        <v>2559</v>
      </c>
      <c r="V307" s="17" t="s">
        <v>2559</v>
      </c>
      <c r="W307" s="17" t="s">
        <v>2559</v>
      </c>
      <c r="X307" s="69"/>
      <c r="Y307" s="17" t="s">
        <v>2559</v>
      </c>
      <c r="Z307" s="17" t="s">
        <v>2559</v>
      </c>
      <c r="AA307" s="17" t="s">
        <v>2559</v>
      </c>
    </row>
    <row r="308" spans="3:27" x14ac:dyDescent="0.25">
      <c r="C308" s="2" t="s">
        <v>709</v>
      </c>
      <c r="D308" s="2" t="s">
        <v>319</v>
      </c>
      <c r="E308" s="17" t="s">
        <v>2559</v>
      </c>
      <c r="F308" s="17" t="s">
        <v>2559</v>
      </c>
      <c r="G308" s="17" t="s">
        <v>2559</v>
      </c>
      <c r="H308" s="25"/>
      <c r="I308" s="17" t="s">
        <v>2559</v>
      </c>
      <c r="J308" s="17" t="s">
        <v>2559</v>
      </c>
      <c r="K308" s="17" t="s">
        <v>2559</v>
      </c>
      <c r="L308" s="65"/>
      <c r="M308" s="17" t="s">
        <v>2559</v>
      </c>
      <c r="N308" s="17" t="s">
        <v>2559</v>
      </c>
      <c r="O308" s="17" t="s">
        <v>2559</v>
      </c>
      <c r="P308" s="69"/>
      <c r="Q308" s="17" t="s">
        <v>2559</v>
      </c>
      <c r="R308" s="17" t="s">
        <v>2559</v>
      </c>
      <c r="S308" s="17" t="s">
        <v>2559</v>
      </c>
      <c r="T308" s="65"/>
      <c r="U308" s="17" t="s">
        <v>2559</v>
      </c>
      <c r="V308" s="17" t="s">
        <v>2559</v>
      </c>
      <c r="W308" s="17" t="s">
        <v>2559</v>
      </c>
      <c r="X308" s="69"/>
      <c r="Y308" s="17" t="s">
        <v>2559</v>
      </c>
      <c r="Z308" s="17" t="s">
        <v>2559</v>
      </c>
      <c r="AA308" s="17" t="s">
        <v>2559</v>
      </c>
    </row>
    <row r="309" spans="3:27" x14ac:dyDescent="0.25">
      <c r="C309" s="18" t="s">
        <v>152</v>
      </c>
      <c r="D309" s="18" t="s">
        <v>316</v>
      </c>
      <c r="E309" s="61"/>
      <c r="F309" s="62"/>
      <c r="G309" s="63"/>
      <c r="H309" s="25"/>
      <c r="I309" s="61"/>
      <c r="J309" s="62"/>
      <c r="K309" s="63"/>
      <c r="L309" s="65"/>
      <c r="M309" s="61"/>
      <c r="N309" s="62"/>
      <c r="O309" s="63"/>
      <c r="P309" s="69"/>
      <c r="Q309" s="61"/>
      <c r="R309" s="62"/>
      <c r="S309" s="63"/>
      <c r="T309" s="65"/>
      <c r="U309" s="61"/>
      <c r="V309" s="62"/>
      <c r="W309" s="63"/>
      <c r="X309" s="69"/>
      <c r="Y309" s="61"/>
      <c r="Z309" s="62"/>
      <c r="AA309" s="63"/>
    </row>
    <row r="310" spans="3:27" x14ac:dyDescent="0.25">
      <c r="C310" s="2" t="s">
        <v>1399</v>
      </c>
      <c r="D310" s="2" t="s">
        <v>319</v>
      </c>
      <c r="E310" s="32">
        <v>16</v>
      </c>
      <c r="F310" s="32">
        <v>10</v>
      </c>
      <c r="G310" s="32">
        <v>10</v>
      </c>
      <c r="H310" s="25"/>
      <c r="I310" s="32">
        <v>16</v>
      </c>
      <c r="J310" s="32">
        <v>10</v>
      </c>
      <c r="K310" s="32">
        <v>10</v>
      </c>
      <c r="L310" s="65"/>
      <c r="M310" s="32">
        <v>16</v>
      </c>
      <c r="N310" s="32">
        <v>10</v>
      </c>
      <c r="O310" s="32">
        <v>10</v>
      </c>
      <c r="P310" s="69"/>
      <c r="Q310" s="32">
        <v>16</v>
      </c>
      <c r="R310" s="32">
        <v>10</v>
      </c>
      <c r="S310" s="32">
        <v>10</v>
      </c>
      <c r="T310" s="65"/>
      <c r="U310" s="32">
        <v>16</v>
      </c>
      <c r="V310" s="32">
        <v>10</v>
      </c>
      <c r="W310" s="32">
        <v>10</v>
      </c>
      <c r="X310" s="69"/>
      <c r="Y310" s="32">
        <v>16</v>
      </c>
      <c r="Z310" s="32">
        <v>10</v>
      </c>
      <c r="AA310" s="32">
        <v>10</v>
      </c>
    </row>
    <row r="311" spans="3:27" x14ac:dyDescent="0.25">
      <c r="C311" s="2" t="s">
        <v>1400</v>
      </c>
      <c r="D311" s="2" t="s">
        <v>319</v>
      </c>
      <c r="E311" s="32">
        <v>20</v>
      </c>
      <c r="F311" s="32">
        <v>20</v>
      </c>
      <c r="G311" s="32">
        <v>20</v>
      </c>
      <c r="H311" s="25"/>
      <c r="I311" s="32">
        <v>20</v>
      </c>
      <c r="J311" s="32">
        <v>20</v>
      </c>
      <c r="K311" s="32">
        <v>20</v>
      </c>
      <c r="L311" s="65"/>
      <c r="M311" s="32">
        <v>20</v>
      </c>
      <c r="N311" s="32">
        <v>20</v>
      </c>
      <c r="O311" s="32">
        <v>20</v>
      </c>
      <c r="P311" s="69"/>
      <c r="Q311" s="32">
        <v>20</v>
      </c>
      <c r="R311" s="32">
        <v>20</v>
      </c>
      <c r="S311" s="32">
        <v>20</v>
      </c>
      <c r="T311" s="65"/>
      <c r="U311" s="32">
        <v>20</v>
      </c>
      <c r="V311" s="32">
        <v>20</v>
      </c>
      <c r="W311" s="32">
        <v>20</v>
      </c>
      <c r="X311" s="69"/>
      <c r="Y311" s="32">
        <v>20</v>
      </c>
      <c r="Z311" s="32">
        <v>20</v>
      </c>
      <c r="AA311" s="32">
        <v>20</v>
      </c>
    </row>
    <row r="312" spans="3:27" x14ac:dyDescent="0.25">
      <c r="C312" s="2" t="s">
        <v>1401</v>
      </c>
      <c r="D312" s="2" t="s">
        <v>319</v>
      </c>
      <c r="E312" s="32">
        <v>15</v>
      </c>
      <c r="F312" s="32">
        <v>10</v>
      </c>
      <c r="G312" s="32">
        <v>10</v>
      </c>
      <c r="H312" s="25"/>
      <c r="I312" s="32">
        <v>15</v>
      </c>
      <c r="J312" s="32">
        <v>10</v>
      </c>
      <c r="K312" s="32">
        <v>10</v>
      </c>
      <c r="L312" s="65"/>
      <c r="M312" s="32">
        <v>15</v>
      </c>
      <c r="N312" s="32">
        <v>10</v>
      </c>
      <c r="O312" s="32">
        <v>10</v>
      </c>
      <c r="P312" s="69"/>
      <c r="Q312" s="32">
        <v>15</v>
      </c>
      <c r="R312" s="32">
        <v>10</v>
      </c>
      <c r="S312" s="32">
        <v>10</v>
      </c>
      <c r="T312" s="65"/>
      <c r="U312" s="32">
        <v>15</v>
      </c>
      <c r="V312" s="32">
        <v>10</v>
      </c>
      <c r="W312" s="32">
        <v>10</v>
      </c>
      <c r="X312" s="69"/>
      <c r="Y312" s="32">
        <v>15</v>
      </c>
      <c r="Z312" s="32">
        <v>10</v>
      </c>
      <c r="AA312" s="32">
        <v>10</v>
      </c>
    </row>
    <row r="313" spans="3:27" x14ac:dyDescent="0.25">
      <c r="C313" s="2" t="s">
        <v>1402</v>
      </c>
      <c r="D313" s="2" t="s">
        <v>319</v>
      </c>
      <c r="E313" s="32">
        <v>5</v>
      </c>
      <c r="F313" s="32">
        <v>2.5</v>
      </c>
      <c r="G313" s="32">
        <v>2.5</v>
      </c>
      <c r="H313" s="25"/>
      <c r="I313" s="32">
        <v>5</v>
      </c>
      <c r="J313" s="32">
        <v>2.5</v>
      </c>
      <c r="K313" s="32">
        <v>2.5</v>
      </c>
      <c r="L313" s="65"/>
      <c r="M313" s="32">
        <v>5</v>
      </c>
      <c r="N313" s="32">
        <v>2.5</v>
      </c>
      <c r="O313" s="32">
        <v>2.5</v>
      </c>
      <c r="P313" s="69"/>
      <c r="Q313" s="32">
        <v>5</v>
      </c>
      <c r="R313" s="32">
        <v>2.5</v>
      </c>
      <c r="S313" s="32">
        <v>2.5</v>
      </c>
      <c r="T313" s="65"/>
      <c r="U313" s="32">
        <v>5</v>
      </c>
      <c r="V313" s="32">
        <v>2.5</v>
      </c>
      <c r="W313" s="32">
        <v>2.5</v>
      </c>
      <c r="X313" s="69"/>
      <c r="Y313" s="32">
        <v>5</v>
      </c>
      <c r="Z313" s="32">
        <v>2.5</v>
      </c>
      <c r="AA313" s="32">
        <v>2.5</v>
      </c>
    </row>
    <row r="314" spans="3:27" x14ac:dyDescent="0.25">
      <c r="C314" s="2" t="s">
        <v>1403</v>
      </c>
      <c r="D314" s="2" t="s">
        <v>322</v>
      </c>
      <c r="E314" s="17" t="s">
        <v>2559</v>
      </c>
      <c r="F314" s="17" t="s">
        <v>2559</v>
      </c>
      <c r="G314" s="17" t="s">
        <v>2559</v>
      </c>
      <c r="H314" s="25"/>
      <c r="I314" s="17" t="s">
        <v>2559</v>
      </c>
      <c r="J314" s="17" t="s">
        <v>2559</v>
      </c>
      <c r="K314" s="17" t="s">
        <v>2559</v>
      </c>
      <c r="L314" s="65"/>
      <c r="M314" s="17" t="s">
        <v>2559</v>
      </c>
      <c r="N314" s="17" t="s">
        <v>2559</v>
      </c>
      <c r="O314" s="17" t="s">
        <v>2559</v>
      </c>
      <c r="P314" s="69"/>
      <c r="Q314" s="17" t="s">
        <v>2559</v>
      </c>
      <c r="R314" s="17" t="s">
        <v>2559</v>
      </c>
      <c r="S314" s="17" t="s">
        <v>2559</v>
      </c>
      <c r="T314" s="65"/>
      <c r="U314" s="17" t="s">
        <v>2559</v>
      </c>
      <c r="V314" s="17" t="s">
        <v>2559</v>
      </c>
      <c r="W314" s="17" t="s">
        <v>2559</v>
      </c>
      <c r="X314" s="69"/>
      <c r="Y314" s="17" t="s">
        <v>2559</v>
      </c>
      <c r="Z314" s="17" t="s">
        <v>2559</v>
      </c>
      <c r="AA314" s="17" t="s">
        <v>2559</v>
      </c>
    </row>
    <row r="315" spans="3:27" x14ac:dyDescent="0.25">
      <c r="C315" s="2" t="s">
        <v>1404</v>
      </c>
      <c r="D315" s="2" t="s">
        <v>319</v>
      </c>
      <c r="E315" s="30">
        <v>50</v>
      </c>
      <c r="F315" s="30">
        <v>50</v>
      </c>
      <c r="G315" s="30">
        <v>50</v>
      </c>
      <c r="H315" s="25"/>
      <c r="I315" s="30">
        <v>50</v>
      </c>
      <c r="J315" s="30">
        <v>50</v>
      </c>
      <c r="K315" s="30">
        <v>50</v>
      </c>
      <c r="L315" s="65"/>
      <c r="M315" s="30">
        <v>50</v>
      </c>
      <c r="N315" s="30">
        <v>50</v>
      </c>
      <c r="O315" s="30">
        <v>50</v>
      </c>
      <c r="P315" s="69"/>
      <c r="Q315" s="30">
        <v>50</v>
      </c>
      <c r="R315" s="30">
        <v>50</v>
      </c>
      <c r="S315" s="30">
        <v>50</v>
      </c>
      <c r="T315" s="65"/>
      <c r="U315" s="30">
        <v>50</v>
      </c>
      <c r="V315" s="30">
        <v>50</v>
      </c>
      <c r="W315" s="30">
        <v>50</v>
      </c>
      <c r="X315" s="69"/>
      <c r="Y315" s="30">
        <v>50</v>
      </c>
      <c r="Z315" s="30">
        <v>50</v>
      </c>
      <c r="AA315" s="30">
        <v>50</v>
      </c>
    </row>
    <row r="316" spans="3:27" x14ac:dyDescent="0.25">
      <c r="C316" s="2" t="s">
        <v>1405</v>
      </c>
      <c r="D316" s="2" t="s">
        <v>319</v>
      </c>
      <c r="E316" s="32">
        <v>10</v>
      </c>
      <c r="F316" s="32">
        <v>10</v>
      </c>
      <c r="G316" s="32">
        <v>10</v>
      </c>
      <c r="H316" s="25"/>
      <c r="I316" s="32">
        <v>10</v>
      </c>
      <c r="J316" s="32">
        <v>10</v>
      </c>
      <c r="K316" s="32">
        <v>10</v>
      </c>
      <c r="L316" s="65"/>
      <c r="M316" s="32">
        <v>10</v>
      </c>
      <c r="N316" s="32">
        <v>10</v>
      </c>
      <c r="O316" s="32">
        <v>10</v>
      </c>
      <c r="P316" s="69"/>
      <c r="Q316" s="32">
        <v>10</v>
      </c>
      <c r="R316" s="32">
        <v>10</v>
      </c>
      <c r="S316" s="32">
        <v>10</v>
      </c>
      <c r="T316" s="65"/>
      <c r="U316" s="32">
        <v>10</v>
      </c>
      <c r="V316" s="32">
        <v>10</v>
      </c>
      <c r="W316" s="32">
        <v>10</v>
      </c>
      <c r="X316" s="69"/>
      <c r="Y316" s="32">
        <v>10</v>
      </c>
      <c r="Z316" s="32">
        <v>10</v>
      </c>
      <c r="AA316" s="32">
        <v>10</v>
      </c>
    </row>
    <row r="317" spans="3:27" x14ac:dyDescent="0.25">
      <c r="C317" s="2" t="s">
        <v>1406</v>
      </c>
      <c r="D317" s="2" t="s">
        <v>319</v>
      </c>
      <c r="E317" s="17" t="s">
        <v>2559</v>
      </c>
      <c r="F317" s="17" t="s">
        <v>2559</v>
      </c>
      <c r="G317" s="17" t="s">
        <v>2559</v>
      </c>
      <c r="H317" s="25"/>
      <c r="I317" s="17" t="s">
        <v>2559</v>
      </c>
      <c r="J317" s="17" t="s">
        <v>2559</v>
      </c>
      <c r="K317" s="17" t="s">
        <v>2559</v>
      </c>
      <c r="L317" s="65"/>
      <c r="M317" s="17" t="s">
        <v>2559</v>
      </c>
      <c r="N317" s="17" t="s">
        <v>2559</v>
      </c>
      <c r="O317" s="17" t="s">
        <v>2559</v>
      </c>
      <c r="P317" s="69"/>
      <c r="Q317" s="17" t="s">
        <v>2559</v>
      </c>
      <c r="R317" s="17" t="s">
        <v>2559</v>
      </c>
      <c r="S317" s="17" t="s">
        <v>2559</v>
      </c>
      <c r="T317" s="65"/>
      <c r="U317" s="17" t="s">
        <v>2559</v>
      </c>
      <c r="V317" s="17" t="s">
        <v>2559</v>
      </c>
      <c r="W317" s="17" t="s">
        <v>2559</v>
      </c>
      <c r="X317" s="69"/>
      <c r="Y317" s="17" t="s">
        <v>2559</v>
      </c>
      <c r="Z317" s="17" t="s">
        <v>2559</v>
      </c>
      <c r="AA317" s="17" t="s">
        <v>2559</v>
      </c>
    </row>
    <row r="318" spans="3:27" x14ac:dyDescent="0.25">
      <c r="C318" s="2" t="s">
        <v>1407</v>
      </c>
      <c r="D318" s="2" t="s">
        <v>319</v>
      </c>
      <c r="E318" s="30">
        <v>50</v>
      </c>
      <c r="F318" s="30">
        <v>50</v>
      </c>
      <c r="G318" s="30">
        <v>50</v>
      </c>
      <c r="H318" s="25"/>
      <c r="I318" s="30">
        <v>50</v>
      </c>
      <c r="J318" s="30">
        <v>50</v>
      </c>
      <c r="K318" s="30">
        <v>50</v>
      </c>
      <c r="L318" s="65"/>
      <c r="M318" s="30">
        <v>50</v>
      </c>
      <c r="N318" s="30">
        <v>50</v>
      </c>
      <c r="O318" s="30">
        <v>50</v>
      </c>
      <c r="P318" s="69"/>
      <c r="Q318" s="30">
        <v>50</v>
      </c>
      <c r="R318" s="30">
        <v>50</v>
      </c>
      <c r="S318" s="30">
        <v>50</v>
      </c>
      <c r="T318" s="65"/>
      <c r="U318" s="30">
        <v>50</v>
      </c>
      <c r="V318" s="30">
        <v>50</v>
      </c>
      <c r="W318" s="30">
        <v>50</v>
      </c>
      <c r="X318" s="69"/>
      <c r="Y318" s="30">
        <v>50</v>
      </c>
      <c r="Z318" s="30">
        <v>50</v>
      </c>
      <c r="AA318" s="30">
        <v>50</v>
      </c>
    </row>
    <row r="319" spans="3:27" x14ac:dyDescent="0.25">
      <c r="C319" s="2" t="s">
        <v>1408</v>
      </c>
      <c r="D319" s="2" t="s">
        <v>319</v>
      </c>
      <c r="E319" s="30">
        <v>50</v>
      </c>
      <c r="F319" s="30">
        <v>50</v>
      </c>
      <c r="G319" s="30">
        <v>50</v>
      </c>
      <c r="H319" s="25"/>
      <c r="I319" s="30">
        <v>50</v>
      </c>
      <c r="J319" s="30">
        <v>50</v>
      </c>
      <c r="K319" s="30">
        <v>50</v>
      </c>
      <c r="L319" s="65"/>
      <c r="M319" s="30">
        <v>50</v>
      </c>
      <c r="N319" s="30">
        <v>50</v>
      </c>
      <c r="O319" s="30">
        <v>50</v>
      </c>
      <c r="P319" s="69"/>
      <c r="Q319" s="30">
        <v>50</v>
      </c>
      <c r="R319" s="30">
        <v>50</v>
      </c>
      <c r="S319" s="30">
        <v>50</v>
      </c>
      <c r="T319" s="65"/>
      <c r="U319" s="30">
        <v>50</v>
      </c>
      <c r="V319" s="30">
        <v>50</v>
      </c>
      <c r="W319" s="30">
        <v>50</v>
      </c>
      <c r="X319" s="69"/>
      <c r="Y319" s="30">
        <v>50</v>
      </c>
      <c r="Z319" s="30">
        <v>50</v>
      </c>
      <c r="AA319" s="30">
        <v>50</v>
      </c>
    </row>
    <row r="320" spans="3:27" x14ac:dyDescent="0.25">
      <c r="C320" s="2" t="s">
        <v>1409</v>
      </c>
      <c r="D320" s="2" t="s">
        <v>319</v>
      </c>
      <c r="E320" s="17" t="s">
        <v>2559</v>
      </c>
      <c r="F320" s="17" t="s">
        <v>2559</v>
      </c>
      <c r="G320" s="17" t="s">
        <v>2559</v>
      </c>
      <c r="H320" s="25"/>
      <c r="I320" s="17" t="s">
        <v>2559</v>
      </c>
      <c r="J320" s="17" t="s">
        <v>2559</v>
      </c>
      <c r="K320" s="17" t="s">
        <v>2559</v>
      </c>
      <c r="L320" s="65"/>
      <c r="M320" s="17" t="s">
        <v>2559</v>
      </c>
      <c r="N320" s="17" t="s">
        <v>2559</v>
      </c>
      <c r="O320" s="17" t="s">
        <v>2559</v>
      </c>
      <c r="P320" s="69"/>
      <c r="Q320" s="17" t="s">
        <v>2559</v>
      </c>
      <c r="R320" s="17" t="s">
        <v>2559</v>
      </c>
      <c r="S320" s="17" t="s">
        <v>2559</v>
      </c>
      <c r="T320" s="65"/>
      <c r="U320" s="17" t="s">
        <v>2559</v>
      </c>
      <c r="V320" s="17" t="s">
        <v>2559</v>
      </c>
      <c r="W320" s="17" t="s">
        <v>2559</v>
      </c>
      <c r="X320" s="69"/>
      <c r="Y320" s="17" t="s">
        <v>2559</v>
      </c>
      <c r="Z320" s="17" t="s">
        <v>2559</v>
      </c>
      <c r="AA320" s="17" t="s">
        <v>2559</v>
      </c>
    </row>
    <row r="321" spans="3:27" x14ac:dyDescent="0.25">
      <c r="C321" s="2" t="s">
        <v>1410</v>
      </c>
      <c r="D321" s="2" t="s">
        <v>319</v>
      </c>
      <c r="E321" s="32">
        <v>16</v>
      </c>
      <c r="F321" s="32">
        <v>10</v>
      </c>
      <c r="G321" s="32">
        <v>10</v>
      </c>
      <c r="H321" s="25"/>
      <c r="I321" s="32">
        <v>16</v>
      </c>
      <c r="J321" s="32">
        <v>10</v>
      </c>
      <c r="K321" s="32">
        <v>10</v>
      </c>
      <c r="L321" s="65"/>
      <c r="M321" s="32">
        <v>16</v>
      </c>
      <c r="N321" s="32">
        <v>10</v>
      </c>
      <c r="O321" s="32">
        <v>10</v>
      </c>
      <c r="P321" s="69"/>
      <c r="Q321" s="32">
        <v>16</v>
      </c>
      <c r="R321" s="32">
        <v>10</v>
      </c>
      <c r="S321" s="32">
        <v>10</v>
      </c>
      <c r="T321" s="65"/>
      <c r="U321" s="32">
        <v>16</v>
      </c>
      <c r="V321" s="32">
        <v>10</v>
      </c>
      <c r="W321" s="32">
        <v>10</v>
      </c>
      <c r="X321" s="69"/>
      <c r="Y321" s="32">
        <v>16</v>
      </c>
      <c r="Z321" s="32">
        <v>10</v>
      </c>
      <c r="AA321" s="32">
        <v>10</v>
      </c>
    </row>
    <row r="322" spans="3:27" x14ac:dyDescent="0.25">
      <c r="C322" s="2" t="s">
        <v>1411</v>
      </c>
      <c r="D322" s="2" t="s">
        <v>319</v>
      </c>
      <c r="E322" s="30">
        <v>80</v>
      </c>
      <c r="F322" s="32">
        <v>20</v>
      </c>
      <c r="G322" s="32">
        <v>20</v>
      </c>
      <c r="H322" s="25"/>
      <c r="I322" s="30">
        <v>80</v>
      </c>
      <c r="J322" s="32">
        <v>20</v>
      </c>
      <c r="K322" s="32">
        <v>20</v>
      </c>
      <c r="L322" s="65"/>
      <c r="M322" s="30">
        <v>80</v>
      </c>
      <c r="N322" s="32">
        <v>20</v>
      </c>
      <c r="O322" s="32">
        <v>20</v>
      </c>
      <c r="P322" s="69"/>
      <c r="Q322" s="30">
        <v>80</v>
      </c>
      <c r="R322" s="32">
        <v>20</v>
      </c>
      <c r="S322" s="32">
        <v>20</v>
      </c>
      <c r="T322" s="65"/>
      <c r="U322" s="30">
        <v>80</v>
      </c>
      <c r="V322" s="32">
        <v>20</v>
      </c>
      <c r="W322" s="32">
        <v>20</v>
      </c>
      <c r="X322" s="69"/>
      <c r="Y322" s="30">
        <v>80</v>
      </c>
      <c r="Z322" s="32">
        <v>20</v>
      </c>
      <c r="AA322" s="32">
        <v>20</v>
      </c>
    </row>
    <row r="323" spans="3:27" x14ac:dyDescent="0.25">
      <c r="C323" s="18" t="s">
        <v>153</v>
      </c>
      <c r="D323" s="18" t="s">
        <v>316</v>
      </c>
      <c r="E323" s="61"/>
      <c r="F323" s="62"/>
      <c r="G323" s="63"/>
      <c r="H323" s="25"/>
      <c r="I323" s="61"/>
      <c r="J323" s="62"/>
      <c r="K323" s="63"/>
      <c r="L323" s="65"/>
      <c r="M323" s="61"/>
      <c r="N323" s="62"/>
      <c r="O323" s="63"/>
      <c r="P323" s="69"/>
      <c r="Q323" s="61"/>
      <c r="R323" s="62"/>
      <c r="S323" s="63"/>
      <c r="T323" s="65"/>
      <c r="U323" s="61"/>
      <c r="V323" s="62"/>
      <c r="W323" s="63"/>
      <c r="X323" s="69"/>
      <c r="Y323" s="61"/>
      <c r="Z323" s="62"/>
      <c r="AA323" s="63"/>
    </row>
    <row r="324" spans="3:27" x14ac:dyDescent="0.25">
      <c r="C324" s="2" t="s">
        <v>1412</v>
      </c>
      <c r="D324" s="2" t="s">
        <v>318</v>
      </c>
      <c r="E324" s="30">
        <v>50</v>
      </c>
      <c r="F324" s="30">
        <v>50</v>
      </c>
      <c r="G324" s="30">
        <v>50</v>
      </c>
      <c r="H324" s="25"/>
      <c r="I324" s="30">
        <v>50</v>
      </c>
      <c r="J324" s="30">
        <v>50</v>
      </c>
      <c r="K324" s="30">
        <v>50</v>
      </c>
      <c r="L324" s="65"/>
      <c r="M324" s="30">
        <v>50</v>
      </c>
      <c r="N324" s="30">
        <v>50</v>
      </c>
      <c r="O324" s="30">
        <v>50</v>
      </c>
      <c r="P324" s="69"/>
      <c r="Q324" s="30">
        <v>50</v>
      </c>
      <c r="R324" s="30">
        <v>50</v>
      </c>
      <c r="S324" s="30">
        <v>50</v>
      </c>
      <c r="T324" s="65"/>
      <c r="U324" s="30">
        <v>50</v>
      </c>
      <c r="V324" s="30">
        <v>50</v>
      </c>
      <c r="W324" s="30">
        <v>50</v>
      </c>
      <c r="X324" s="69"/>
      <c r="Y324" s="30">
        <v>50</v>
      </c>
      <c r="Z324" s="30">
        <v>50</v>
      </c>
      <c r="AA324" s="30">
        <v>50</v>
      </c>
    </row>
    <row r="325" spans="3:27" x14ac:dyDescent="0.25">
      <c r="C325" s="2" t="s">
        <v>1413</v>
      </c>
      <c r="D325" s="2" t="s">
        <v>319</v>
      </c>
      <c r="E325" s="30">
        <v>100</v>
      </c>
      <c r="F325" s="30">
        <v>100</v>
      </c>
      <c r="G325" s="30">
        <v>100</v>
      </c>
      <c r="H325" s="25"/>
      <c r="I325" s="30">
        <v>100</v>
      </c>
      <c r="J325" s="30">
        <v>100</v>
      </c>
      <c r="K325" s="30">
        <v>100</v>
      </c>
      <c r="L325" s="65"/>
      <c r="M325" s="30">
        <v>100</v>
      </c>
      <c r="N325" s="30">
        <v>100</v>
      </c>
      <c r="O325" s="30">
        <v>100</v>
      </c>
      <c r="P325" s="69"/>
      <c r="Q325" s="30">
        <v>100</v>
      </c>
      <c r="R325" s="30">
        <v>100</v>
      </c>
      <c r="S325" s="30">
        <v>100</v>
      </c>
      <c r="T325" s="65"/>
      <c r="U325" s="30">
        <v>100</v>
      </c>
      <c r="V325" s="30">
        <v>100</v>
      </c>
      <c r="W325" s="30">
        <v>100</v>
      </c>
      <c r="X325" s="69"/>
      <c r="Y325" s="30">
        <v>100</v>
      </c>
      <c r="Z325" s="30">
        <v>100</v>
      </c>
      <c r="AA325" s="30">
        <v>100</v>
      </c>
    </row>
    <row r="326" spans="3:27" x14ac:dyDescent="0.25">
      <c r="C326" s="2" t="s">
        <v>1414</v>
      </c>
      <c r="D326" s="2" t="s">
        <v>319</v>
      </c>
      <c r="E326" s="17" t="s">
        <v>2559</v>
      </c>
      <c r="F326" s="17" t="s">
        <v>2559</v>
      </c>
      <c r="G326" s="17" t="s">
        <v>2559</v>
      </c>
      <c r="H326" s="25"/>
      <c r="I326" s="17" t="s">
        <v>2559</v>
      </c>
      <c r="J326" s="17" t="s">
        <v>2559</v>
      </c>
      <c r="K326" s="17" t="s">
        <v>2559</v>
      </c>
      <c r="L326" s="65"/>
      <c r="M326" s="17" t="s">
        <v>2559</v>
      </c>
      <c r="N326" s="17" t="s">
        <v>2559</v>
      </c>
      <c r="O326" s="17" t="s">
        <v>2559</v>
      </c>
      <c r="P326" s="69"/>
      <c r="Q326" s="17" t="s">
        <v>2559</v>
      </c>
      <c r="R326" s="17" t="s">
        <v>2559</v>
      </c>
      <c r="S326" s="17" t="s">
        <v>2559</v>
      </c>
      <c r="T326" s="65"/>
      <c r="U326" s="17" t="s">
        <v>2559</v>
      </c>
      <c r="V326" s="17" t="s">
        <v>2559</v>
      </c>
      <c r="W326" s="17" t="s">
        <v>2559</v>
      </c>
      <c r="X326" s="69"/>
      <c r="Y326" s="17" t="s">
        <v>2559</v>
      </c>
      <c r="Z326" s="17" t="s">
        <v>2559</v>
      </c>
      <c r="AA326" s="17" t="s">
        <v>2559</v>
      </c>
    </row>
    <row r="327" spans="3:27" x14ac:dyDescent="0.25">
      <c r="C327" s="2" t="s">
        <v>1415</v>
      </c>
      <c r="D327" s="2" t="s">
        <v>319</v>
      </c>
      <c r="E327" s="17" t="s">
        <v>2559</v>
      </c>
      <c r="F327" s="17" t="s">
        <v>2559</v>
      </c>
      <c r="G327" s="17" t="s">
        <v>2559</v>
      </c>
      <c r="H327" s="25"/>
      <c r="I327" s="17" t="s">
        <v>2559</v>
      </c>
      <c r="J327" s="17" t="s">
        <v>2559</v>
      </c>
      <c r="K327" s="17" t="s">
        <v>2559</v>
      </c>
      <c r="L327" s="65"/>
      <c r="M327" s="17" t="s">
        <v>2559</v>
      </c>
      <c r="N327" s="17" t="s">
        <v>2559</v>
      </c>
      <c r="O327" s="17" t="s">
        <v>2559</v>
      </c>
      <c r="P327" s="69"/>
      <c r="Q327" s="17" t="s">
        <v>2559</v>
      </c>
      <c r="R327" s="17" t="s">
        <v>2559</v>
      </c>
      <c r="S327" s="17" t="s">
        <v>2559</v>
      </c>
      <c r="T327" s="65"/>
      <c r="U327" s="17" t="s">
        <v>2559</v>
      </c>
      <c r="V327" s="17" t="s">
        <v>2559</v>
      </c>
      <c r="W327" s="17" t="s">
        <v>2559</v>
      </c>
      <c r="X327" s="69"/>
      <c r="Y327" s="17" t="s">
        <v>2559</v>
      </c>
      <c r="Z327" s="17" t="s">
        <v>2559</v>
      </c>
      <c r="AA327" s="17" t="s">
        <v>2559</v>
      </c>
    </row>
    <row r="328" spans="3:27" x14ac:dyDescent="0.25">
      <c r="C328" s="2" t="s">
        <v>1412</v>
      </c>
      <c r="D328" s="2" t="s">
        <v>319</v>
      </c>
      <c r="E328" s="17" t="s">
        <v>2559</v>
      </c>
      <c r="F328" s="17" t="s">
        <v>2559</v>
      </c>
      <c r="G328" s="17" t="s">
        <v>2559</v>
      </c>
      <c r="H328" s="25"/>
      <c r="I328" s="17" t="s">
        <v>2559</v>
      </c>
      <c r="J328" s="17" t="s">
        <v>2559</v>
      </c>
      <c r="K328" s="17" t="s">
        <v>2559</v>
      </c>
      <c r="L328" s="65"/>
      <c r="M328" s="17" t="s">
        <v>2559</v>
      </c>
      <c r="N328" s="17" t="s">
        <v>2559</v>
      </c>
      <c r="O328" s="17" t="s">
        <v>2559</v>
      </c>
      <c r="P328" s="69"/>
      <c r="Q328" s="17" t="s">
        <v>2559</v>
      </c>
      <c r="R328" s="17" t="s">
        <v>2559</v>
      </c>
      <c r="S328" s="17" t="s">
        <v>2559</v>
      </c>
      <c r="T328" s="65"/>
      <c r="U328" s="17" t="s">
        <v>2559</v>
      </c>
      <c r="V328" s="17" t="s">
        <v>2559</v>
      </c>
      <c r="W328" s="17" t="s">
        <v>2559</v>
      </c>
      <c r="X328" s="69"/>
      <c r="Y328" s="17" t="s">
        <v>2559</v>
      </c>
      <c r="Z328" s="17" t="s">
        <v>2559</v>
      </c>
      <c r="AA328" s="17" t="s">
        <v>2559</v>
      </c>
    </row>
    <row r="329" spans="3:27" x14ac:dyDescent="0.25">
      <c r="C329" s="2" t="s">
        <v>1416</v>
      </c>
      <c r="D329" s="2" t="s">
        <v>319</v>
      </c>
      <c r="E329" s="30">
        <v>50</v>
      </c>
      <c r="F329" s="30">
        <v>25</v>
      </c>
      <c r="G329" s="30">
        <v>25</v>
      </c>
      <c r="H329" s="25"/>
      <c r="I329" s="30">
        <v>50</v>
      </c>
      <c r="J329" s="30">
        <v>25</v>
      </c>
      <c r="K329" s="30">
        <v>25</v>
      </c>
      <c r="L329" s="65"/>
      <c r="M329" s="30">
        <v>50</v>
      </c>
      <c r="N329" s="30">
        <v>25</v>
      </c>
      <c r="O329" s="30">
        <v>25</v>
      </c>
      <c r="P329" s="69"/>
      <c r="Q329" s="30">
        <v>50</v>
      </c>
      <c r="R329" s="30">
        <v>25</v>
      </c>
      <c r="S329" s="30">
        <v>25</v>
      </c>
      <c r="T329" s="65"/>
      <c r="U329" s="30">
        <v>50</v>
      </c>
      <c r="V329" s="30">
        <v>25</v>
      </c>
      <c r="W329" s="30">
        <v>25</v>
      </c>
      <c r="X329" s="69"/>
      <c r="Y329" s="30">
        <v>50</v>
      </c>
      <c r="Z329" s="30">
        <v>25</v>
      </c>
      <c r="AA329" s="30">
        <v>25</v>
      </c>
    </row>
    <row r="330" spans="3:27" x14ac:dyDescent="0.25">
      <c r="C330" s="2" t="s">
        <v>1417</v>
      </c>
      <c r="D330" s="2" t="s">
        <v>319</v>
      </c>
      <c r="E330" s="32">
        <v>20</v>
      </c>
      <c r="F330" s="32">
        <v>20</v>
      </c>
      <c r="G330" s="32">
        <v>20</v>
      </c>
      <c r="H330" s="25"/>
      <c r="I330" s="32">
        <v>10</v>
      </c>
      <c r="J330" s="32">
        <v>10</v>
      </c>
      <c r="K330" s="32">
        <v>10</v>
      </c>
      <c r="L330" s="65"/>
      <c r="M330" s="32">
        <v>20</v>
      </c>
      <c r="N330" s="32">
        <v>20</v>
      </c>
      <c r="O330" s="32">
        <v>20</v>
      </c>
      <c r="P330" s="69"/>
      <c r="Q330" s="32">
        <v>10</v>
      </c>
      <c r="R330" s="32">
        <v>10</v>
      </c>
      <c r="S330" s="32">
        <v>10</v>
      </c>
      <c r="T330" s="65"/>
      <c r="U330" s="32">
        <v>20</v>
      </c>
      <c r="V330" s="32">
        <v>20</v>
      </c>
      <c r="W330" s="32">
        <v>20</v>
      </c>
      <c r="X330" s="69"/>
      <c r="Y330" s="32">
        <v>10</v>
      </c>
      <c r="Z330" s="32">
        <v>10</v>
      </c>
      <c r="AA330" s="32">
        <v>10</v>
      </c>
    </row>
    <row r="331" spans="3:27" x14ac:dyDescent="0.25">
      <c r="C331" s="18" t="s">
        <v>154</v>
      </c>
      <c r="D331" s="18" t="s">
        <v>316</v>
      </c>
      <c r="E331" s="61"/>
      <c r="F331" s="62"/>
      <c r="G331" s="63"/>
      <c r="H331" s="25"/>
      <c r="I331" s="61"/>
      <c r="J331" s="62"/>
      <c r="K331" s="63"/>
      <c r="L331" s="65"/>
      <c r="M331" s="61"/>
      <c r="N331" s="62"/>
      <c r="O331" s="63"/>
      <c r="P331" s="69"/>
      <c r="Q331" s="61"/>
      <c r="R331" s="62"/>
      <c r="S331" s="63"/>
      <c r="T331" s="65"/>
      <c r="U331" s="61"/>
      <c r="V331" s="62"/>
      <c r="W331" s="63"/>
      <c r="X331" s="69"/>
      <c r="Y331" s="61"/>
      <c r="Z331" s="62"/>
      <c r="AA331" s="63"/>
    </row>
    <row r="332" spans="3:27" x14ac:dyDescent="0.25">
      <c r="C332" s="2" t="s">
        <v>1418</v>
      </c>
      <c r="D332" s="2" t="s">
        <v>318</v>
      </c>
      <c r="E332" s="32">
        <v>4</v>
      </c>
      <c r="F332" s="32">
        <v>4</v>
      </c>
      <c r="G332" s="32">
        <v>4</v>
      </c>
      <c r="H332" s="25"/>
      <c r="I332" s="32">
        <v>4</v>
      </c>
      <c r="J332" s="32">
        <v>4</v>
      </c>
      <c r="K332" s="32">
        <v>4</v>
      </c>
      <c r="L332" s="65"/>
      <c r="M332" s="32">
        <v>4</v>
      </c>
      <c r="N332" s="32">
        <v>4</v>
      </c>
      <c r="O332" s="32">
        <v>4</v>
      </c>
      <c r="P332" s="69"/>
      <c r="Q332" s="32">
        <v>4</v>
      </c>
      <c r="R332" s="32">
        <v>4</v>
      </c>
      <c r="S332" s="32">
        <v>4</v>
      </c>
      <c r="T332" s="65"/>
      <c r="U332" s="32">
        <v>4</v>
      </c>
      <c r="V332" s="32">
        <v>4</v>
      </c>
      <c r="W332" s="32">
        <v>4</v>
      </c>
      <c r="X332" s="69"/>
      <c r="Y332" s="32">
        <v>4</v>
      </c>
      <c r="Z332" s="32">
        <v>4</v>
      </c>
      <c r="AA332" s="32">
        <v>4</v>
      </c>
    </row>
    <row r="333" spans="3:27" x14ac:dyDescent="0.25">
      <c r="C333" s="2" t="s">
        <v>1419</v>
      </c>
      <c r="D333" s="2" t="s">
        <v>319</v>
      </c>
      <c r="E333" s="32">
        <v>4</v>
      </c>
      <c r="F333" s="32">
        <v>4</v>
      </c>
      <c r="G333" s="32">
        <v>4</v>
      </c>
      <c r="H333" s="25"/>
      <c r="I333" s="32">
        <v>4</v>
      </c>
      <c r="J333" s="32">
        <v>4</v>
      </c>
      <c r="K333" s="32">
        <v>4</v>
      </c>
      <c r="L333" s="65"/>
      <c r="M333" s="32">
        <v>4</v>
      </c>
      <c r="N333" s="32">
        <v>4</v>
      </c>
      <c r="O333" s="32">
        <v>4</v>
      </c>
      <c r="P333" s="69"/>
      <c r="Q333" s="32">
        <v>4</v>
      </c>
      <c r="R333" s="32">
        <v>4</v>
      </c>
      <c r="S333" s="32">
        <v>4</v>
      </c>
      <c r="T333" s="65"/>
      <c r="U333" s="32">
        <v>4</v>
      </c>
      <c r="V333" s="32">
        <v>4</v>
      </c>
      <c r="W333" s="32">
        <v>4</v>
      </c>
      <c r="X333" s="69"/>
      <c r="Y333" s="32">
        <v>4</v>
      </c>
      <c r="Z333" s="32">
        <v>4</v>
      </c>
      <c r="AA333" s="32">
        <v>4</v>
      </c>
    </row>
    <row r="334" spans="3:27" x14ac:dyDescent="0.25">
      <c r="C334" s="2" t="s">
        <v>1420</v>
      </c>
      <c r="D334" s="2" t="s">
        <v>319</v>
      </c>
      <c r="E334" s="32">
        <v>20</v>
      </c>
      <c r="F334" s="32">
        <v>15</v>
      </c>
      <c r="G334" s="32">
        <v>15</v>
      </c>
      <c r="H334" s="25"/>
      <c r="I334" s="32">
        <v>20</v>
      </c>
      <c r="J334" s="32">
        <v>15</v>
      </c>
      <c r="K334" s="32">
        <v>15</v>
      </c>
      <c r="L334" s="65"/>
      <c r="M334" s="32">
        <v>20</v>
      </c>
      <c r="N334" s="32">
        <v>15</v>
      </c>
      <c r="O334" s="32">
        <v>15</v>
      </c>
      <c r="P334" s="69"/>
      <c r="Q334" s="32">
        <v>20</v>
      </c>
      <c r="R334" s="32">
        <v>15</v>
      </c>
      <c r="S334" s="32">
        <v>15</v>
      </c>
      <c r="T334" s="65"/>
      <c r="U334" s="32">
        <v>20</v>
      </c>
      <c r="V334" s="32">
        <v>15</v>
      </c>
      <c r="W334" s="32">
        <v>15</v>
      </c>
      <c r="X334" s="69"/>
      <c r="Y334" s="32">
        <v>20</v>
      </c>
      <c r="Z334" s="32">
        <v>15</v>
      </c>
      <c r="AA334" s="32">
        <v>15</v>
      </c>
    </row>
    <row r="335" spans="3:27" x14ac:dyDescent="0.25">
      <c r="C335" s="2" t="s">
        <v>1421</v>
      </c>
      <c r="D335" s="2" t="s">
        <v>319</v>
      </c>
      <c r="E335" s="17" t="s">
        <v>2559</v>
      </c>
      <c r="F335" s="17" t="s">
        <v>2559</v>
      </c>
      <c r="G335" s="17" t="s">
        <v>2559</v>
      </c>
      <c r="H335" s="25"/>
      <c r="I335" s="17" t="s">
        <v>2559</v>
      </c>
      <c r="J335" s="17" t="s">
        <v>2559</v>
      </c>
      <c r="K335" s="17" t="s">
        <v>2559</v>
      </c>
      <c r="L335" s="65"/>
      <c r="M335" s="17" t="s">
        <v>2559</v>
      </c>
      <c r="N335" s="17" t="s">
        <v>2559</v>
      </c>
      <c r="O335" s="17" t="s">
        <v>2559</v>
      </c>
      <c r="P335" s="69"/>
      <c r="Q335" s="17" t="s">
        <v>2559</v>
      </c>
      <c r="R335" s="17" t="s">
        <v>2559</v>
      </c>
      <c r="S335" s="17" t="s">
        <v>2559</v>
      </c>
      <c r="T335" s="65"/>
      <c r="U335" s="17" t="s">
        <v>2559</v>
      </c>
      <c r="V335" s="17" t="s">
        <v>2559</v>
      </c>
      <c r="W335" s="17" t="s">
        <v>2559</v>
      </c>
      <c r="X335" s="69"/>
      <c r="Y335" s="17" t="s">
        <v>2559</v>
      </c>
      <c r="Z335" s="17" t="s">
        <v>2559</v>
      </c>
      <c r="AA335" s="17" t="s">
        <v>2559</v>
      </c>
    </row>
    <row r="336" spans="3:27" x14ac:dyDescent="0.25">
      <c r="C336" s="2" t="s">
        <v>1422</v>
      </c>
      <c r="D336" s="2" t="s">
        <v>319</v>
      </c>
      <c r="E336" s="32">
        <v>20</v>
      </c>
      <c r="F336" s="32">
        <v>20</v>
      </c>
      <c r="G336" s="32">
        <v>20</v>
      </c>
      <c r="H336" s="25"/>
      <c r="I336" s="32">
        <v>20</v>
      </c>
      <c r="J336" s="32">
        <v>20</v>
      </c>
      <c r="K336" s="32">
        <v>20</v>
      </c>
      <c r="L336" s="65"/>
      <c r="M336" s="32">
        <v>20</v>
      </c>
      <c r="N336" s="32">
        <v>20</v>
      </c>
      <c r="O336" s="32">
        <v>20</v>
      </c>
      <c r="P336" s="69"/>
      <c r="Q336" s="32">
        <v>20</v>
      </c>
      <c r="R336" s="32">
        <v>20</v>
      </c>
      <c r="S336" s="32">
        <v>20</v>
      </c>
      <c r="T336" s="65"/>
      <c r="U336" s="32">
        <v>20</v>
      </c>
      <c r="V336" s="32">
        <v>20</v>
      </c>
      <c r="W336" s="32">
        <v>20</v>
      </c>
      <c r="X336" s="69"/>
      <c r="Y336" s="32">
        <v>20</v>
      </c>
      <c r="Z336" s="32">
        <v>20</v>
      </c>
      <c r="AA336" s="32">
        <v>20</v>
      </c>
    </row>
    <row r="337" spans="3:27" x14ac:dyDescent="0.25">
      <c r="C337" s="2" t="s">
        <v>1423</v>
      </c>
      <c r="D337" s="2" t="s">
        <v>319</v>
      </c>
      <c r="E337" s="32">
        <v>20</v>
      </c>
      <c r="F337" s="32">
        <v>15</v>
      </c>
      <c r="G337" s="32">
        <v>15</v>
      </c>
      <c r="H337" s="25"/>
      <c r="I337" s="32">
        <v>20</v>
      </c>
      <c r="J337" s="32">
        <v>15</v>
      </c>
      <c r="K337" s="32">
        <v>15</v>
      </c>
      <c r="L337" s="65"/>
      <c r="M337" s="32">
        <v>20</v>
      </c>
      <c r="N337" s="32">
        <v>15</v>
      </c>
      <c r="O337" s="32">
        <v>15</v>
      </c>
      <c r="P337" s="69"/>
      <c r="Q337" s="32">
        <v>20</v>
      </c>
      <c r="R337" s="32">
        <v>15</v>
      </c>
      <c r="S337" s="32">
        <v>15</v>
      </c>
      <c r="T337" s="65"/>
      <c r="U337" s="32">
        <v>20</v>
      </c>
      <c r="V337" s="32">
        <v>15</v>
      </c>
      <c r="W337" s="32">
        <v>15</v>
      </c>
      <c r="X337" s="69"/>
      <c r="Y337" s="32">
        <v>20</v>
      </c>
      <c r="Z337" s="32">
        <v>15</v>
      </c>
      <c r="AA337" s="32">
        <v>15</v>
      </c>
    </row>
    <row r="338" spans="3:27" x14ac:dyDescent="0.25">
      <c r="C338" s="2" t="s">
        <v>1418</v>
      </c>
      <c r="D338" s="2" t="s">
        <v>319</v>
      </c>
      <c r="E338" s="17" t="s">
        <v>2559</v>
      </c>
      <c r="F338" s="17" t="s">
        <v>2559</v>
      </c>
      <c r="G338" s="17" t="s">
        <v>2559</v>
      </c>
      <c r="H338" s="25"/>
      <c r="I338" s="17" t="s">
        <v>2559</v>
      </c>
      <c r="J338" s="17" t="s">
        <v>2559</v>
      </c>
      <c r="K338" s="17" t="s">
        <v>2559</v>
      </c>
      <c r="L338" s="65"/>
      <c r="M338" s="17" t="s">
        <v>2559</v>
      </c>
      <c r="N338" s="17" t="s">
        <v>2559</v>
      </c>
      <c r="O338" s="17" t="s">
        <v>2559</v>
      </c>
      <c r="P338" s="69"/>
      <c r="Q338" s="17" t="s">
        <v>2559</v>
      </c>
      <c r="R338" s="17" t="s">
        <v>2559</v>
      </c>
      <c r="S338" s="17" t="s">
        <v>2559</v>
      </c>
      <c r="T338" s="65"/>
      <c r="U338" s="17" t="s">
        <v>2559</v>
      </c>
      <c r="V338" s="17" t="s">
        <v>2559</v>
      </c>
      <c r="W338" s="17" t="s">
        <v>2559</v>
      </c>
      <c r="X338" s="69"/>
      <c r="Y338" s="17" t="s">
        <v>2559</v>
      </c>
      <c r="Z338" s="17" t="s">
        <v>2559</v>
      </c>
      <c r="AA338" s="17" t="s">
        <v>2559</v>
      </c>
    </row>
    <row r="339" spans="3:27" x14ac:dyDescent="0.25">
      <c r="C339" s="2" t="s">
        <v>1424</v>
      </c>
      <c r="D339" s="2" t="s">
        <v>319</v>
      </c>
      <c r="E339" s="32">
        <v>20</v>
      </c>
      <c r="F339" s="32">
        <v>20</v>
      </c>
      <c r="G339" s="32">
        <v>20</v>
      </c>
      <c r="H339" s="25"/>
      <c r="I339" s="32">
        <v>20</v>
      </c>
      <c r="J339" s="32">
        <v>20</v>
      </c>
      <c r="K339" s="32">
        <v>20</v>
      </c>
      <c r="L339" s="65"/>
      <c r="M339" s="32">
        <v>20</v>
      </c>
      <c r="N339" s="32">
        <v>20</v>
      </c>
      <c r="O339" s="32">
        <v>20</v>
      </c>
      <c r="P339" s="69"/>
      <c r="Q339" s="32">
        <v>20</v>
      </c>
      <c r="R339" s="32">
        <v>20</v>
      </c>
      <c r="S339" s="32">
        <v>20</v>
      </c>
      <c r="T339" s="65"/>
      <c r="U339" s="32">
        <v>20</v>
      </c>
      <c r="V339" s="32">
        <v>20</v>
      </c>
      <c r="W339" s="32">
        <v>20</v>
      </c>
      <c r="X339" s="69"/>
      <c r="Y339" s="32">
        <v>20</v>
      </c>
      <c r="Z339" s="32">
        <v>20</v>
      </c>
      <c r="AA339" s="32">
        <v>20</v>
      </c>
    </row>
    <row r="340" spans="3:27" x14ac:dyDescent="0.25">
      <c r="C340" s="18" t="s">
        <v>155</v>
      </c>
      <c r="D340" s="18" t="s">
        <v>316</v>
      </c>
      <c r="E340" s="61"/>
      <c r="F340" s="62"/>
      <c r="G340" s="63"/>
      <c r="H340" s="25"/>
      <c r="I340" s="61"/>
      <c r="J340" s="62"/>
      <c r="K340" s="63"/>
      <c r="L340" s="65"/>
      <c r="M340" s="61"/>
      <c r="N340" s="62"/>
      <c r="O340" s="63"/>
      <c r="P340" s="69"/>
      <c r="Q340" s="61"/>
      <c r="R340" s="62"/>
      <c r="S340" s="63"/>
      <c r="T340" s="65"/>
      <c r="U340" s="61"/>
      <c r="V340" s="62"/>
      <c r="W340" s="63"/>
      <c r="X340" s="69"/>
      <c r="Y340" s="61"/>
      <c r="Z340" s="62"/>
      <c r="AA340" s="63"/>
    </row>
    <row r="341" spans="3:27" x14ac:dyDescent="0.25">
      <c r="C341" s="2" t="s">
        <v>1425</v>
      </c>
      <c r="D341" s="2" t="s">
        <v>318</v>
      </c>
      <c r="E341" s="17" t="s">
        <v>2559</v>
      </c>
      <c r="F341" s="17" t="s">
        <v>2559</v>
      </c>
      <c r="G341" s="17" t="s">
        <v>2559</v>
      </c>
      <c r="H341" s="25"/>
      <c r="I341" s="17" t="s">
        <v>2559</v>
      </c>
      <c r="J341" s="17" t="s">
        <v>2559</v>
      </c>
      <c r="K341" s="17" t="s">
        <v>2559</v>
      </c>
      <c r="L341" s="65"/>
      <c r="M341" s="17" t="s">
        <v>2559</v>
      </c>
      <c r="N341" s="17" t="s">
        <v>2559</v>
      </c>
      <c r="O341" s="17" t="s">
        <v>2559</v>
      </c>
      <c r="P341" s="69"/>
      <c r="Q341" s="17" t="s">
        <v>2559</v>
      </c>
      <c r="R341" s="17" t="s">
        <v>2559</v>
      </c>
      <c r="S341" s="17" t="s">
        <v>2559</v>
      </c>
      <c r="T341" s="65"/>
      <c r="U341" s="17" t="s">
        <v>2559</v>
      </c>
      <c r="V341" s="17" t="s">
        <v>2559</v>
      </c>
      <c r="W341" s="17" t="s">
        <v>2559</v>
      </c>
      <c r="X341" s="69"/>
      <c r="Y341" s="17" t="s">
        <v>2559</v>
      </c>
      <c r="Z341" s="17" t="s">
        <v>2559</v>
      </c>
      <c r="AA341" s="17" t="s">
        <v>2559</v>
      </c>
    </row>
    <row r="342" spans="3:27" x14ac:dyDescent="0.25">
      <c r="C342" s="2" t="s">
        <v>1426</v>
      </c>
      <c r="D342" s="2" t="s">
        <v>319</v>
      </c>
      <c r="E342" s="17" t="s">
        <v>2559</v>
      </c>
      <c r="F342" s="17" t="s">
        <v>2559</v>
      </c>
      <c r="G342" s="17" t="s">
        <v>2559</v>
      </c>
      <c r="H342" s="25"/>
      <c r="I342" s="17" t="s">
        <v>2559</v>
      </c>
      <c r="J342" s="17" t="s">
        <v>2559</v>
      </c>
      <c r="K342" s="17" t="s">
        <v>2559</v>
      </c>
      <c r="L342" s="65"/>
      <c r="M342" s="17" t="s">
        <v>2559</v>
      </c>
      <c r="N342" s="17" t="s">
        <v>2559</v>
      </c>
      <c r="O342" s="17" t="s">
        <v>2559</v>
      </c>
      <c r="P342" s="69"/>
      <c r="Q342" s="17" t="s">
        <v>2559</v>
      </c>
      <c r="R342" s="17" t="s">
        <v>2559</v>
      </c>
      <c r="S342" s="17" t="s">
        <v>2559</v>
      </c>
      <c r="T342" s="65"/>
      <c r="U342" s="17" t="s">
        <v>2559</v>
      </c>
      <c r="V342" s="17" t="s">
        <v>2559</v>
      </c>
      <c r="W342" s="17" t="s">
        <v>2559</v>
      </c>
      <c r="X342" s="69"/>
      <c r="Y342" s="17" t="s">
        <v>2559</v>
      </c>
      <c r="Z342" s="17" t="s">
        <v>2559</v>
      </c>
      <c r="AA342" s="17" t="s">
        <v>2559</v>
      </c>
    </row>
    <row r="343" spans="3:27" x14ac:dyDescent="0.25">
      <c r="C343" s="2" t="s">
        <v>1427</v>
      </c>
      <c r="D343" s="2" t="s">
        <v>319</v>
      </c>
      <c r="E343" s="30">
        <v>40</v>
      </c>
      <c r="F343" s="30">
        <v>40</v>
      </c>
      <c r="G343" s="30">
        <v>40</v>
      </c>
      <c r="H343" s="25"/>
      <c r="I343" s="32">
        <v>20</v>
      </c>
      <c r="J343" s="32">
        <v>20</v>
      </c>
      <c r="K343" s="32">
        <v>20</v>
      </c>
      <c r="L343" s="65"/>
      <c r="M343" s="30">
        <v>40</v>
      </c>
      <c r="N343" s="30">
        <v>40</v>
      </c>
      <c r="O343" s="30">
        <v>40</v>
      </c>
      <c r="P343" s="69"/>
      <c r="Q343" s="32">
        <v>20</v>
      </c>
      <c r="R343" s="32">
        <v>20</v>
      </c>
      <c r="S343" s="32">
        <v>20</v>
      </c>
      <c r="T343" s="65"/>
      <c r="U343" s="30">
        <v>40</v>
      </c>
      <c r="V343" s="30">
        <v>40</v>
      </c>
      <c r="W343" s="30">
        <v>40</v>
      </c>
      <c r="X343" s="69"/>
      <c r="Y343" s="32">
        <v>20</v>
      </c>
      <c r="Z343" s="32">
        <v>20</v>
      </c>
      <c r="AA343" s="32">
        <v>20</v>
      </c>
    </row>
    <row r="344" spans="3:27" x14ac:dyDescent="0.25">
      <c r="C344" s="2" t="s">
        <v>1428</v>
      </c>
      <c r="D344" s="2" t="s">
        <v>319</v>
      </c>
      <c r="E344" s="32">
        <v>10</v>
      </c>
      <c r="F344" s="32">
        <v>10</v>
      </c>
      <c r="G344" s="32">
        <v>10</v>
      </c>
      <c r="H344" s="25"/>
      <c r="I344" s="32">
        <v>5</v>
      </c>
      <c r="J344" s="32">
        <v>5</v>
      </c>
      <c r="K344" s="32">
        <v>5</v>
      </c>
      <c r="L344" s="65"/>
      <c r="M344" s="32">
        <v>10</v>
      </c>
      <c r="N344" s="32">
        <v>10</v>
      </c>
      <c r="O344" s="32">
        <v>10</v>
      </c>
      <c r="P344" s="69"/>
      <c r="Q344" s="32">
        <v>5</v>
      </c>
      <c r="R344" s="32">
        <v>5</v>
      </c>
      <c r="S344" s="32">
        <v>5</v>
      </c>
      <c r="T344" s="65"/>
      <c r="U344" s="32">
        <v>10</v>
      </c>
      <c r="V344" s="32">
        <v>10</v>
      </c>
      <c r="W344" s="32">
        <v>10</v>
      </c>
      <c r="X344" s="69"/>
      <c r="Y344" s="32">
        <v>5</v>
      </c>
      <c r="Z344" s="32">
        <v>5</v>
      </c>
      <c r="AA344" s="32">
        <v>5</v>
      </c>
    </row>
    <row r="345" spans="3:27" x14ac:dyDescent="0.25">
      <c r="C345" s="2" t="s">
        <v>1429</v>
      </c>
      <c r="D345" s="2" t="s">
        <v>322</v>
      </c>
      <c r="E345" s="30">
        <v>40</v>
      </c>
      <c r="F345" s="30">
        <v>40</v>
      </c>
      <c r="G345" s="30">
        <v>40</v>
      </c>
      <c r="H345" s="25"/>
      <c r="I345" s="32">
        <v>20</v>
      </c>
      <c r="J345" s="32">
        <v>20</v>
      </c>
      <c r="K345" s="32">
        <v>20</v>
      </c>
      <c r="L345" s="65"/>
      <c r="M345" s="30">
        <v>40</v>
      </c>
      <c r="N345" s="30">
        <v>40</v>
      </c>
      <c r="O345" s="30">
        <v>40</v>
      </c>
      <c r="P345" s="69"/>
      <c r="Q345" s="32">
        <v>20</v>
      </c>
      <c r="R345" s="32">
        <v>20</v>
      </c>
      <c r="S345" s="32">
        <v>20</v>
      </c>
      <c r="T345" s="65"/>
      <c r="U345" s="30">
        <v>40</v>
      </c>
      <c r="V345" s="30">
        <v>40</v>
      </c>
      <c r="W345" s="30">
        <v>40</v>
      </c>
      <c r="X345" s="69"/>
      <c r="Y345" s="32">
        <v>20</v>
      </c>
      <c r="Z345" s="32">
        <v>20</v>
      </c>
      <c r="AA345" s="32">
        <v>20</v>
      </c>
    </row>
    <row r="346" spans="3:27" x14ac:dyDescent="0.25">
      <c r="C346" s="2" t="s">
        <v>1430</v>
      </c>
      <c r="D346" s="2" t="s">
        <v>319</v>
      </c>
      <c r="E346" s="17" t="s">
        <v>2559</v>
      </c>
      <c r="F346" s="17" t="s">
        <v>2559</v>
      </c>
      <c r="G346" s="17" t="s">
        <v>2559</v>
      </c>
      <c r="H346" s="25"/>
      <c r="I346" s="17" t="s">
        <v>2559</v>
      </c>
      <c r="J346" s="17" t="s">
        <v>2559</v>
      </c>
      <c r="K346" s="17" t="s">
        <v>2559</v>
      </c>
      <c r="L346" s="65"/>
      <c r="M346" s="17" t="s">
        <v>2559</v>
      </c>
      <c r="N346" s="17" t="s">
        <v>2559</v>
      </c>
      <c r="O346" s="17" t="s">
        <v>2559</v>
      </c>
      <c r="P346" s="69"/>
      <c r="Q346" s="17" t="s">
        <v>2559</v>
      </c>
      <c r="R346" s="17" t="s">
        <v>2559</v>
      </c>
      <c r="S346" s="17" t="s">
        <v>2559</v>
      </c>
      <c r="T346" s="65"/>
      <c r="U346" s="17" t="s">
        <v>2559</v>
      </c>
      <c r="V346" s="17" t="s">
        <v>2559</v>
      </c>
      <c r="W346" s="17" t="s">
        <v>2559</v>
      </c>
      <c r="X346" s="69"/>
      <c r="Y346" s="17" t="s">
        <v>2559</v>
      </c>
      <c r="Z346" s="17" t="s">
        <v>2559</v>
      </c>
      <c r="AA346" s="17" t="s">
        <v>2559</v>
      </c>
    </row>
    <row r="347" spans="3:27" x14ac:dyDescent="0.25">
      <c r="C347" s="2" t="s">
        <v>1431</v>
      </c>
      <c r="D347" s="2" t="s">
        <v>319</v>
      </c>
      <c r="E347" s="30">
        <v>40</v>
      </c>
      <c r="F347" s="32">
        <v>20</v>
      </c>
      <c r="G347" s="32">
        <v>20</v>
      </c>
      <c r="H347" s="25"/>
      <c r="I347" s="30">
        <v>40</v>
      </c>
      <c r="J347" s="32">
        <v>20</v>
      </c>
      <c r="K347" s="32">
        <v>20</v>
      </c>
      <c r="L347" s="65"/>
      <c r="M347" s="30">
        <v>40</v>
      </c>
      <c r="N347" s="32">
        <v>20</v>
      </c>
      <c r="O347" s="32">
        <v>20</v>
      </c>
      <c r="P347" s="69"/>
      <c r="Q347" s="30">
        <v>40</v>
      </c>
      <c r="R347" s="32">
        <v>20</v>
      </c>
      <c r="S347" s="32">
        <v>20</v>
      </c>
      <c r="T347" s="65"/>
      <c r="U347" s="30">
        <v>40</v>
      </c>
      <c r="V347" s="32">
        <v>20</v>
      </c>
      <c r="W347" s="32">
        <v>20</v>
      </c>
      <c r="X347" s="69"/>
      <c r="Y347" s="30">
        <v>40</v>
      </c>
      <c r="Z347" s="32">
        <v>20</v>
      </c>
      <c r="AA347" s="32">
        <v>20</v>
      </c>
    </row>
    <row r="348" spans="3:27" x14ac:dyDescent="0.25">
      <c r="C348" s="2" t="s">
        <v>1425</v>
      </c>
      <c r="D348" s="2" t="s">
        <v>319</v>
      </c>
      <c r="E348" s="17" t="s">
        <v>2559</v>
      </c>
      <c r="F348" s="17" t="s">
        <v>2559</v>
      </c>
      <c r="G348" s="17" t="s">
        <v>2559</v>
      </c>
      <c r="H348" s="25"/>
      <c r="I348" s="17" t="s">
        <v>2559</v>
      </c>
      <c r="J348" s="17" t="s">
        <v>2559</v>
      </c>
      <c r="K348" s="17" t="s">
        <v>2559</v>
      </c>
      <c r="L348" s="65"/>
      <c r="M348" s="17" t="s">
        <v>2559</v>
      </c>
      <c r="N348" s="17" t="s">
        <v>2559</v>
      </c>
      <c r="O348" s="17" t="s">
        <v>2559</v>
      </c>
      <c r="P348" s="69"/>
      <c r="Q348" s="17" t="s">
        <v>2559</v>
      </c>
      <c r="R348" s="17" t="s">
        <v>2559</v>
      </c>
      <c r="S348" s="17" t="s">
        <v>2559</v>
      </c>
      <c r="T348" s="65"/>
      <c r="U348" s="17" t="s">
        <v>2559</v>
      </c>
      <c r="V348" s="17" t="s">
        <v>2559</v>
      </c>
      <c r="W348" s="17" t="s">
        <v>2559</v>
      </c>
      <c r="X348" s="69"/>
      <c r="Y348" s="17" t="s">
        <v>2559</v>
      </c>
      <c r="Z348" s="17" t="s">
        <v>2559</v>
      </c>
      <c r="AA348" s="17" t="s">
        <v>2559</v>
      </c>
    </row>
    <row r="349" spans="3:27" x14ac:dyDescent="0.25">
      <c r="C349" s="2" t="s">
        <v>1432</v>
      </c>
      <c r="D349" s="2" t="s">
        <v>319</v>
      </c>
      <c r="E349" s="30">
        <v>40</v>
      </c>
      <c r="F349" s="30">
        <v>40</v>
      </c>
      <c r="G349" s="30">
        <v>40</v>
      </c>
      <c r="H349" s="25"/>
      <c r="I349" s="32">
        <v>20</v>
      </c>
      <c r="J349" s="32">
        <v>20</v>
      </c>
      <c r="K349" s="32">
        <v>20</v>
      </c>
      <c r="L349" s="65"/>
      <c r="M349" s="30">
        <v>40</v>
      </c>
      <c r="N349" s="30">
        <v>40</v>
      </c>
      <c r="O349" s="30">
        <v>40</v>
      </c>
      <c r="P349" s="69"/>
      <c r="Q349" s="32">
        <v>20</v>
      </c>
      <c r="R349" s="32">
        <v>20</v>
      </c>
      <c r="S349" s="32">
        <v>20</v>
      </c>
      <c r="T349" s="65"/>
      <c r="U349" s="30">
        <v>40</v>
      </c>
      <c r="V349" s="30">
        <v>40</v>
      </c>
      <c r="W349" s="30">
        <v>40</v>
      </c>
      <c r="X349" s="69"/>
      <c r="Y349" s="32">
        <v>20</v>
      </c>
      <c r="Z349" s="32">
        <v>20</v>
      </c>
      <c r="AA349" s="32">
        <v>20</v>
      </c>
    </row>
    <row r="350" spans="3:27" x14ac:dyDescent="0.25">
      <c r="C350" s="18" t="s">
        <v>156</v>
      </c>
      <c r="D350" s="18" t="s">
        <v>316</v>
      </c>
      <c r="E350" s="61"/>
      <c r="F350" s="62"/>
      <c r="G350" s="63"/>
      <c r="H350" s="25"/>
      <c r="I350" s="61"/>
      <c r="J350" s="62"/>
      <c r="K350" s="63"/>
      <c r="L350" s="65"/>
      <c r="M350" s="61"/>
      <c r="N350" s="62"/>
      <c r="O350" s="63"/>
      <c r="P350" s="69"/>
      <c r="Q350" s="61"/>
      <c r="R350" s="62"/>
      <c r="S350" s="63"/>
      <c r="T350" s="65"/>
      <c r="U350" s="61"/>
      <c r="V350" s="62"/>
      <c r="W350" s="63"/>
      <c r="X350" s="69"/>
      <c r="Y350" s="61"/>
      <c r="Z350" s="62"/>
      <c r="AA350" s="63"/>
    </row>
    <row r="351" spans="3:27" x14ac:dyDescent="0.25">
      <c r="C351" s="2" t="s">
        <v>1433</v>
      </c>
      <c r="D351" s="2" t="s">
        <v>319</v>
      </c>
      <c r="E351" s="32">
        <v>20</v>
      </c>
      <c r="F351" s="32">
        <v>20</v>
      </c>
      <c r="G351" s="32">
        <v>20</v>
      </c>
      <c r="H351" s="25"/>
      <c r="I351" s="32">
        <v>20</v>
      </c>
      <c r="J351" s="32">
        <v>20</v>
      </c>
      <c r="K351" s="32">
        <v>20</v>
      </c>
      <c r="L351" s="65"/>
      <c r="M351" s="32">
        <v>20</v>
      </c>
      <c r="N351" s="32">
        <v>20</v>
      </c>
      <c r="O351" s="32">
        <v>20</v>
      </c>
      <c r="P351" s="69"/>
      <c r="Q351" s="32">
        <v>20</v>
      </c>
      <c r="R351" s="32">
        <v>20</v>
      </c>
      <c r="S351" s="32">
        <v>20</v>
      </c>
      <c r="T351" s="65"/>
      <c r="U351" s="32">
        <v>20</v>
      </c>
      <c r="V351" s="32">
        <v>20</v>
      </c>
      <c r="W351" s="32">
        <v>20</v>
      </c>
      <c r="X351" s="69"/>
      <c r="Y351" s="32">
        <v>20</v>
      </c>
      <c r="Z351" s="32">
        <v>20</v>
      </c>
      <c r="AA351" s="32">
        <v>20</v>
      </c>
    </row>
    <row r="352" spans="3:27" x14ac:dyDescent="0.25">
      <c r="C352" s="2" t="s">
        <v>1434</v>
      </c>
      <c r="D352" s="2" t="s">
        <v>319</v>
      </c>
      <c r="E352" s="32">
        <v>20</v>
      </c>
      <c r="F352" s="32">
        <v>20</v>
      </c>
      <c r="G352" s="32">
        <v>20</v>
      </c>
      <c r="H352" s="25"/>
      <c r="I352" s="32">
        <v>20</v>
      </c>
      <c r="J352" s="32">
        <v>20</v>
      </c>
      <c r="K352" s="32">
        <v>20</v>
      </c>
      <c r="L352" s="65"/>
      <c r="M352" s="32">
        <v>20</v>
      </c>
      <c r="N352" s="32">
        <v>20</v>
      </c>
      <c r="O352" s="32">
        <v>20</v>
      </c>
      <c r="P352" s="69"/>
      <c r="Q352" s="32">
        <v>20</v>
      </c>
      <c r="R352" s="32">
        <v>20</v>
      </c>
      <c r="S352" s="32">
        <v>20</v>
      </c>
      <c r="T352" s="65"/>
      <c r="U352" s="32">
        <v>20</v>
      </c>
      <c r="V352" s="32">
        <v>20</v>
      </c>
      <c r="W352" s="32">
        <v>20</v>
      </c>
      <c r="X352" s="69"/>
      <c r="Y352" s="32">
        <v>20</v>
      </c>
      <c r="Z352" s="32">
        <v>20</v>
      </c>
      <c r="AA352" s="32">
        <v>20</v>
      </c>
    </row>
    <row r="353" spans="3:27" x14ac:dyDescent="0.25">
      <c r="C353" s="2" t="s">
        <v>1435</v>
      </c>
      <c r="D353" s="2" t="s">
        <v>319</v>
      </c>
      <c r="E353" s="32">
        <v>20</v>
      </c>
      <c r="F353" s="32">
        <v>20</v>
      </c>
      <c r="G353" s="32">
        <v>20</v>
      </c>
      <c r="H353" s="25"/>
      <c r="I353" s="32">
        <v>10</v>
      </c>
      <c r="J353" s="32">
        <v>10</v>
      </c>
      <c r="K353" s="32">
        <v>10</v>
      </c>
      <c r="L353" s="65"/>
      <c r="M353" s="32">
        <v>20</v>
      </c>
      <c r="N353" s="32">
        <v>20</v>
      </c>
      <c r="O353" s="32">
        <v>20</v>
      </c>
      <c r="P353" s="69"/>
      <c r="Q353" s="32">
        <v>10</v>
      </c>
      <c r="R353" s="32">
        <v>10</v>
      </c>
      <c r="S353" s="32">
        <v>10</v>
      </c>
      <c r="T353" s="65"/>
      <c r="U353" s="32">
        <v>20</v>
      </c>
      <c r="V353" s="32">
        <v>20</v>
      </c>
      <c r="W353" s="32">
        <v>20</v>
      </c>
      <c r="X353" s="69"/>
      <c r="Y353" s="32">
        <v>10</v>
      </c>
      <c r="Z353" s="32">
        <v>10</v>
      </c>
      <c r="AA353" s="32">
        <v>10</v>
      </c>
    </row>
    <row r="354" spans="3:27" x14ac:dyDescent="0.25">
      <c r="C354" s="2" t="s">
        <v>1436</v>
      </c>
      <c r="D354" s="2" t="s">
        <v>319</v>
      </c>
      <c r="E354" s="32">
        <v>20</v>
      </c>
      <c r="F354" s="32">
        <v>20</v>
      </c>
      <c r="G354" s="32">
        <v>20</v>
      </c>
      <c r="H354" s="25"/>
      <c r="I354" s="32">
        <v>20</v>
      </c>
      <c r="J354" s="32">
        <v>20</v>
      </c>
      <c r="K354" s="32">
        <v>20</v>
      </c>
      <c r="L354" s="65"/>
      <c r="M354" s="32">
        <v>20</v>
      </c>
      <c r="N354" s="32">
        <v>20</v>
      </c>
      <c r="O354" s="32">
        <v>20</v>
      </c>
      <c r="P354" s="69"/>
      <c r="Q354" s="32">
        <v>20</v>
      </c>
      <c r="R354" s="32">
        <v>20</v>
      </c>
      <c r="S354" s="32">
        <v>20</v>
      </c>
      <c r="T354" s="65"/>
      <c r="U354" s="32">
        <v>20</v>
      </c>
      <c r="V354" s="32">
        <v>20</v>
      </c>
      <c r="W354" s="32">
        <v>20</v>
      </c>
      <c r="X354" s="69"/>
      <c r="Y354" s="32">
        <v>20</v>
      </c>
      <c r="Z354" s="32">
        <v>20</v>
      </c>
      <c r="AA354" s="32">
        <v>20</v>
      </c>
    </row>
    <row r="355" spans="3:27" x14ac:dyDescent="0.25">
      <c r="C355" s="2" t="s">
        <v>1437</v>
      </c>
      <c r="D355" s="2" t="s">
        <v>322</v>
      </c>
      <c r="E355" s="30">
        <v>40</v>
      </c>
      <c r="F355" s="30">
        <v>40</v>
      </c>
      <c r="G355" s="30">
        <v>40</v>
      </c>
      <c r="H355" s="25"/>
      <c r="I355" s="30">
        <v>30</v>
      </c>
      <c r="J355" s="30">
        <v>30</v>
      </c>
      <c r="K355" s="30">
        <v>30</v>
      </c>
      <c r="L355" s="65"/>
      <c r="M355" s="30">
        <v>40</v>
      </c>
      <c r="N355" s="30">
        <v>40</v>
      </c>
      <c r="O355" s="30">
        <v>40</v>
      </c>
      <c r="P355" s="69"/>
      <c r="Q355" s="30">
        <v>30</v>
      </c>
      <c r="R355" s="30">
        <v>30</v>
      </c>
      <c r="S355" s="30">
        <v>30</v>
      </c>
      <c r="T355" s="65"/>
      <c r="U355" s="30">
        <v>40</v>
      </c>
      <c r="V355" s="30">
        <v>40</v>
      </c>
      <c r="W355" s="30">
        <v>40</v>
      </c>
      <c r="X355" s="69"/>
      <c r="Y355" s="30">
        <v>30</v>
      </c>
      <c r="Z355" s="30">
        <v>30</v>
      </c>
      <c r="AA355" s="30">
        <v>30</v>
      </c>
    </row>
    <row r="356" spans="3:27" x14ac:dyDescent="0.25">
      <c r="C356" s="18" t="s">
        <v>157</v>
      </c>
      <c r="D356" s="18" t="s">
        <v>316</v>
      </c>
      <c r="E356" s="61"/>
      <c r="F356" s="62"/>
      <c r="G356" s="63"/>
      <c r="H356" s="25"/>
      <c r="I356" s="61"/>
      <c r="J356" s="62"/>
      <c r="K356" s="63"/>
      <c r="L356" s="65"/>
      <c r="M356" s="61"/>
      <c r="N356" s="62"/>
      <c r="O356" s="63"/>
      <c r="P356" s="69"/>
      <c r="Q356" s="61"/>
      <c r="R356" s="62"/>
      <c r="S356" s="63"/>
      <c r="T356" s="65"/>
      <c r="U356" s="61"/>
      <c r="V356" s="62"/>
      <c r="W356" s="63"/>
      <c r="X356" s="69"/>
      <c r="Y356" s="61"/>
      <c r="Z356" s="62"/>
      <c r="AA356" s="63"/>
    </row>
    <row r="357" spans="3:27" x14ac:dyDescent="0.25">
      <c r="C357" s="2" t="s">
        <v>1438</v>
      </c>
      <c r="D357" s="2" t="s">
        <v>322</v>
      </c>
      <c r="E357" s="30">
        <v>100</v>
      </c>
      <c r="F357" s="30">
        <v>80</v>
      </c>
      <c r="G357" s="30">
        <v>80</v>
      </c>
      <c r="H357" s="25"/>
      <c r="I357" s="30">
        <v>100</v>
      </c>
      <c r="J357" s="30">
        <v>80</v>
      </c>
      <c r="K357" s="30">
        <v>80</v>
      </c>
      <c r="L357" s="65"/>
      <c r="M357" s="30">
        <v>100</v>
      </c>
      <c r="N357" s="30">
        <v>80</v>
      </c>
      <c r="O357" s="30">
        <v>80</v>
      </c>
      <c r="P357" s="69"/>
      <c r="Q357" s="30">
        <v>100</v>
      </c>
      <c r="R357" s="30">
        <v>80</v>
      </c>
      <c r="S357" s="30">
        <v>80</v>
      </c>
      <c r="T357" s="65"/>
      <c r="U357" s="30">
        <v>100</v>
      </c>
      <c r="V357" s="30">
        <v>80</v>
      </c>
      <c r="W357" s="30">
        <v>80</v>
      </c>
      <c r="X357" s="69"/>
      <c r="Y357" s="30">
        <v>100</v>
      </c>
      <c r="Z357" s="30">
        <v>80</v>
      </c>
      <c r="AA357" s="30">
        <v>80</v>
      </c>
    </row>
    <row r="358" spans="3:27" x14ac:dyDescent="0.25">
      <c r="C358" s="2" t="s">
        <v>1439</v>
      </c>
      <c r="D358" s="2" t="s">
        <v>319</v>
      </c>
      <c r="E358" s="30">
        <v>32</v>
      </c>
      <c r="F358" s="32">
        <v>16</v>
      </c>
      <c r="G358" s="32">
        <v>16</v>
      </c>
      <c r="H358" s="25"/>
      <c r="I358" s="30">
        <v>32</v>
      </c>
      <c r="J358" s="32">
        <v>16</v>
      </c>
      <c r="K358" s="32">
        <v>16</v>
      </c>
      <c r="L358" s="65"/>
      <c r="M358" s="30">
        <v>32</v>
      </c>
      <c r="N358" s="32">
        <v>16</v>
      </c>
      <c r="O358" s="32">
        <v>16</v>
      </c>
      <c r="P358" s="69"/>
      <c r="Q358" s="30">
        <v>32</v>
      </c>
      <c r="R358" s="32">
        <v>16</v>
      </c>
      <c r="S358" s="32">
        <v>16</v>
      </c>
      <c r="T358" s="65"/>
      <c r="U358" s="30">
        <v>32</v>
      </c>
      <c r="V358" s="32">
        <v>16</v>
      </c>
      <c r="W358" s="32">
        <v>16</v>
      </c>
      <c r="X358" s="69"/>
      <c r="Y358" s="30">
        <v>32</v>
      </c>
      <c r="Z358" s="32">
        <v>16</v>
      </c>
      <c r="AA358" s="32">
        <v>16</v>
      </c>
    </row>
    <row r="359" spans="3:27" x14ac:dyDescent="0.25">
      <c r="C359" s="2" t="s">
        <v>1440</v>
      </c>
      <c r="D359" s="2" t="s">
        <v>319</v>
      </c>
      <c r="E359" s="30">
        <v>50</v>
      </c>
      <c r="F359" s="30">
        <v>50</v>
      </c>
      <c r="G359" s="30">
        <v>50</v>
      </c>
      <c r="H359" s="25"/>
      <c r="I359" s="30">
        <v>50</v>
      </c>
      <c r="J359" s="30">
        <v>50</v>
      </c>
      <c r="K359" s="30">
        <v>50</v>
      </c>
      <c r="L359" s="65"/>
      <c r="M359" s="30">
        <v>50</v>
      </c>
      <c r="N359" s="30">
        <v>50</v>
      </c>
      <c r="O359" s="30">
        <v>50</v>
      </c>
      <c r="P359" s="69"/>
      <c r="Q359" s="30">
        <v>50</v>
      </c>
      <c r="R359" s="30">
        <v>50</v>
      </c>
      <c r="S359" s="30">
        <v>50</v>
      </c>
      <c r="T359" s="65"/>
      <c r="U359" s="30">
        <v>50</v>
      </c>
      <c r="V359" s="30">
        <v>50</v>
      </c>
      <c r="W359" s="30">
        <v>50</v>
      </c>
      <c r="X359" s="69"/>
      <c r="Y359" s="30">
        <v>50</v>
      </c>
      <c r="Z359" s="30">
        <v>50</v>
      </c>
      <c r="AA359" s="30">
        <v>50</v>
      </c>
    </row>
    <row r="360" spans="3:27" x14ac:dyDescent="0.25">
      <c r="C360" s="2" t="s">
        <v>1441</v>
      </c>
      <c r="D360" s="2" t="s">
        <v>319</v>
      </c>
      <c r="E360" s="17" t="s">
        <v>2559</v>
      </c>
      <c r="F360" s="17" t="s">
        <v>2559</v>
      </c>
      <c r="G360" s="17" t="s">
        <v>2559</v>
      </c>
      <c r="H360" s="25"/>
      <c r="I360" s="17" t="s">
        <v>2559</v>
      </c>
      <c r="J360" s="17" t="s">
        <v>2559</v>
      </c>
      <c r="K360" s="17" t="s">
        <v>2559</v>
      </c>
      <c r="L360" s="65"/>
      <c r="M360" s="17" t="s">
        <v>2559</v>
      </c>
      <c r="N360" s="17" t="s">
        <v>2559</v>
      </c>
      <c r="O360" s="17" t="s">
        <v>2559</v>
      </c>
      <c r="P360" s="69"/>
      <c r="Q360" s="17" t="s">
        <v>2559</v>
      </c>
      <c r="R360" s="17" t="s">
        <v>2559</v>
      </c>
      <c r="S360" s="17" t="s">
        <v>2559</v>
      </c>
      <c r="T360" s="65"/>
      <c r="U360" s="17" t="s">
        <v>2559</v>
      </c>
      <c r="V360" s="17" t="s">
        <v>2559</v>
      </c>
      <c r="W360" s="17" t="s">
        <v>2559</v>
      </c>
      <c r="X360" s="69"/>
      <c r="Y360" s="17" t="s">
        <v>2559</v>
      </c>
      <c r="Z360" s="17" t="s">
        <v>2559</v>
      </c>
      <c r="AA360" s="17" t="s">
        <v>2559</v>
      </c>
    </row>
    <row r="361" spans="3:27" x14ac:dyDescent="0.25">
      <c r="C361" s="2" t="s">
        <v>1442</v>
      </c>
      <c r="D361" s="2" t="s">
        <v>322</v>
      </c>
      <c r="E361" s="32">
        <v>10</v>
      </c>
      <c r="F361" s="32">
        <v>5</v>
      </c>
      <c r="G361" s="32">
        <v>5</v>
      </c>
      <c r="H361" s="25"/>
      <c r="I361" s="32">
        <v>10</v>
      </c>
      <c r="J361" s="32">
        <v>5</v>
      </c>
      <c r="K361" s="32">
        <v>5</v>
      </c>
      <c r="L361" s="65"/>
      <c r="M361" s="32">
        <v>10</v>
      </c>
      <c r="N361" s="32">
        <v>5</v>
      </c>
      <c r="O361" s="32">
        <v>5</v>
      </c>
      <c r="P361" s="69"/>
      <c r="Q361" s="32">
        <v>10</v>
      </c>
      <c r="R361" s="32">
        <v>5</v>
      </c>
      <c r="S361" s="32">
        <v>5</v>
      </c>
      <c r="T361" s="65"/>
      <c r="U361" s="32">
        <v>10</v>
      </c>
      <c r="V361" s="32">
        <v>5</v>
      </c>
      <c r="W361" s="32">
        <v>5</v>
      </c>
      <c r="X361" s="69"/>
      <c r="Y361" s="32">
        <v>10</v>
      </c>
      <c r="Z361" s="32">
        <v>5</v>
      </c>
      <c r="AA361" s="32">
        <v>5</v>
      </c>
    </row>
    <row r="362" spans="3:27" x14ac:dyDescent="0.25">
      <c r="C362" s="2" t="s">
        <v>1443</v>
      </c>
      <c r="D362" s="2" t="s">
        <v>322</v>
      </c>
      <c r="E362" s="17" t="s">
        <v>2559</v>
      </c>
      <c r="F362" s="17" t="s">
        <v>2559</v>
      </c>
      <c r="G362" s="17" t="s">
        <v>2559</v>
      </c>
      <c r="H362" s="25"/>
      <c r="I362" s="17" t="s">
        <v>2559</v>
      </c>
      <c r="J362" s="17" t="s">
        <v>2559</v>
      </c>
      <c r="K362" s="17" t="s">
        <v>2559</v>
      </c>
      <c r="L362" s="65"/>
      <c r="M362" s="17" t="s">
        <v>2559</v>
      </c>
      <c r="N362" s="17" t="s">
        <v>2559</v>
      </c>
      <c r="O362" s="17" t="s">
        <v>2559</v>
      </c>
      <c r="P362" s="69"/>
      <c r="Q362" s="17" t="s">
        <v>2559</v>
      </c>
      <c r="R362" s="17" t="s">
        <v>2559</v>
      </c>
      <c r="S362" s="17" t="s">
        <v>2559</v>
      </c>
      <c r="T362" s="65"/>
      <c r="U362" s="17" t="s">
        <v>2559</v>
      </c>
      <c r="V362" s="17" t="s">
        <v>2559</v>
      </c>
      <c r="W362" s="17" t="s">
        <v>2559</v>
      </c>
      <c r="X362" s="69"/>
      <c r="Y362" s="17" t="s">
        <v>2559</v>
      </c>
      <c r="Z362" s="17" t="s">
        <v>2559</v>
      </c>
      <c r="AA362" s="17" t="s">
        <v>2559</v>
      </c>
    </row>
    <row r="363" spans="3:27" x14ac:dyDescent="0.25">
      <c r="C363" s="2" t="s">
        <v>1444</v>
      </c>
      <c r="D363" s="2" t="s">
        <v>319</v>
      </c>
      <c r="E363" s="17" t="s">
        <v>2559</v>
      </c>
      <c r="F363" s="17" t="s">
        <v>2559</v>
      </c>
      <c r="G363" s="17" t="s">
        <v>2559</v>
      </c>
      <c r="H363" s="25"/>
      <c r="I363" s="17" t="s">
        <v>2559</v>
      </c>
      <c r="J363" s="17" t="s">
        <v>2559</v>
      </c>
      <c r="K363" s="17" t="s">
        <v>2559</v>
      </c>
      <c r="L363" s="65"/>
      <c r="M363" s="17" t="s">
        <v>2559</v>
      </c>
      <c r="N363" s="17" t="s">
        <v>2559</v>
      </c>
      <c r="O363" s="17" t="s">
        <v>2559</v>
      </c>
      <c r="P363" s="69"/>
      <c r="Q363" s="17" t="s">
        <v>2559</v>
      </c>
      <c r="R363" s="17" t="s">
        <v>2559</v>
      </c>
      <c r="S363" s="17" t="s">
        <v>2559</v>
      </c>
      <c r="T363" s="65"/>
      <c r="U363" s="17" t="s">
        <v>2559</v>
      </c>
      <c r="V363" s="17" t="s">
        <v>2559</v>
      </c>
      <c r="W363" s="17" t="s">
        <v>2559</v>
      </c>
      <c r="X363" s="69"/>
      <c r="Y363" s="17" t="s">
        <v>2559</v>
      </c>
      <c r="Z363" s="17" t="s">
        <v>2559</v>
      </c>
      <c r="AA363" s="17" t="s">
        <v>2559</v>
      </c>
    </row>
    <row r="364" spans="3:27" x14ac:dyDescent="0.25">
      <c r="C364" s="18" t="s">
        <v>158</v>
      </c>
      <c r="D364" s="18" t="s">
        <v>316</v>
      </c>
      <c r="E364" s="61"/>
      <c r="F364" s="62"/>
      <c r="G364" s="63"/>
      <c r="H364" s="25"/>
      <c r="I364" s="61"/>
      <c r="J364" s="62"/>
      <c r="K364" s="63"/>
      <c r="L364" s="65"/>
      <c r="M364" s="61"/>
      <c r="N364" s="62"/>
      <c r="O364" s="63"/>
      <c r="P364" s="69"/>
      <c r="Q364" s="61"/>
      <c r="R364" s="62"/>
      <c r="S364" s="63"/>
      <c r="T364" s="65"/>
      <c r="U364" s="61"/>
      <c r="V364" s="62"/>
      <c r="W364" s="63"/>
      <c r="X364" s="69"/>
      <c r="Y364" s="61"/>
      <c r="Z364" s="62"/>
      <c r="AA364" s="63"/>
    </row>
    <row r="365" spans="3:27" x14ac:dyDescent="0.25">
      <c r="C365" s="2" t="s">
        <v>1445</v>
      </c>
      <c r="D365" s="2" t="s">
        <v>318</v>
      </c>
      <c r="E365" s="17" t="s">
        <v>2559</v>
      </c>
      <c r="F365" s="17" t="s">
        <v>2559</v>
      </c>
      <c r="G365" s="17" t="s">
        <v>2559</v>
      </c>
      <c r="H365" s="25"/>
      <c r="I365" s="17" t="s">
        <v>2559</v>
      </c>
      <c r="J365" s="17" t="s">
        <v>2559</v>
      </c>
      <c r="K365" s="17" t="s">
        <v>2559</v>
      </c>
      <c r="L365" s="65"/>
      <c r="M365" s="17" t="s">
        <v>2559</v>
      </c>
      <c r="N365" s="17" t="s">
        <v>2559</v>
      </c>
      <c r="O365" s="17" t="s">
        <v>2559</v>
      </c>
      <c r="P365" s="69"/>
      <c r="Q365" s="17" t="s">
        <v>2559</v>
      </c>
      <c r="R365" s="17" t="s">
        <v>2559</v>
      </c>
      <c r="S365" s="17" t="s">
        <v>2559</v>
      </c>
      <c r="T365" s="65"/>
      <c r="U365" s="17" t="s">
        <v>2559</v>
      </c>
      <c r="V365" s="17" t="s">
        <v>2559</v>
      </c>
      <c r="W365" s="17" t="s">
        <v>2559</v>
      </c>
      <c r="X365" s="69"/>
      <c r="Y365" s="17" t="s">
        <v>2559</v>
      </c>
      <c r="Z365" s="17" t="s">
        <v>2559</v>
      </c>
      <c r="AA365" s="17" t="s">
        <v>2559</v>
      </c>
    </row>
    <row r="366" spans="3:27" x14ac:dyDescent="0.25">
      <c r="C366" s="2" t="s">
        <v>1446</v>
      </c>
      <c r="D366" s="2" t="s">
        <v>319</v>
      </c>
      <c r="E366" s="30">
        <v>100</v>
      </c>
      <c r="F366" s="30">
        <v>100</v>
      </c>
      <c r="G366" s="30">
        <v>100</v>
      </c>
      <c r="H366" s="25"/>
      <c r="I366" s="30">
        <v>100</v>
      </c>
      <c r="J366" s="30">
        <v>100</v>
      </c>
      <c r="K366" s="30">
        <v>100</v>
      </c>
      <c r="L366" s="65"/>
      <c r="M366" s="30">
        <v>100</v>
      </c>
      <c r="N366" s="30">
        <v>100</v>
      </c>
      <c r="O366" s="30">
        <v>100</v>
      </c>
      <c r="P366" s="69"/>
      <c r="Q366" s="30">
        <v>100</v>
      </c>
      <c r="R366" s="30">
        <v>100</v>
      </c>
      <c r="S366" s="30">
        <v>100</v>
      </c>
      <c r="T366" s="65"/>
      <c r="U366" s="30">
        <v>100</v>
      </c>
      <c r="V366" s="30">
        <v>100</v>
      </c>
      <c r="W366" s="30">
        <v>100</v>
      </c>
      <c r="X366" s="69"/>
      <c r="Y366" s="30">
        <v>100</v>
      </c>
      <c r="Z366" s="30">
        <v>100</v>
      </c>
      <c r="AA366" s="30">
        <v>100</v>
      </c>
    </row>
    <row r="367" spans="3:27" x14ac:dyDescent="0.25">
      <c r="C367" s="2" t="s">
        <v>1447</v>
      </c>
      <c r="D367" s="2" t="s">
        <v>319</v>
      </c>
      <c r="E367" s="17" t="s">
        <v>2559</v>
      </c>
      <c r="F367" s="17" t="s">
        <v>2559</v>
      </c>
      <c r="G367" s="17" t="s">
        <v>2559</v>
      </c>
      <c r="H367" s="25"/>
      <c r="I367" s="17" t="s">
        <v>2559</v>
      </c>
      <c r="J367" s="17" t="s">
        <v>2559</v>
      </c>
      <c r="K367" s="17" t="s">
        <v>2559</v>
      </c>
      <c r="L367" s="65"/>
      <c r="M367" s="17" t="s">
        <v>2559</v>
      </c>
      <c r="N367" s="17" t="s">
        <v>2559</v>
      </c>
      <c r="O367" s="17" t="s">
        <v>2559</v>
      </c>
      <c r="P367" s="69"/>
      <c r="Q367" s="17" t="s">
        <v>2559</v>
      </c>
      <c r="R367" s="17" t="s">
        <v>2559</v>
      </c>
      <c r="S367" s="17" t="s">
        <v>2559</v>
      </c>
      <c r="T367" s="65"/>
      <c r="U367" s="17" t="s">
        <v>2559</v>
      </c>
      <c r="V367" s="17" t="s">
        <v>2559</v>
      </c>
      <c r="W367" s="17" t="s">
        <v>2559</v>
      </c>
      <c r="X367" s="69"/>
      <c r="Y367" s="17" t="s">
        <v>2559</v>
      </c>
      <c r="Z367" s="17" t="s">
        <v>2559</v>
      </c>
      <c r="AA367" s="17" t="s">
        <v>2559</v>
      </c>
    </row>
    <row r="368" spans="3:27" x14ac:dyDescent="0.25">
      <c r="C368" s="2" t="s">
        <v>1448</v>
      </c>
      <c r="D368" s="2" t="s">
        <v>319</v>
      </c>
      <c r="E368" s="32">
        <v>2</v>
      </c>
      <c r="F368" s="32">
        <v>2</v>
      </c>
      <c r="G368" s="32">
        <v>2</v>
      </c>
      <c r="H368" s="25"/>
      <c r="I368" s="32">
        <v>2</v>
      </c>
      <c r="J368" s="32">
        <v>2</v>
      </c>
      <c r="K368" s="32">
        <v>2</v>
      </c>
      <c r="L368" s="65"/>
      <c r="M368" s="32">
        <v>2</v>
      </c>
      <c r="N368" s="32">
        <v>2</v>
      </c>
      <c r="O368" s="32">
        <v>2</v>
      </c>
      <c r="P368" s="69"/>
      <c r="Q368" s="32">
        <v>2</v>
      </c>
      <c r="R368" s="32">
        <v>2</v>
      </c>
      <c r="S368" s="32">
        <v>2</v>
      </c>
      <c r="T368" s="65"/>
      <c r="U368" s="32">
        <v>2</v>
      </c>
      <c r="V368" s="32">
        <v>2</v>
      </c>
      <c r="W368" s="32">
        <v>2</v>
      </c>
      <c r="X368" s="69"/>
      <c r="Y368" s="32">
        <v>2</v>
      </c>
      <c r="Z368" s="32">
        <v>2</v>
      </c>
      <c r="AA368" s="32">
        <v>2</v>
      </c>
    </row>
    <row r="369" spans="3:27" x14ac:dyDescent="0.25">
      <c r="C369" s="2" t="s">
        <v>1449</v>
      </c>
      <c r="D369" s="2" t="s">
        <v>322</v>
      </c>
      <c r="E369" s="17" t="s">
        <v>2559</v>
      </c>
      <c r="F369" s="17" t="s">
        <v>2559</v>
      </c>
      <c r="G369" s="17" t="s">
        <v>2559</v>
      </c>
      <c r="H369" s="25"/>
      <c r="I369" s="17" t="s">
        <v>2559</v>
      </c>
      <c r="J369" s="17" t="s">
        <v>2559</v>
      </c>
      <c r="K369" s="17" t="s">
        <v>2559</v>
      </c>
      <c r="L369" s="65"/>
      <c r="M369" s="17" t="s">
        <v>2559</v>
      </c>
      <c r="N369" s="17" t="s">
        <v>2559</v>
      </c>
      <c r="O369" s="17" t="s">
        <v>2559</v>
      </c>
      <c r="P369" s="69"/>
      <c r="Q369" s="17" t="s">
        <v>2559</v>
      </c>
      <c r="R369" s="17" t="s">
        <v>2559</v>
      </c>
      <c r="S369" s="17" t="s">
        <v>2559</v>
      </c>
      <c r="T369" s="65"/>
      <c r="U369" s="17" t="s">
        <v>2559</v>
      </c>
      <c r="V369" s="17" t="s">
        <v>2559</v>
      </c>
      <c r="W369" s="17" t="s">
        <v>2559</v>
      </c>
      <c r="X369" s="69"/>
      <c r="Y369" s="17" t="s">
        <v>2559</v>
      </c>
      <c r="Z369" s="17" t="s">
        <v>2559</v>
      </c>
      <c r="AA369" s="17" t="s">
        <v>2559</v>
      </c>
    </row>
    <row r="370" spans="3:27" x14ac:dyDescent="0.25">
      <c r="C370" s="2" t="s">
        <v>1450</v>
      </c>
      <c r="D370" s="2" t="s">
        <v>319</v>
      </c>
      <c r="E370" s="32">
        <v>10</v>
      </c>
      <c r="F370" s="32">
        <v>10</v>
      </c>
      <c r="G370" s="32">
        <v>10</v>
      </c>
      <c r="H370" s="25"/>
      <c r="I370" s="32">
        <v>6</v>
      </c>
      <c r="J370" s="32">
        <v>6</v>
      </c>
      <c r="K370" s="32">
        <v>6</v>
      </c>
      <c r="L370" s="65"/>
      <c r="M370" s="32">
        <v>10</v>
      </c>
      <c r="N370" s="32">
        <v>10</v>
      </c>
      <c r="O370" s="32">
        <v>10</v>
      </c>
      <c r="P370" s="69"/>
      <c r="Q370" s="32">
        <v>6</v>
      </c>
      <c r="R370" s="32">
        <v>6</v>
      </c>
      <c r="S370" s="32">
        <v>6</v>
      </c>
      <c r="T370" s="65"/>
      <c r="U370" s="32">
        <v>10</v>
      </c>
      <c r="V370" s="32">
        <v>10</v>
      </c>
      <c r="W370" s="32">
        <v>10</v>
      </c>
      <c r="X370" s="69"/>
      <c r="Y370" s="32">
        <v>6</v>
      </c>
      <c r="Z370" s="32">
        <v>6</v>
      </c>
      <c r="AA370" s="32">
        <v>6</v>
      </c>
    </row>
    <row r="371" spans="3:27" x14ac:dyDescent="0.25">
      <c r="C371" s="2" t="s">
        <v>1451</v>
      </c>
      <c r="D371" s="2" t="s">
        <v>319</v>
      </c>
      <c r="E371" s="32">
        <v>5</v>
      </c>
      <c r="F371" s="32">
        <v>5</v>
      </c>
      <c r="G371" s="32">
        <v>5</v>
      </c>
      <c r="H371" s="25"/>
      <c r="I371" s="32">
        <v>5</v>
      </c>
      <c r="J371" s="32">
        <v>5</v>
      </c>
      <c r="K371" s="32">
        <v>5</v>
      </c>
      <c r="L371" s="65"/>
      <c r="M371" s="32">
        <v>5</v>
      </c>
      <c r="N371" s="32">
        <v>5</v>
      </c>
      <c r="O371" s="32">
        <v>5</v>
      </c>
      <c r="P371" s="69"/>
      <c r="Q371" s="32">
        <v>5</v>
      </c>
      <c r="R371" s="32">
        <v>5</v>
      </c>
      <c r="S371" s="32">
        <v>5</v>
      </c>
      <c r="T371" s="65"/>
      <c r="U371" s="32">
        <v>5</v>
      </c>
      <c r="V371" s="32">
        <v>5</v>
      </c>
      <c r="W371" s="32">
        <v>5</v>
      </c>
      <c r="X371" s="69"/>
      <c r="Y371" s="32">
        <v>5</v>
      </c>
      <c r="Z371" s="32">
        <v>5</v>
      </c>
      <c r="AA371" s="32">
        <v>5</v>
      </c>
    </row>
    <row r="372" spans="3:27" x14ac:dyDescent="0.25">
      <c r="C372" s="2" t="s">
        <v>1452</v>
      </c>
      <c r="D372" s="2" t="s">
        <v>319</v>
      </c>
      <c r="E372" s="17" t="s">
        <v>2559</v>
      </c>
      <c r="F372" s="17" t="s">
        <v>2559</v>
      </c>
      <c r="G372" s="17" t="s">
        <v>2559</v>
      </c>
      <c r="H372" s="25"/>
      <c r="I372" s="17" t="s">
        <v>2559</v>
      </c>
      <c r="J372" s="17" t="s">
        <v>2559</v>
      </c>
      <c r="K372" s="17" t="s">
        <v>2559</v>
      </c>
      <c r="L372" s="65"/>
      <c r="M372" s="17" t="s">
        <v>2559</v>
      </c>
      <c r="N372" s="17" t="s">
        <v>2559</v>
      </c>
      <c r="O372" s="17" t="s">
        <v>2559</v>
      </c>
      <c r="P372" s="69"/>
      <c r="Q372" s="17" t="s">
        <v>2559</v>
      </c>
      <c r="R372" s="17" t="s">
        <v>2559</v>
      </c>
      <c r="S372" s="17" t="s">
        <v>2559</v>
      </c>
      <c r="T372" s="65"/>
      <c r="U372" s="17" t="s">
        <v>2559</v>
      </c>
      <c r="V372" s="17" t="s">
        <v>2559</v>
      </c>
      <c r="W372" s="17" t="s">
        <v>2559</v>
      </c>
      <c r="X372" s="69"/>
      <c r="Y372" s="17" t="s">
        <v>2559</v>
      </c>
      <c r="Z372" s="17" t="s">
        <v>2559</v>
      </c>
      <c r="AA372" s="17" t="s">
        <v>2559</v>
      </c>
    </row>
    <row r="373" spans="3:27" x14ac:dyDescent="0.25">
      <c r="C373" s="2" t="s">
        <v>1453</v>
      </c>
      <c r="D373" s="2" t="s">
        <v>319</v>
      </c>
      <c r="E373" s="17" t="s">
        <v>2559</v>
      </c>
      <c r="F373" s="17" t="s">
        <v>2559</v>
      </c>
      <c r="G373" s="17" t="s">
        <v>2559</v>
      </c>
      <c r="H373" s="25"/>
      <c r="I373" s="17" t="s">
        <v>2559</v>
      </c>
      <c r="J373" s="17" t="s">
        <v>2559</v>
      </c>
      <c r="K373" s="17" t="s">
        <v>2559</v>
      </c>
      <c r="L373" s="65"/>
      <c r="M373" s="17" t="s">
        <v>2559</v>
      </c>
      <c r="N373" s="17" t="s">
        <v>2559</v>
      </c>
      <c r="O373" s="17" t="s">
        <v>2559</v>
      </c>
      <c r="P373" s="69"/>
      <c r="Q373" s="17" t="s">
        <v>2559</v>
      </c>
      <c r="R373" s="17" t="s">
        <v>2559</v>
      </c>
      <c r="S373" s="17" t="s">
        <v>2559</v>
      </c>
      <c r="T373" s="65"/>
      <c r="U373" s="17" t="s">
        <v>2559</v>
      </c>
      <c r="V373" s="17" t="s">
        <v>2559</v>
      </c>
      <c r="W373" s="17" t="s">
        <v>2559</v>
      </c>
      <c r="X373" s="69"/>
      <c r="Y373" s="17" t="s">
        <v>2559</v>
      </c>
      <c r="Z373" s="17" t="s">
        <v>2559</v>
      </c>
      <c r="AA373" s="17" t="s">
        <v>2559</v>
      </c>
    </row>
    <row r="374" spans="3:27" x14ac:dyDescent="0.25">
      <c r="C374" s="18" t="s">
        <v>159</v>
      </c>
      <c r="D374" s="18" t="s">
        <v>316</v>
      </c>
      <c r="E374" s="61"/>
      <c r="F374" s="62"/>
      <c r="G374" s="63"/>
      <c r="H374" s="25"/>
      <c r="I374" s="61"/>
      <c r="J374" s="62"/>
      <c r="K374" s="63"/>
      <c r="L374" s="65"/>
      <c r="M374" s="61"/>
      <c r="N374" s="62"/>
      <c r="O374" s="63"/>
      <c r="P374" s="69"/>
      <c r="Q374" s="61"/>
      <c r="R374" s="62"/>
      <c r="S374" s="63"/>
      <c r="T374" s="65"/>
      <c r="U374" s="61"/>
      <c r="V374" s="62"/>
      <c r="W374" s="63"/>
      <c r="X374" s="69"/>
      <c r="Y374" s="61"/>
      <c r="Z374" s="62"/>
      <c r="AA374" s="63"/>
    </row>
    <row r="375" spans="3:27" x14ac:dyDescent="0.25">
      <c r="C375" s="2" t="s">
        <v>1454</v>
      </c>
      <c r="D375" s="2" t="s">
        <v>318</v>
      </c>
      <c r="E375" s="30">
        <v>30</v>
      </c>
      <c r="F375" s="30">
        <v>30</v>
      </c>
      <c r="G375" s="30">
        <v>30</v>
      </c>
      <c r="H375" s="25"/>
      <c r="I375" s="30">
        <v>30</v>
      </c>
      <c r="J375" s="30">
        <v>30</v>
      </c>
      <c r="K375" s="30">
        <v>30</v>
      </c>
      <c r="L375" s="65"/>
      <c r="M375" s="30">
        <v>30</v>
      </c>
      <c r="N375" s="30">
        <v>30</v>
      </c>
      <c r="O375" s="30">
        <v>30</v>
      </c>
      <c r="P375" s="69"/>
      <c r="Q375" s="30">
        <v>30</v>
      </c>
      <c r="R375" s="30">
        <v>30</v>
      </c>
      <c r="S375" s="30">
        <v>30</v>
      </c>
      <c r="T375" s="65"/>
      <c r="U375" s="30">
        <v>30</v>
      </c>
      <c r="V375" s="30">
        <v>30</v>
      </c>
      <c r="W375" s="30">
        <v>30</v>
      </c>
      <c r="X375" s="69"/>
      <c r="Y375" s="30">
        <v>30</v>
      </c>
      <c r="Z375" s="30">
        <v>30</v>
      </c>
      <c r="AA375" s="30">
        <v>30</v>
      </c>
    </row>
    <row r="376" spans="3:27" x14ac:dyDescent="0.25">
      <c r="C376" s="2" t="s">
        <v>1455</v>
      </c>
      <c r="D376" s="2" t="s">
        <v>318</v>
      </c>
      <c r="E376" s="17" t="s">
        <v>2559</v>
      </c>
      <c r="F376" s="17" t="s">
        <v>2559</v>
      </c>
      <c r="G376" s="17" t="s">
        <v>2559</v>
      </c>
      <c r="H376" s="25"/>
      <c r="I376" s="17" t="s">
        <v>2559</v>
      </c>
      <c r="J376" s="17" t="s">
        <v>2559</v>
      </c>
      <c r="K376" s="17" t="s">
        <v>2559</v>
      </c>
      <c r="L376" s="65"/>
      <c r="M376" s="17" t="s">
        <v>2559</v>
      </c>
      <c r="N376" s="17" t="s">
        <v>2559</v>
      </c>
      <c r="O376" s="17" t="s">
        <v>2559</v>
      </c>
      <c r="P376" s="69"/>
      <c r="Q376" s="17" t="s">
        <v>2559</v>
      </c>
      <c r="R376" s="17" t="s">
        <v>2559</v>
      </c>
      <c r="S376" s="17" t="s">
        <v>2559</v>
      </c>
      <c r="T376" s="65"/>
      <c r="U376" s="17" t="s">
        <v>2559</v>
      </c>
      <c r="V376" s="17" t="s">
        <v>2559</v>
      </c>
      <c r="W376" s="17" t="s">
        <v>2559</v>
      </c>
      <c r="X376" s="69"/>
      <c r="Y376" s="17" t="s">
        <v>2559</v>
      </c>
      <c r="Z376" s="17" t="s">
        <v>2559</v>
      </c>
      <c r="AA376" s="17" t="s">
        <v>2559</v>
      </c>
    </row>
    <row r="377" spans="3:27" x14ac:dyDescent="0.25">
      <c r="C377" s="2" t="s">
        <v>1456</v>
      </c>
      <c r="D377" s="2" t="s">
        <v>318</v>
      </c>
      <c r="E377" s="30">
        <v>30</v>
      </c>
      <c r="F377" s="30">
        <v>25</v>
      </c>
      <c r="G377" s="30">
        <v>25</v>
      </c>
      <c r="H377" s="25"/>
      <c r="I377" s="30">
        <v>30</v>
      </c>
      <c r="J377" s="30">
        <v>25</v>
      </c>
      <c r="K377" s="30">
        <v>25</v>
      </c>
      <c r="L377" s="65"/>
      <c r="M377" s="30">
        <v>30</v>
      </c>
      <c r="N377" s="30">
        <v>25</v>
      </c>
      <c r="O377" s="30">
        <v>25</v>
      </c>
      <c r="P377" s="69"/>
      <c r="Q377" s="30">
        <v>30</v>
      </c>
      <c r="R377" s="30">
        <v>25</v>
      </c>
      <c r="S377" s="30">
        <v>25</v>
      </c>
      <c r="T377" s="65"/>
      <c r="U377" s="30">
        <v>30</v>
      </c>
      <c r="V377" s="30">
        <v>25</v>
      </c>
      <c r="W377" s="30">
        <v>25</v>
      </c>
      <c r="X377" s="69"/>
      <c r="Y377" s="30">
        <v>30</v>
      </c>
      <c r="Z377" s="30">
        <v>25</v>
      </c>
      <c r="AA377" s="30">
        <v>25</v>
      </c>
    </row>
    <row r="378" spans="3:27" x14ac:dyDescent="0.25">
      <c r="C378" s="2" t="s">
        <v>1457</v>
      </c>
      <c r="D378" s="2" t="s">
        <v>318</v>
      </c>
      <c r="E378" s="30">
        <v>30</v>
      </c>
      <c r="F378" s="32">
        <v>15</v>
      </c>
      <c r="G378" s="32">
        <v>15</v>
      </c>
      <c r="H378" s="25"/>
      <c r="I378" s="30">
        <v>30</v>
      </c>
      <c r="J378" s="32">
        <v>15</v>
      </c>
      <c r="K378" s="32">
        <v>15</v>
      </c>
      <c r="L378" s="65"/>
      <c r="M378" s="30">
        <v>30</v>
      </c>
      <c r="N378" s="32">
        <v>15</v>
      </c>
      <c r="O378" s="32">
        <v>15</v>
      </c>
      <c r="P378" s="69"/>
      <c r="Q378" s="30">
        <v>30</v>
      </c>
      <c r="R378" s="32">
        <v>15</v>
      </c>
      <c r="S378" s="32">
        <v>15</v>
      </c>
      <c r="T378" s="65"/>
      <c r="U378" s="30">
        <v>30</v>
      </c>
      <c r="V378" s="32">
        <v>15</v>
      </c>
      <c r="W378" s="32">
        <v>15</v>
      </c>
      <c r="X378" s="69"/>
      <c r="Y378" s="30">
        <v>30</v>
      </c>
      <c r="Z378" s="32">
        <v>15</v>
      </c>
      <c r="AA378" s="32">
        <v>15</v>
      </c>
    </row>
    <row r="379" spans="3:27" x14ac:dyDescent="0.25">
      <c r="C379" s="2" t="s">
        <v>1458</v>
      </c>
      <c r="D379" s="2" t="s">
        <v>319</v>
      </c>
      <c r="E379" s="32">
        <v>6</v>
      </c>
      <c r="F379" s="32">
        <v>6</v>
      </c>
      <c r="G379" s="32">
        <v>6</v>
      </c>
      <c r="H379" s="25"/>
      <c r="I379" s="32">
        <v>6</v>
      </c>
      <c r="J379" s="32">
        <v>6</v>
      </c>
      <c r="K379" s="32">
        <v>6</v>
      </c>
      <c r="L379" s="65"/>
      <c r="M379" s="32">
        <v>6</v>
      </c>
      <c r="N379" s="32">
        <v>6</v>
      </c>
      <c r="O379" s="32">
        <v>6</v>
      </c>
      <c r="P379" s="69"/>
      <c r="Q379" s="32">
        <v>6</v>
      </c>
      <c r="R379" s="32">
        <v>6</v>
      </c>
      <c r="S379" s="32">
        <v>6</v>
      </c>
      <c r="T379" s="65"/>
      <c r="U379" s="32">
        <v>6</v>
      </c>
      <c r="V379" s="32">
        <v>6</v>
      </c>
      <c r="W379" s="32">
        <v>6</v>
      </c>
      <c r="X379" s="69"/>
      <c r="Y379" s="32">
        <v>6</v>
      </c>
      <c r="Z379" s="32">
        <v>6</v>
      </c>
      <c r="AA379" s="32">
        <v>6</v>
      </c>
    </row>
    <row r="380" spans="3:27" x14ac:dyDescent="0.25">
      <c r="C380" s="2" t="s">
        <v>1459</v>
      </c>
      <c r="D380" s="2" t="s">
        <v>319</v>
      </c>
      <c r="E380" s="17" t="s">
        <v>2559</v>
      </c>
      <c r="F380" s="17" t="s">
        <v>2559</v>
      </c>
      <c r="G380" s="17" t="s">
        <v>2559</v>
      </c>
      <c r="H380" s="25"/>
      <c r="I380" s="17" t="s">
        <v>2559</v>
      </c>
      <c r="J380" s="17" t="s">
        <v>2559</v>
      </c>
      <c r="K380" s="17" t="s">
        <v>2559</v>
      </c>
      <c r="L380" s="65"/>
      <c r="M380" s="17" t="s">
        <v>2559</v>
      </c>
      <c r="N380" s="17" t="s">
        <v>2559</v>
      </c>
      <c r="O380" s="17" t="s">
        <v>2559</v>
      </c>
      <c r="P380" s="69"/>
      <c r="Q380" s="17" t="s">
        <v>2559</v>
      </c>
      <c r="R380" s="17" t="s">
        <v>2559</v>
      </c>
      <c r="S380" s="17" t="s">
        <v>2559</v>
      </c>
      <c r="T380" s="65"/>
      <c r="U380" s="17" t="s">
        <v>2559</v>
      </c>
      <c r="V380" s="17" t="s">
        <v>2559</v>
      </c>
      <c r="W380" s="17" t="s">
        <v>2559</v>
      </c>
      <c r="X380" s="69"/>
      <c r="Y380" s="17" t="s">
        <v>2559</v>
      </c>
      <c r="Z380" s="17" t="s">
        <v>2559</v>
      </c>
      <c r="AA380" s="17" t="s">
        <v>2559</v>
      </c>
    </row>
    <row r="381" spans="3:27" x14ac:dyDescent="0.25">
      <c r="C381" s="2" t="s">
        <v>1460</v>
      </c>
      <c r="D381" s="2" t="s">
        <v>319</v>
      </c>
      <c r="E381" s="17" t="s">
        <v>2559</v>
      </c>
      <c r="F381" s="17" t="s">
        <v>2559</v>
      </c>
      <c r="G381" s="17" t="s">
        <v>2559</v>
      </c>
      <c r="H381" s="25"/>
      <c r="I381" s="17" t="s">
        <v>2559</v>
      </c>
      <c r="J381" s="17" t="s">
        <v>2559</v>
      </c>
      <c r="K381" s="17" t="s">
        <v>2559</v>
      </c>
      <c r="L381" s="65"/>
      <c r="M381" s="17" t="s">
        <v>2559</v>
      </c>
      <c r="N381" s="17" t="s">
        <v>2559</v>
      </c>
      <c r="O381" s="17" t="s">
        <v>2559</v>
      </c>
      <c r="P381" s="69"/>
      <c r="Q381" s="17" t="s">
        <v>2559</v>
      </c>
      <c r="R381" s="17" t="s">
        <v>2559</v>
      </c>
      <c r="S381" s="17" t="s">
        <v>2559</v>
      </c>
      <c r="T381" s="65"/>
      <c r="U381" s="17" t="s">
        <v>2559</v>
      </c>
      <c r="V381" s="17" t="s">
        <v>2559</v>
      </c>
      <c r="W381" s="17" t="s">
        <v>2559</v>
      </c>
      <c r="X381" s="69"/>
      <c r="Y381" s="17" t="s">
        <v>2559</v>
      </c>
      <c r="Z381" s="17" t="s">
        <v>2559</v>
      </c>
      <c r="AA381" s="17" t="s">
        <v>2559</v>
      </c>
    </row>
    <row r="382" spans="3:27" x14ac:dyDescent="0.25">
      <c r="C382" s="2" t="s">
        <v>927</v>
      </c>
      <c r="D382" s="2" t="s">
        <v>319</v>
      </c>
      <c r="E382" s="17" t="s">
        <v>2559</v>
      </c>
      <c r="F382" s="17" t="s">
        <v>2559</v>
      </c>
      <c r="G382" s="17" t="s">
        <v>2559</v>
      </c>
      <c r="H382" s="25"/>
      <c r="I382" s="17" t="s">
        <v>2559</v>
      </c>
      <c r="J382" s="17" t="s">
        <v>2559</v>
      </c>
      <c r="K382" s="17" t="s">
        <v>2559</v>
      </c>
      <c r="L382" s="65"/>
      <c r="M382" s="17" t="s">
        <v>2559</v>
      </c>
      <c r="N382" s="17" t="s">
        <v>2559</v>
      </c>
      <c r="O382" s="17" t="s">
        <v>2559</v>
      </c>
      <c r="P382" s="69"/>
      <c r="Q382" s="17" t="s">
        <v>2559</v>
      </c>
      <c r="R382" s="17" t="s">
        <v>2559</v>
      </c>
      <c r="S382" s="17" t="s">
        <v>2559</v>
      </c>
      <c r="T382" s="65"/>
      <c r="U382" s="17" t="s">
        <v>2559</v>
      </c>
      <c r="V382" s="17" t="s">
        <v>2559</v>
      </c>
      <c r="W382" s="17" t="s">
        <v>2559</v>
      </c>
      <c r="X382" s="69"/>
      <c r="Y382" s="17" t="s">
        <v>2559</v>
      </c>
      <c r="Z382" s="17" t="s">
        <v>2559</v>
      </c>
      <c r="AA382" s="17" t="s">
        <v>2559</v>
      </c>
    </row>
    <row r="383" spans="3:27" x14ac:dyDescent="0.25">
      <c r="C383" s="2" t="s">
        <v>1461</v>
      </c>
      <c r="D383" s="2" t="s">
        <v>322</v>
      </c>
      <c r="E383" s="32">
        <v>8</v>
      </c>
      <c r="F383" s="32">
        <v>8</v>
      </c>
      <c r="G383" s="32">
        <v>8</v>
      </c>
      <c r="H383" s="25"/>
      <c r="I383" s="32">
        <v>8</v>
      </c>
      <c r="J383" s="32">
        <v>8</v>
      </c>
      <c r="K383" s="32">
        <v>8</v>
      </c>
      <c r="L383" s="65"/>
      <c r="M383" s="32">
        <v>8</v>
      </c>
      <c r="N383" s="32">
        <v>8</v>
      </c>
      <c r="O383" s="32">
        <v>8</v>
      </c>
      <c r="P383" s="69"/>
      <c r="Q383" s="32">
        <v>8</v>
      </c>
      <c r="R383" s="32">
        <v>8</v>
      </c>
      <c r="S383" s="32">
        <v>8</v>
      </c>
      <c r="T383" s="65"/>
      <c r="U383" s="32">
        <v>8</v>
      </c>
      <c r="V383" s="32">
        <v>8</v>
      </c>
      <c r="W383" s="32">
        <v>8</v>
      </c>
      <c r="X383" s="69"/>
      <c r="Y383" s="32">
        <v>8</v>
      </c>
      <c r="Z383" s="32">
        <v>8</v>
      </c>
      <c r="AA383" s="32">
        <v>8</v>
      </c>
    </row>
    <row r="384" spans="3:27" x14ac:dyDescent="0.25">
      <c r="C384" s="2" t="s">
        <v>1462</v>
      </c>
      <c r="D384" s="2" t="s">
        <v>319</v>
      </c>
      <c r="E384" s="32">
        <v>5</v>
      </c>
      <c r="F384" s="32">
        <v>5</v>
      </c>
      <c r="G384" s="32">
        <v>5</v>
      </c>
      <c r="H384" s="25"/>
      <c r="I384" s="32">
        <v>5</v>
      </c>
      <c r="J384" s="32">
        <v>5</v>
      </c>
      <c r="K384" s="32">
        <v>5</v>
      </c>
      <c r="L384" s="65"/>
      <c r="M384" s="32">
        <v>5</v>
      </c>
      <c r="N384" s="32">
        <v>5</v>
      </c>
      <c r="O384" s="32">
        <v>5</v>
      </c>
      <c r="P384" s="69"/>
      <c r="Q384" s="32">
        <v>5</v>
      </c>
      <c r="R384" s="32">
        <v>5</v>
      </c>
      <c r="S384" s="32">
        <v>5</v>
      </c>
      <c r="T384" s="65"/>
      <c r="U384" s="32">
        <v>5</v>
      </c>
      <c r="V384" s="32">
        <v>5</v>
      </c>
      <c r="W384" s="32">
        <v>5</v>
      </c>
      <c r="X384" s="69"/>
      <c r="Y384" s="32">
        <v>5</v>
      </c>
      <c r="Z384" s="32">
        <v>5</v>
      </c>
      <c r="AA384" s="32">
        <v>5</v>
      </c>
    </row>
    <row r="385" spans="3:27" x14ac:dyDescent="0.25">
      <c r="C385" s="2" t="s">
        <v>1463</v>
      </c>
      <c r="D385" s="2" t="s">
        <v>322</v>
      </c>
      <c r="E385" s="17" t="s">
        <v>2559</v>
      </c>
      <c r="F385" s="17" t="s">
        <v>2559</v>
      </c>
      <c r="G385" s="17" t="s">
        <v>2559</v>
      </c>
      <c r="H385" s="25"/>
      <c r="I385" s="17" t="s">
        <v>2559</v>
      </c>
      <c r="J385" s="17" t="s">
        <v>2559</v>
      </c>
      <c r="K385" s="17" t="s">
        <v>2559</v>
      </c>
      <c r="L385" s="65"/>
      <c r="M385" s="17" t="s">
        <v>2559</v>
      </c>
      <c r="N385" s="17" t="s">
        <v>2559</v>
      </c>
      <c r="O385" s="17" t="s">
        <v>2559</v>
      </c>
      <c r="P385" s="69"/>
      <c r="Q385" s="17" t="s">
        <v>2559</v>
      </c>
      <c r="R385" s="17" t="s">
        <v>2559</v>
      </c>
      <c r="S385" s="17" t="s">
        <v>2559</v>
      </c>
      <c r="T385" s="65"/>
      <c r="U385" s="17" t="s">
        <v>2559</v>
      </c>
      <c r="V385" s="17" t="s">
        <v>2559</v>
      </c>
      <c r="W385" s="17" t="s">
        <v>2559</v>
      </c>
      <c r="X385" s="69"/>
      <c r="Y385" s="17" t="s">
        <v>2559</v>
      </c>
      <c r="Z385" s="17" t="s">
        <v>2559</v>
      </c>
      <c r="AA385" s="17" t="s">
        <v>2559</v>
      </c>
    </row>
    <row r="386" spans="3:27" x14ac:dyDescent="0.25">
      <c r="C386" s="2" t="s">
        <v>1464</v>
      </c>
      <c r="D386" s="2" t="s">
        <v>322</v>
      </c>
      <c r="E386" s="32">
        <v>20</v>
      </c>
      <c r="F386" s="32">
        <v>20</v>
      </c>
      <c r="G386" s="32">
        <v>20</v>
      </c>
      <c r="H386" s="25"/>
      <c r="I386" s="32">
        <v>20</v>
      </c>
      <c r="J386" s="32">
        <v>20</v>
      </c>
      <c r="K386" s="32">
        <v>20</v>
      </c>
      <c r="L386" s="65"/>
      <c r="M386" s="32">
        <v>20</v>
      </c>
      <c r="N386" s="32">
        <v>20</v>
      </c>
      <c r="O386" s="32">
        <v>20</v>
      </c>
      <c r="P386" s="69"/>
      <c r="Q386" s="32">
        <v>20</v>
      </c>
      <c r="R386" s="32">
        <v>20</v>
      </c>
      <c r="S386" s="32">
        <v>20</v>
      </c>
      <c r="T386" s="65"/>
      <c r="U386" s="32">
        <v>20</v>
      </c>
      <c r="V386" s="32">
        <v>20</v>
      </c>
      <c r="W386" s="32">
        <v>20</v>
      </c>
      <c r="X386" s="69"/>
      <c r="Y386" s="32">
        <v>20</v>
      </c>
      <c r="Z386" s="32">
        <v>20</v>
      </c>
      <c r="AA386" s="32">
        <v>20</v>
      </c>
    </row>
    <row r="387" spans="3:27" x14ac:dyDescent="0.25">
      <c r="C387" s="18" t="s">
        <v>160</v>
      </c>
      <c r="D387" s="18" t="s">
        <v>316</v>
      </c>
      <c r="E387" s="61"/>
      <c r="F387" s="62"/>
      <c r="G387" s="63"/>
      <c r="H387" s="25"/>
      <c r="I387" s="61"/>
      <c r="J387" s="62"/>
      <c r="K387" s="63"/>
      <c r="L387" s="65"/>
      <c r="M387" s="61"/>
      <c r="N387" s="62"/>
      <c r="O387" s="63"/>
      <c r="P387" s="69"/>
      <c r="Q387" s="61"/>
      <c r="R387" s="62"/>
      <c r="S387" s="63"/>
      <c r="T387" s="65"/>
      <c r="U387" s="61"/>
      <c r="V387" s="62"/>
      <c r="W387" s="63"/>
      <c r="X387" s="69"/>
      <c r="Y387" s="61"/>
      <c r="Z387" s="62"/>
      <c r="AA387" s="63"/>
    </row>
    <row r="388" spans="3:27" x14ac:dyDescent="0.25">
      <c r="C388" s="2" t="s">
        <v>1465</v>
      </c>
      <c r="D388" s="2" t="s">
        <v>319</v>
      </c>
      <c r="E388" s="30">
        <v>50</v>
      </c>
      <c r="F388" s="30">
        <v>50</v>
      </c>
      <c r="G388" s="30">
        <v>50</v>
      </c>
      <c r="H388" s="25"/>
      <c r="I388" s="30">
        <v>50</v>
      </c>
      <c r="J388" s="30">
        <v>50</v>
      </c>
      <c r="K388" s="30">
        <v>50</v>
      </c>
      <c r="L388" s="65"/>
      <c r="M388" s="30">
        <v>50</v>
      </c>
      <c r="N388" s="30">
        <v>50</v>
      </c>
      <c r="O388" s="30">
        <v>50</v>
      </c>
      <c r="P388" s="69"/>
      <c r="Q388" s="30">
        <v>50</v>
      </c>
      <c r="R388" s="30">
        <v>50</v>
      </c>
      <c r="S388" s="30">
        <v>50</v>
      </c>
      <c r="T388" s="65"/>
      <c r="U388" s="30">
        <v>50</v>
      </c>
      <c r="V388" s="30">
        <v>50</v>
      </c>
      <c r="W388" s="30">
        <v>50</v>
      </c>
      <c r="X388" s="69"/>
      <c r="Y388" s="30">
        <v>50</v>
      </c>
      <c r="Z388" s="30">
        <v>50</v>
      </c>
      <c r="AA388" s="30">
        <v>50</v>
      </c>
    </row>
    <row r="389" spans="3:27" x14ac:dyDescent="0.25">
      <c r="C389" s="2" t="s">
        <v>1466</v>
      </c>
      <c r="D389" s="2" t="s">
        <v>319</v>
      </c>
      <c r="E389" s="30">
        <v>92.25</v>
      </c>
      <c r="F389" s="30">
        <v>92.25</v>
      </c>
      <c r="G389" s="30">
        <v>92.25</v>
      </c>
      <c r="H389" s="25"/>
      <c r="I389" s="30">
        <v>92.25</v>
      </c>
      <c r="J389" s="30">
        <v>92.25</v>
      </c>
      <c r="K389" s="30">
        <v>92.25</v>
      </c>
      <c r="L389" s="65"/>
      <c r="M389" s="30">
        <v>92.25</v>
      </c>
      <c r="N389" s="30">
        <v>92.25</v>
      </c>
      <c r="O389" s="30">
        <v>92.25</v>
      </c>
      <c r="P389" s="69"/>
      <c r="Q389" s="30">
        <v>92.25</v>
      </c>
      <c r="R389" s="30">
        <v>92.25</v>
      </c>
      <c r="S389" s="30">
        <v>92.25</v>
      </c>
      <c r="T389" s="65"/>
      <c r="U389" s="30">
        <v>92.25</v>
      </c>
      <c r="V389" s="30">
        <v>92.25</v>
      </c>
      <c r="W389" s="30">
        <v>92.25</v>
      </c>
      <c r="X389" s="69"/>
      <c r="Y389" s="30">
        <v>92.25</v>
      </c>
      <c r="Z389" s="30">
        <v>92.25</v>
      </c>
      <c r="AA389" s="30">
        <v>92.25</v>
      </c>
    </row>
    <row r="390" spans="3:27" x14ac:dyDescent="0.25">
      <c r="C390" s="2" t="s">
        <v>1467</v>
      </c>
      <c r="D390" s="2" t="s">
        <v>319</v>
      </c>
      <c r="E390" s="32">
        <v>4</v>
      </c>
      <c r="F390" s="32">
        <v>4</v>
      </c>
      <c r="G390" s="32">
        <v>4</v>
      </c>
      <c r="H390" s="25"/>
      <c r="I390" s="32">
        <v>4</v>
      </c>
      <c r="J390" s="32">
        <v>4</v>
      </c>
      <c r="K390" s="32">
        <v>4</v>
      </c>
      <c r="L390" s="65"/>
      <c r="M390" s="32">
        <v>4</v>
      </c>
      <c r="N390" s="32">
        <v>4</v>
      </c>
      <c r="O390" s="32">
        <v>4</v>
      </c>
      <c r="P390" s="69"/>
      <c r="Q390" s="32">
        <v>4</v>
      </c>
      <c r="R390" s="32">
        <v>4</v>
      </c>
      <c r="S390" s="32">
        <v>4</v>
      </c>
      <c r="T390" s="65"/>
      <c r="U390" s="32">
        <v>4</v>
      </c>
      <c r="V390" s="32">
        <v>4</v>
      </c>
      <c r="W390" s="32">
        <v>4</v>
      </c>
      <c r="X390" s="69"/>
      <c r="Y390" s="32">
        <v>4</v>
      </c>
      <c r="Z390" s="32">
        <v>4</v>
      </c>
      <c r="AA390" s="32">
        <v>4</v>
      </c>
    </row>
    <row r="391" spans="3:27" x14ac:dyDescent="0.25">
      <c r="C391" s="2" t="s">
        <v>1468</v>
      </c>
      <c r="D391" s="2" t="s">
        <v>319</v>
      </c>
      <c r="E391" s="30">
        <v>92.25</v>
      </c>
      <c r="F391" s="30">
        <v>92.25</v>
      </c>
      <c r="G391" s="30">
        <v>92.25</v>
      </c>
      <c r="H391" s="25"/>
      <c r="I391" s="30">
        <v>92.25</v>
      </c>
      <c r="J391" s="30">
        <v>92.25</v>
      </c>
      <c r="K391" s="30">
        <v>92.25</v>
      </c>
      <c r="L391" s="65"/>
      <c r="M391" s="30">
        <v>92.25</v>
      </c>
      <c r="N391" s="30">
        <v>92.25</v>
      </c>
      <c r="O391" s="30">
        <v>92.25</v>
      </c>
      <c r="P391" s="69"/>
      <c r="Q391" s="30">
        <v>92.25</v>
      </c>
      <c r="R391" s="30">
        <v>92.25</v>
      </c>
      <c r="S391" s="30">
        <v>92.25</v>
      </c>
      <c r="T391" s="65"/>
      <c r="U391" s="30">
        <v>92.25</v>
      </c>
      <c r="V391" s="30">
        <v>92.25</v>
      </c>
      <c r="W391" s="30">
        <v>92.25</v>
      </c>
      <c r="X391" s="69"/>
      <c r="Y391" s="30">
        <v>92.25</v>
      </c>
      <c r="Z391" s="30">
        <v>92.25</v>
      </c>
      <c r="AA391" s="30">
        <v>92.25</v>
      </c>
    </row>
    <row r="392" spans="3:27" x14ac:dyDescent="0.25">
      <c r="C392" s="2" t="s">
        <v>1469</v>
      </c>
      <c r="D392" s="2" t="s">
        <v>322</v>
      </c>
      <c r="E392" s="30">
        <v>50</v>
      </c>
      <c r="F392" s="30">
        <v>50</v>
      </c>
      <c r="G392" s="30">
        <v>50</v>
      </c>
      <c r="H392" s="25"/>
      <c r="I392" s="30">
        <v>50</v>
      </c>
      <c r="J392" s="30">
        <v>50</v>
      </c>
      <c r="K392" s="30">
        <v>50</v>
      </c>
      <c r="L392" s="65"/>
      <c r="M392" s="30">
        <v>50</v>
      </c>
      <c r="N392" s="30">
        <v>50</v>
      </c>
      <c r="O392" s="30">
        <v>50</v>
      </c>
      <c r="P392" s="69"/>
      <c r="Q392" s="30">
        <v>50</v>
      </c>
      <c r="R392" s="30">
        <v>50</v>
      </c>
      <c r="S392" s="30">
        <v>50</v>
      </c>
      <c r="T392" s="65"/>
      <c r="U392" s="30">
        <v>50</v>
      </c>
      <c r="V392" s="30">
        <v>50</v>
      </c>
      <c r="W392" s="30">
        <v>50</v>
      </c>
      <c r="X392" s="69"/>
      <c r="Y392" s="30">
        <v>50</v>
      </c>
      <c r="Z392" s="30">
        <v>50</v>
      </c>
      <c r="AA392" s="30">
        <v>50</v>
      </c>
    </row>
    <row r="393" spans="3:27" x14ac:dyDescent="0.25">
      <c r="C393" s="2" t="s">
        <v>1470</v>
      </c>
      <c r="D393" s="2" t="s">
        <v>319</v>
      </c>
      <c r="E393" s="30">
        <v>90</v>
      </c>
      <c r="F393" s="30">
        <v>90</v>
      </c>
      <c r="G393" s="30">
        <v>90</v>
      </c>
      <c r="H393" s="25"/>
      <c r="I393" s="30">
        <v>90</v>
      </c>
      <c r="J393" s="30">
        <v>90</v>
      </c>
      <c r="K393" s="30">
        <v>90</v>
      </c>
      <c r="L393" s="65"/>
      <c r="M393" s="30">
        <v>90</v>
      </c>
      <c r="N393" s="30">
        <v>90</v>
      </c>
      <c r="O393" s="30">
        <v>90</v>
      </c>
      <c r="P393" s="69"/>
      <c r="Q393" s="30">
        <v>90</v>
      </c>
      <c r="R393" s="30">
        <v>90</v>
      </c>
      <c r="S393" s="30">
        <v>90</v>
      </c>
      <c r="T393" s="65"/>
      <c r="U393" s="30">
        <v>90</v>
      </c>
      <c r="V393" s="30">
        <v>90</v>
      </c>
      <c r="W393" s="30">
        <v>90</v>
      </c>
      <c r="X393" s="69"/>
      <c r="Y393" s="30">
        <v>90</v>
      </c>
      <c r="Z393" s="30">
        <v>90</v>
      </c>
      <c r="AA393" s="30">
        <v>90</v>
      </c>
    </row>
    <row r="394" spans="3:27" x14ac:dyDescent="0.25">
      <c r="C394" s="18" t="s">
        <v>161</v>
      </c>
      <c r="D394" s="18" t="s">
        <v>316</v>
      </c>
      <c r="E394" s="61"/>
      <c r="F394" s="62"/>
      <c r="G394" s="63"/>
      <c r="H394" s="25"/>
      <c r="I394" s="61"/>
      <c r="J394" s="62"/>
      <c r="K394" s="63"/>
      <c r="L394" s="65"/>
      <c r="M394" s="61"/>
      <c r="N394" s="62"/>
      <c r="O394" s="63"/>
      <c r="P394" s="69"/>
      <c r="Q394" s="61"/>
      <c r="R394" s="62"/>
      <c r="S394" s="63"/>
      <c r="T394" s="65"/>
      <c r="U394" s="61"/>
      <c r="V394" s="62"/>
      <c r="W394" s="63"/>
      <c r="X394" s="69"/>
      <c r="Y394" s="61"/>
      <c r="Z394" s="62"/>
      <c r="AA394" s="63"/>
    </row>
    <row r="395" spans="3:27" x14ac:dyDescent="0.25">
      <c r="C395" s="2" t="s">
        <v>1471</v>
      </c>
      <c r="D395" s="2" t="s">
        <v>319</v>
      </c>
      <c r="E395" s="32">
        <v>10</v>
      </c>
      <c r="F395" s="32">
        <v>10</v>
      </c>
      <c r="G395" s="32">
        <v>10</v>
      </c>
      <c r="H395" s="25"/>
      <c r="I395" s="32">
        <v>5</v>
      </c>
      <c r="J395" s="32">
        <v>5</v>
      </c>
      <c r="K395" s="32">
        <v>5</v>
      </c>
      <c r="L395" s="65"/>
      <c r="M395" s="32">
        <v>10</v>
      </c>
      <c r="N395" s="32">
        <v>10</v>
      </c>
      <c r="O395" s="32">
        <v>10</v>
      </c>
      <c r="P395" s="69"/>
      <c r="Q395" s="32">
        <v>5</v>
      </c>
      <c r="R395" s="32">
        <v>5</v>
      </c>
      <c r="S395" s="32">
        <v>5</v>
      </c>
      <c r="T395" s="65"/>
      <c r="U395" s="32">
        <v>10</v>
      </c>
      <c r="V395" s="32">
        <v>10</v>
      </c>
      <c r="W395" s="32">
        <v>10</v>
      </c>
      <c r="X395" s="69"/>
      <c r="Y395" s="32">
        <v>5</v>
      </c>
      <c r="Z395" s="32">
        <v>5</v>
      </c>
      <c r="AA395" s="32">
        <v>5</v>
      </c>
    </row>
    <row r="396" spans="3:27" x14ac:dyDescent="0.25">
      <c r="C396" s="2" t="s">
        <v>1472</v>
      </c>
      <c r="D396" s="2" t="s">
        <v>319</v>
      </c>
      <c r="E396" s="30">
        <v>40</v>
      </c>
      <c r="F396" s="30">
        <v>40</v>
      </c>
      <c r="G396" s="30">
        <v>40</v>
      </c>
      <c r="H396" s="25"/>
      <c r="I396" s="32">
        <v>20</v>
      </c>
      <c r="J396" s="32">
        <v>20</v>
      </c>
      <c r="K396" s="32">
        <v>20</v>
      </c>
      <c r="L396" s="65"/>
      <c r="M396" s="30">
        <v>40</v>
      </c>
      <c r="N396" s="30">
        <v>40</v>
      </c>
      <c r="O396" s="30">
        <v>40</v>
      </c>
      <c r="P396" s="69"/>
      <c r="Q396" s="32">
        <v>20</v>
      </c>
      <c r="R396" s="32">
        <v>20</v>
      </c>
      <c r="S396" s="32">
        <v>20</v>
      </c>
      <c r="T396" s="65"/>
      <c r="U396" s="30">
        <v>40</v>
      </c>
      <c r="V396" s="30">
        <v>40</v>
      </c>
      <c r="W396" s="30">
        <v>40</v>
      </c>
      <c r="X396" s="69"/>
      <c r="Y396" s="32">
        <v>20</v>
      </c>
      <c r="Z396" s="32">
        <v>20</v>
      </c>
      <c r="AA396" s="32">
        <v>20</v>
      </c>
    </row>
    <row r="397" spans="3:27" x14ac:dyDescent="0.25">
      <c r="C397" s="2" t="s">
        <v>1473</v>
      </c>
      <c r="D397" s="2" t="s">
        <v>319</v>
      </c>
      <c r="E397" s="17" t="s">
        <v>2559</v>
      </c>
      <c r="F397" s="17" t="s">
        <v>2559</v>
      </c>
      <c r="G397" s="17" t="s">
        <v>2559</v>
      </c>
      <c r="H397" s="25"/>
      <c r="I397" s="17" t="s">
        <v>2559</v>
      </c>
      <c r="J397" s="17" t="s">
        <v>2559</v>
      </c>
      <c r="K397" s="17" t="s">
        <v>2559</v>
      </c>
      <c r="L397" s="65"/>
      <c r="M397" s="17" t="s">
        <v>2559</v>
      </c>
      <c r="N397" s="17" t="s">
        <v>2559</v>
      </c>
      <c r="O397" s="17" t="s">
        <v>2559</v>
      </c>
      <c r="P397" s="69"/>
      <c r="Q397" s="17" t="s">
        <v>2559</v>
      </c>
      <c r="R397" s="17" t="s">
        <v>2559</v>
      </c>
      <c r="S397" s="17" t="s">
        <v>2559</v>
      </c>
      <c r="T397" s="65"/>
      <c r="U397" s="17" t="s">
        <v>2559</v>
      </c>
      <c r="V397" s="17" t="s">
        <v>2559</v>
      </c>
      <c r="W397" s="17" t="s">
        <v>2559</v>
      </c>
      <c r="X397" s="69"/>
      <c r="Y397" s="17" t="s">
        <v>2559</v>
      </c>
      <c r="Z397" s="17" t="s">
        <v>2559</v>
      </c>
      <c r="AA397" s="17" t="s">
        <v>2559</v>
      </c>
    </row>
    <row r="398" spans="3:27" x14ac:dyDescent="0.25">
      <c r="C398" s="2" t="s">
        <v>1474</v>
      </c>
      <c r="D398" s="2" t="s">
        <v>319</v>
      </c>
      <c r="E398" s="17" t="s">
        <v>2559</v>
      </c>
      <c r="F398" s="17" t="s">
        <v>2559</v>
      </c>
      <c r="G398" s="17" t="s">
        <v>2559</v>
      </c>
      <c r="H398" s="25"/>
      <c r="I398" s="17" t="s">
        <v>2559</v>
      </c>
      <c r="J398" s="17" t="s">
        <v>2559</v>
      </c>
      <c r="K398" s="17" t="s">
        <v>2559</v>
      </c>
      <c r="L398" s="65"/>
      <c r="M398" s="17" t="s">
        <v>2559</v>
      </c>
      <c r="N398" s="17" t="s">
        <v>2559</v>
      </c>
      <c r="O398" s="17" t="s">
        <v>2559</v>
      </c>
      <c r="P398" s="69"/>
      <c r="Q398" s="17" t="s">
        <v>2559</v>
      </c>
      <c r="R398" s="17" t="s">
        <v>2559</v>
      </c>
      <c r="S398" s="17" t="s">
        <v>2559</v>
      </c>
      <c r="T398" s="65"/>
      <c r="U398" s="17" t="s">
        <v>2559</v>
      </c>
      <c r="V398" s="17" t="s">
        <v>2559</v>
      </c>
      <c r="W398" s="17" t="s">
        <v>2559</v>
      </c>
      <c r="X398" s="69"/>
      <c r="Y398" s="17" t="s">
        <v>2559</v>
      </c>
      <c r="Z398" s="17" t="s">
        <v>2559</v>
      </c>
      <c r="AA398" s="17" t="s">
        <v>2559</v>
      </c>
    </row>
    <row r="399" spans="3:27" x14ac:dyDescent="0.25">
      <c r="C399" s="2" t="s">
        <v>1475</v>
      </c>
      <c r="D399" s="2" t="s">
        <v>322</v>
      </c>
      <c r="E399" s="17" t="s">
        <v>2559</v>
      </c>
      <c r="F399" s="17" t="s">
        <v>2559</v>
      </c>
      <c r="G399" s="17" t="s">
        <v>2559</v>
      </c>
      <c r="H399" s="25"/>
      <c r="I399" s="17" t="s">
        <v>2559</v>
      </c>
      <c r="J399" s="17" t="s">
        <v>2559</v>
      </c>
      <c r="K399" s="17" t="s">
        <v>2559</v>
      </c>
      <c r="L399" s="65"/>
      <c r="M399" s="17" t="s">
        <v>2559</v>
      </c>
      <c r="N399" s="17" t="s">
        <v>2559</v>
      </c>
      <c r="O399" s="17" t="s">
        <v>2559</v>
      </c>
      <c r="P399" s="69"/>
      <c r="Q399" s="17" t="s">
        <v>2559</v>
      </c>
      <c r="R399" s="17" t="s">
        <v>2559</v>
      </c>
      <c r="S399" s="17" t="s">
        <v>2559</v>
      </c>
      <c r="T399" s="65"/>
      <c r="U399" s="17" t="s">
        <v>2559</v>
      </c>
      <c r="V399" s="17" t="s">
        <v>2559</v>
      </c>
      <c r="W399" s="17" t="s">
        <v>2559</v>
      </c>
      <c r="X399" s="69"/>
      <c r="Y399" s="17" t="s">
        <v>2559</v>
      </c>
      <c r="Z399" s="17" t="s">
        <v>2559</v>
      </c>
      <c r="AA399" s="17" t="s">
        <v>2559</v>
      </c>
    </row>
    <row r="400" spans="3:27" x14ac:dyDescent="0.25">
      <c r="C400" s="18" t="s">
        <v>162</v>
      </c>
      <c r="D400" s="18" t="s">
        <v>316</v>
      </c>
      <c r="E400" s="61"/>
      <c r="F400" s="62"/>
      <c r="G400" s="63"/>
      <c r="H400" s="25"/>
      <c r="I400" s="61"/>
      <c r="J400" s="62"/>
      <c r="K400" s="63"/>
      <c r="L400" s="65"/>
      <c r="M400" s="61"/>
      <c r="N400" s="62"/>
      <c r="O400" s="63"/>
      <c r="P400" s="69"/>
      <c r="Q400" s="61"/>
      <c r="R400" s="62"/>
      <c r="S400" s="63"/>
      <c r="T400" s="65"/>
      <c r="U400" s="61"/>
      <c r="V400" s="62"/>
      <c r="W400" s="63"/>
      <c r="X400" s="69"/>
      <c r="Y400" s="61"/>
      <c r="Z400" s="62"/>
      <c r="AA400" s="63"/>
    </row>
    <row r="401" spans="3:27" x14ac:dyDescent="0.25">
      <c r="C401" s="2" t="s">
        <v>1476</v>
      </c>
      <c r="D401" s="2" t="s">
        <v>322</v>
      </c>
      <c r="E401" s="30">
        <v>40</v>
      </c>
      <c r="F401" s="30">
        <v>40</v>
      </c>
      <c r="G401" s="30">
        <v>40</v>
      </c>
      <c r="H401" s="25"/>
      <c r="I401" s="30">
        <v>40</v>
      </c>
      <c r="J401" s="30">
        <v>40</v>
      </c>
      <c r="K401" s="30">
        <v>40</v>
      </c>
      <c r="L401" s="65"/>
      <c r="M401" s="30">
        <v>40</v>
      </c>
      <c r="N401" s="30">
        <v>40</v>
      </c>
      <c r="O401" s="30">
        <v>40</v>
      </c>
      <c r="P401" s="69"/>
      <c r="Q401" s="30">
        <v>40</v>
      </c>
      <c r="R401" s="30">
        <v>40</v>
      </c>
      <c r="S401" s="30">
        <v>40</v>
      </c>
      <c r="T401" s="65"/>
      <c r="U401" s="30">
        <v>40</v>
      </c>
      <c r="V401" s="30">
        <v>40</v>
      </c>
      <c r="W401" s="30">
        <v>40</v>
      </c>
      <c r="X401" s="69"/>
      <c r="Y401" s="30">
        <v>40</v>
      </c>
      <c r="Z401" s="30">
        <v>40</v>
      </c>
      <c r="AA401" s="30">
        <v>40</v>
      </c>
    </row>
    <row r="402" spans="3:27" x14ac:dyDescent="0.25">
      <c r="C402" s="2" t="s">
        <v>1477</v>
      </c>
      <c r="D402" s="2" t="s">
        <v>319</v>
      </c>
      <c r="E402" s="17" t="s">
        <v>2559</v>
      </c>
      <c r="F402" s="17" t="s">
        <v>2559</v>
      </c>
      <c r="G402" s="17" t="s">
        <v>2559</v>
      </c>
      <c r="H402" s="25"/>
      <c r="I402" s="17" t="s">
        <v>2559</v>
      </c>
      <c r="J402" s="17" t="s">
        <v>2559</v>
      </c>
      <c r="K402" s="17" t="s">
        <v>2559</v>
      </c>
      <c r="L402" s="65"/>
      <c r="M402" s="17" t="s">
        <v>2559</v>
      </c>
      <c r="N402" s="17" t="s">
        <v>2559</v>
      </c>
      <c r="O402" s="17" t="s">
        <v>2559</v>
      </c>
      <c r="P402" s="69"/>
      <c r="Q402" s="17" t="s">
        <v>2559</v>
      </c>
      <c r="R402" s="17" t="s">
        <v>2559</v>
      </c>
      <c r="S402" s="17" t="s">
        <v>2559</v>
      </c>
      <c r="T402" s="65"/>
      <c r="U402" s="17" t="s">
        <v>2559</v>
      </c>
      <c r="V402" s="17" t="s">
        <v>2559</v>
      </c>
      <c r="W402" s="17" t="s">
        <v>2559</v>
      </c>
      <c r="X402" s="69"/>
      <c r="Y402" s="17" t="s">
        <v>2559</v>
      </c>
      <c r="Z402" s="17" t="s">
        <v>2559</v>
      </c>
      <c r="AA402" s="17" t="s">
        <v>2559</v>
      </c>
    </row>
    <row r="403" spans="3:27" x14ac:dyDescent="0.25">
      <c r="C403" s="2" t="s">
        <v>1478</v>
      </c>
      <c r="D403" s="2" t="s">
        <v>319</v>
      </c>
      <c r="E403" s="17" t="s">
        <v>2559</v>
      </c>
      <c r="F403" s="17" t="s">
        <v>2559</v>
      </c>
      <c r="G403" s="17" t="s">
        <v>2559</v>
      </c>
      <c r="H403" s="25"/>
      <c r="I403" s="17" t="s">
        <v>2559</v>
      </c>
      <c r="J403" s="17" t="s">
        <v>2559</v>
      </c>
      <c r="K403" s="17" t="s">
        <v>2559</v>
      </c>
      <c r="L403" s="65"/>
      <c r="M403" s="17" t="s">
        <v>2559</v>
      </c>
      <c r="N403" s="17" t="s">
        <v>2559</v>
      </c>
      <c r="O403" s="17" t="s">
        <v>2559</v>
      </c>
      <c r="P403" s="69"/>
      <c r="Q403" s="17" t="s">
        <v>2559</v>
      </c>
      <c r="R403" s="17" t="s">
        <v>2559</v>
      </c>
      <c r="S403" s="17" t="s">
        <v>2559</v>
      </c>
      <c r="T403" s="65"/>
      <c r="U403" s="17" t="s">
        <v>2559</v>
      </c>
      <c r="V403" s="17" t="s">
        <v>2559</v>
      </c>
      <c r="W403" s="17" t="s">
        <v>2559</v>
      </c>
      <c r="X403" s="69"/>
      <c r="Y403" s="17" t="s">
        <v>2559</v>
      </c>
      <c r="Z403" s="17" t="s">
        <v>2559</v>
      </c>
      <c r="AA403" s="17" t="s">
        <v>2559</v>
      </c>
    </row>
    <row r="404" spans="3:27" x14ac:dyDescent="0.25">
      <c r="C404" s="2" t="s">
        <v>1479</v>
      </c>
      <c r="D404" s="2" t="s">
        <v>319</v>
      </c>
      <c r="E404" s="17" t="s">
        <v>2559</v>
      </c>
      <c r="F404" s="17" t="s">
        <v>2559</v>
      </c>
      <c r="G404" s="17" t="s">
        <v>2559</v>
      </c>
      <c r="H404" s="25"/>
      <c r="I404" s="17" t="s">
        <v>2559</v>
      </c>
      <c r="J404" s="17" t="s">
        <v>2559</v>
      </c>
      <c r="K404" s="17" t="s">
        <v>2559</v>
      </c>
      <c r="L404" s="65"/>
      <c r="M404" s="17" t="s">
        <v>2559</v>
      </c>
      <c r="N404" s="17" t="s">
        <v>2559</v>
      </c>
      <c r="O404" s="17" t="s">
        <v>2559</v>
      </c>
      <c r="P404" s="69"/>
      <c r="Q404" s="17" t="s">
        <v>2559</v>
      </c>
      <c r="R404" s="17" t="s">
        <v>2559</v>
      </c>
      <c r="S404" s="17" t="s">
        <v>2559</v>
      </c>
      <c r="T404" s="65"/>
      <c r="U404" s="17" t="s">
        <v>2559</v>
      </c>
      <c r="V404" s="17" t="s">
        <v>2559</v>
      </c>
      <c r="W404" s="17" t="s">
        <v>2559</v>
      </c>
      <c r="X404" s="69"/>
      <c r="Y404" s="17" t="s">
        <v>2559</v>
      </c>
      <c r="Z404" s="17" t="s">
        <v>2559</v>
      </c>
      <c r="AA404" s="17" t="s">
        <v>2559</v>
      </c>
    </row>
    <row r="405" spans="3:27" x14ac:dyDescent="0.25">
      <c r="C405" s="2" t="s">
        <v>1480</v>
      </c>
      <c r="D405" s="2" t="s">
        <v>319</v>
      </c>
      <c r="E405" s="17" t="s">
        <v>2559</v>
      </c>
      <c r="F405" s="17" t="s">
        <v>2559</v>
      </c>
      <c r="G405" s="17" t="s">
        <v>2559</v>
      </c>
      <c r="H405" s="25"/>
      <c r="I405" s="17" t="s">
        <v>2559</v>
      </c>
      <c r="J405" s="17" t="s">
        <v>2559</v>
      </c>
      <c r="K405" s="17" t="s">
        <v>2559</v>
      </c>
      <c r="L405" s="65"/>
      <c r="M405" s="17" t="s">
        <v>2559</v>
      </c>
      <c r="N405" s="17" t="s">
        <v>2559</v>
      </c>
      <c r="O405" s="17" t="s">
        <v>2559</v>
      </c>
      <c r="P405" s="69"/>
      <c r="Q405" s="17" t="s">
        <v>2559</v>
      </c>
      <c r="R405" s="17" t="s">
        <v>2559</v>
      </c>
      <c r="S405" s="17" t="s">
        <v>2559</v>
      </c>
      <c r="T405" s="65"/>
      <c r="U405" s="17" t="s">
        <v>2559</v>
      </c>
      <c r="V405" s="17" t="s">
        <v>2559</v>
      </c>
      <c r="W405" s="17" t="s">
        <v>2559</v>
      </c>
      <c r="X405" s="69"/>
      <c r="Y405" s="17" t="s">
        <v>2559</v>
      </c>
      <c r="Z405" s="17" t="s">
        <v>2559</v>
      </c>
      <c r="AA405" s="17" t="s">
        <v>2559</v>
      </c>
    </row>
    <row r="406" spans="3:27" x14ac:dyDescent="0.25">
      <c r="C406" s="2" t="s">
        <v>1481</v>
      </c>
      <c r="D406" s="2" t="s">
        <v>322</v>
      </c>
      <c r="E406" s="30">
        <v>200</v>
      </c>
      <c r="F406" s="30">
        <v>200</v>
      </c>
      <c r="G406" s="30">
        <v>200</v>
      </c>
      <c r="H406" s="25"/>
      <c r="I406" s="30">
        <v>200</v>
      </c>
      <c r="J406" s="30">
        <v>200</v>
      </c>
      <c r="K406" s="30">
        <v>200</v>
      </c>
      <c r="L406" s="65"/>
      <c r="M406" s="30">
        <v>200</v>
      </c>
      <c r="N406" s="30">
        <v>200</v>
      </c>
      <c r="O406" s="30">
        <v>200</v>
      </c>
      <c r="P406" s="69"/>
      <c r="Q406" s="30">
        <v>200</v>
      </c>
      <c r="R406" s="30">
        <v>200</v>
      </c>
      <c r="S406" s="30">
        <v>200</v>
      </c>
      <c r="T406" s="65"/>
      <c r="U406" s="30">
        <v>200</v>
      </c>
      <c r="V406" s="30">
        <v>200</v>
      </c>
      <c r="W406" s="30">
        <v>200</v>
      </c>
      <c r="X406" s="69"/>
      <c r="Y406" s="30">
        <v>200</v>
      </c>
      <c r="Z406" s="30">
        <v>200</v>
      </c>
      <c r="AA406" s="30">
        <v>200</v>
      </c>
    </row>
    <row r="407" spans="3:27" x14ac:dyDescent="0.25">
      <c r="C407" s="18" t="s">
        <v>163</v>
      </c>
      <c r="D407" s="18" t="s">
        <v>316</v>
      </c>
      <c r="E407" s="61"/>
      <c r="F407" s="62"/>
      <c r="G407" s="63"/>
      <c r="H407" s="25"/>
      <c r="I407" s="61"/>
      <c r="J407" s="62"/>
      <c r="K407" s="63"/>
      <c r="L407" s="65"/>
      <c r="M407" s="61"/>
      <c r="N407" s="62"/>
      <c r="O407" s="63"/>
      <c r="P407" s="69"/>
      <c r="Q407" s="61"/>
      <c r="R407" s="62"/>
      <c r="S407" s="63"/>
      <c r="T407" s="65"/>
      <c r="U407" s="61"/>
      <c r="V407" s="62"/>
      <c r="W407" s="63"/>
      <c r="X407" s="69"/>
      <c r="Y407" s="61"/>
      <c r="Z407" s="62"/>
      <c r="AA407" s="63"/>
    </row>
    <row r="408" spans="3:27" x14ac:dyDescent="0.25">
      <c r="C408" s="2" t="s">
        <v>1482</v>
      </c>
      <c r="D408" s="2" t="s">
        <v>318</v>
      </c>
      <c r="E408" s="30">
        <v>50</v>
      </c>
      <c r="F408" s="30">
        <v>50</v>
      </c>
      <c r="G408" s="30">
        <v>50</v>
      </c>
      <c r="H408" s="25"/>
      <c r="I408" s="30">
        <v>50</v>
      </c>
      <c r="J408" s="30">
        <v>50</v>
      </c>
      <c r="K408" s="30">
        <v>50</v>
      </c>
      <c r="L408" s="65"/>
      <c r="M408" s="30">
        <v>50</v>
      </c>
      <c r="N408" s="30">
        <v>50</v>
      </c>
      <c r="O408" s="30">
        <v>50</v>
      </c>
      <c r="P408" s="69"/>
      <c r="Q408" s="30">
        <v>50</v>
      </c>
      <c r="R408" s="30">
        <v>50</v>
      </c>
      <c r="S408" s="30">
        <v>50</v>
      </c>
      <c r="T408" s="65"/>
      <c r="U408" s="30">
        <v>50</v>
      </c>
      <c r="V408" s="30">
        <v>50</v>
      </c>
      <c r="W408" s="30">
        <v>50</v>
      </c>
      <c r="X408" s="69"/>
      <c r="Y408" s="30">
        <v>50</v>
      </c>
      <c r="Z408" s="30">
        <v>50</v>
      </c>
      <c r="AA408" s="30">
        <v>50</v>
      </c>
    </row>
    <row r="409" spans="3:27" x14ac:dyDescent="0.25">
      <c r="C409" s="2" t="s">
        <v>1483</v>
      </c>
      <c r="D409" s="2" t="s">
        <v>322</v>
      </c>
      <c r="E409" s="32">
        <v>15</v>
      </c>
      <c r="F409" s="32">
        <v>15</v>
      </c>
      <c r="G409" s="32">
        <v>15</v>
      </c>
      <c r="H409" s="25"/>
      <c r="I409" s="32">
        <v>15</v>
      </c>
      <c r="J409" s="32">
        <v>15</v>
      </c>
      <c r="K409" s="32">
        <v>15</v>
      </c>
      <c r="L409" s="65"/>
      <c r="M409" s="32">
        <v>15</v>
      </c>
      <c r="N409" s="32">
        <v>15</v>
      </c>
      <c r="O409" s="32">
        <v>15</v>
      </c>
      <c r="P409" s="69"/>
      <c r="Q409" s="32">
        <v>15</v>
      </c>
      <c r="R409" s="32">
        <v>15</v>
      </c>
      <c r="S409" s="32">
        <v>15</v>
      </c>
      <c r="T409" s="65"/>
      <c r="U409" s="32">
        <v>15</v>
      </c>
      <c r="V409" s="32">
        <v>15</v>
      </c>
      <c r="W409" s="32">
        <v>15</v>
      </c>
      <c r="X409" s="69"/>
      <c r="Y409" s="32">
        <v>15</v>
      </c>
      <c r="Z409" s="32">
        <v>15</v>
      </c>
      <c r="AA409" s="32">
        <v>15</v>
      </c>
    </row>
    <row r="410" spans="3:27" x14ac:dyDescent="0.25">
      <c r="C410" s="2" t="s">
        <v>1484</v>
      </c>
      <c r="D410" s="2" t="s">
        <v>319</v>
      </c>
      <c r="E410" s="32">
        <v>15</v>
      </c>
      <c r="F410" s="32">
        <v>15</v>
      </c>
      <c r="G410" s="32">
        <v>15</v>
      </c>
      <c r="H410" s="25"/>
      <c r="I410" s="32">
        <v>15</v>
      </c>
      <c r="J410" s="32">
        <v>15</v>
      </c>
      <c r="K410" s="32">
        <v>15</v>
      </c>
      <c r="L410" s="65"/>
      <c r="M410" s="32">
        <v>15</v>
      </c>
      <c r="N410" s="32">
        <v>15</v>
      </c>
      <c r="O410" s="32">
        <v>15</v>
      </c>
      <c r="P410" s="69"/>
      <c r="Q410" s="32">
        <v>15</v>
      </c>
      <c r="R410" s="32">
        <v>15</v>
      </c>
      <c r="S410" s="32">
        <v>15</v>
      </c>
      <c r="T410" s="65"/>
      <c r="U410" s="32">
        <v>15</v>
      </c>
      <c r="V410" s="32">
        <v>15</v>
      </c>
      <c r="W410" s="32">
        <v>15</v>
      </c>
      <c r="X410" s="69"/>
      <c r="Y410" s="32">
        <v>15</v>
      </c>
      <c r="Z410" s="32">
        <v>15</v>
      </c>
      <c r="AA410" s="32">
        <v>15</v>
      </c>
    </row>
    <row r="411" spans="3:27" x14ac:dyDescent="0.25">
      <c r="C411" s="2" t="s">
        <v>1485</v>
      </c>
      <c r="D411" s="2" t="s">
        <v>319</v>
      </c>
      <c r="E411" s="17" t="s">
        <v>2559</v>
      </c>
      <c r="F411" s="17" t="s">
        <v>2559</v>
      </c>
      <c r="G411" s="17" t="s">
        <v>2559</v>
      </c>
      <c r="H411" s="25"/>
      <c r="I411" s="17" t="s">
        <v>2559</v>
      </c>
      <c r="J411" s="17" t="s">
        <v>2559</v>
      </c>
      <c r="K411" s="17" t="s">
        <v>2559</v>
      </c>
      <c r="L411" s="65"/>
      <c r="M411" s="17" t="s">
        <v>2559</v>
      </c>
      <c r="N411" s="17" t="s">
        <v>2559</v>
      </c>
      <c r="O411" s="17" t="s">
        <v>2559</v>
      </c>
      <c r="P411" s="69"/>
      <c r="Q411" s="17" t="s">
        <v>2559</v>
      </c>
      <c r="R411" s="17" t="s">
        <v>2559</v>
      </c>
      <c r="S411" s="17" t="s">
        <v>2559</v>
      </c>
      <c r="T411" s="65"/>
      <c r="U411" s="17" t="s">
        <v>2559</v>
      </c>
      <c r="V411" s="17" t="s">
        <v>2559</v>
      </c>
      <c r="W411" s="17" t="s">
        <v>2559</v>
      </c>
      <c r="X411" s="69"/>
      <c r="Y411" s="17" t="s">
        <v>2559</v>
      </c>
      <c r="Z411" s="17" t="s">
        <v>2559</v>
      </c>
      <c r="AA411" s="17" t="s">
        <v>2559</v>
      </c>
    </row>
    <row r="412" spans="3:27" x14ac:dyDescent="0.25">
      <c r="C412" s="2" t="s">
        <v>1486</v>
      </c>
      <c r="D412" s="2" t="s">
        <v>319</v>
      </c>
      <c r="E412" s="32">
        <v>8</v>
      </c>
      <c r="F412" s="32">
        <v>8</v>
      </c>
      <c r="G412" s="32">
        <v>8</v>
      </c>
      <c r="H412" s="25"/>
      <c r="I412" s="32">
        <v>3</v>
      </c>
      <c r="J412" s="32">
        <v>3</v>
      </c>
      <c r="K412" s="32">
        <v>3</v>
      </c>
      <c r="L412" s="65"/>
      <c r="M412" s="32">
        <v>8</v>
      </c>
      <c r="N412" s="32">
        <v>8</v>
      </c>
      <c r="O412" s="32">
        <v>8</v>
      </c>
      <c r="P412" s="69"/>
      <c r="Q412" s="32">
        <v>3</v>
      </c>
      <c r="R412" s="32">
        <v>3</v>
      </c>
      <c r="S412" s="32">
        <v>3</v>
      </c>
      <c r="T412" s="65"/>
      <c r="U412" s="32">
        <v>8</v>
      </c>
      <c r="V412" s="32">
        <v>8</v>
      </c>
      <c r="W412" s="32">
        <v>8</v>
      </c>
      <c r="X412" s="69"/>
      <c r="Y412" s="32">
        <v>3</v>
      </c>
      <c r="Z412" s="32">
        <v>3</v>
      </c>
      <c r="AA412" s="32">
        <v>3</v>
      </c>
    </row>
    <row r="413" spans="3:27" x14ac:dyDescent="0.25">
      <c r="D413" s="43" t="s">
        <v>2584</v>
      </c>
      <c r="E413" s="17">
        <f>AVERAGE(E68,E72,E75:E83,E85:E86,E88:E89,E93,E98,E100,E104,E106:E111,E113:E115,E117:E119,E127,E129,E132:E136,E138,E141:E143,E145,E147,E152:E154,E156:E157,E159:E161,E163:E165,E171,E173:E175,E178:E180,E182:E183,E185:E186,E189,E191,E193,E198:E199,E201:E203,E205,E208,E210:E211,E214,E216,E220:E221,E224,E226,E228:E232,E236:E238,E240,E242,E245,E246,E248:E249,E253:E254,E256:E258,E261,E265:E267,E269,E271,E273:E275,E280,E288:E290,E292:E294,E296:E298,E300:E303,E310:E313,E315:E316,E318:E319,E321:E322,E324:E325,E329:E330,E332:E334,E336:E337,E339,E343:E345,E347,E349,E351:E355,E357:E359,E361,E366,E368,E370,E371,E375,E377:E379,E383:E384,E386,E388:E393,E395:E396,E401,E406,E408:E410,E412)</f>
        <v>38.431891891891887</v>
      </c>
      <c r="F413" s="17">
        <f>AVERAGE(F68,F72,F75:F83,F85:F86,F88:F89,F93,F98,F100,F104,F106:F111,F113:F115,F117:F119,F127,F129,F132:F136,F138,F141:F143,F145,F147,F152:F154,F156:F157,F159:F161,F163:F165,F171,F173:F175,F178:F180,F182:F183,F185:F186,F189,F191,F193,F198:F199,F201:F203,F205,F208,F210:F211,F214,F216,F220:F221,F224,F226,F228:F232,F236:F238,F240,F242,F245,F246,F248:F249,F253:F254,F256:F258,F261,F265:F267,F269,F271,F273:F275,F280,F288:F290,F292:F294,F296:F298,F300:F303,F310:F313,F315:F316,F318:F319,F321:F322,F324:F325,F329:F330,F332:F334,F336:F337,F339,F343:F345,F347,F349,F351:F355,F357:F359,F361,F366,F368,F370,F371,F375,F377:F379,F383:F384,F386,F388:F393,F395:F396,F401,F406,F408:F410,F412)</f>
        <v>35.17243243243243</v>
      </c>
      <c r="G413" s="17">
        <f>AVERAGE(G68,G72,G75:G83,G85:G86,G88:G89,G93,G98,G100,G104,G106:G111,G113:G115,G117:G119,G127,G129,G132:G136,G138,G141:G143,G145,G147,G152:G154,G156:G157,G159:G161,G163:G165,G171,G173:G175,G178:G180,G182:G183,G185:G186,G189,G191,G193,G198:G199,G201:G203,G205,G208,G210:G211,G214,G216,G220:G221,G224,G226,G228:G232,G236:G238,G240,G242,G245,G246,G248:G249,G253:G254,G256:G258,G261,G265:G267,G269,G271,G273:G275,G280,G288:G290,G292:G294,G296:G298,G300:G303,G310:G313,G315:G316,G318:G319,G321:G322,G324:G325,G329:G330,G332:G334,G336:G337,G339,G343:G345,G347,G349,G351:G355,G357:G359,G361,G366,G368,G370,G371,G375,G377:G379,G383:G384,G386,G388:G393,G395:G396,G401,G406,G408:G410,G412)</f>
        <v>35.17243243243243</v>
      </c>
      <c r="H413" s="47"/>
      <c r="I413" s="17">
        <f>AVERAGE(I68,I72,I75:I83,I85:I86,I88:I89,I93,I98,I100,I104,I106:I111,I113:I115,I117:I119,I127,I129,I132:I136,I138,I141:I143,I145,I147,I152:I154,I156:I157,I159:I161,I163:I165,I171,I173:I175,I178:I180,I182:I183,I185:I186,I189,I191,I193,I198:I199,I201:I203,I205,I208,I210:I211,I214,I216,I220:I221,I224,I226,I228:I232,I236:I238,I240,I242,I245,I246,I248:I249,I253:I254,I256:I258,I261,I265:I267,I269,I271,I273:I275,I280,I288:I290,I292:I294,I296:I298,I300:I303,I310:I313,I315:I316,I318:I319,I321:I322,I324:I325,I329:I330,I332:I334,I336:I337,I339,I343:I345,I347,I349,I351:I355,I357:I359,I361,I366,I368,I370,I371,I375,I377:I379,I383:I384,I386,I388:I393,I395:I396,I401,I406,I408:I410,I412)</f>
        <v>37.173369565217392</v>
      </c>
      <c r="J413" s="17">
        <f>AVERAGE(J68,J72,J75:J83,J85:J86,J88:J89,J93,J98,J100,J104,J106:J111,J113:J115,J117:J119,J127,J129,J132:J136,J138,J141:J143,J145,J147,J152:J154,J156:J157,J159:J161,J163:J165,J171,J173:J175,J178:J180,J182:J183,J185:J186,J189,J191,J193,J198:J199,J201:J203,J205,J208,J210:J211,J214,J216,J220:J221,J224,J226,J228:J232,J236:J238,J240,J242,J245,J246,J248:J249,J253:J254,J256:J258,J261,J265:J267,J269,J271,J273:J275,J280,J288:J290,J292:J294,J296:J298,J300:J303,J310:J313,J315:J316,J318:J319,J321:J322,J324:J325,J329:J330,J332:J334,J336:J337,J339,J343:J345,J347,J349,J351:J355,J357:J359,J361,J366,J368,J370,J371,J375,J377:J379,J383:J384,J386,J388:J393,J395:J396,J401,J406,J408:J410,J412)</f>
        <v>33.896195652173908</v>
      </c>
      <c r="K413" s="17">
        <f>AVERAGE(K68,K72,K75:K83,K85:K86,K88:K89,K93,K98,K100,K104,K106:K111,K113:K115,K117:K119,K127,K129,K132:K136,K138,K141:K143,K145,K147,K152:K154,K156:K157,K159:K161,K163:K165,K171,K173:K175,K178:K180,K182:K183,K185:K186,K189,K191,K193,K198:K199,K201:K203,K205,K208,K210:K211,K214,K216,K220:K221,K224,K226,K228:K232,K236:K238,K240,K242,K245,K246,K248:K249,K253:K254,K256:K258,K261,K265:K267,K269,K271,K273:K275,K280,K288:K290,K292:K294,K296:K298,K300:K303,K310:K313,K315:K316,K318:K319,K321:K322,K324:K325,K329:K330,K332:K334,K336:K337,K339,K343:K345,K347,K349,K351:K355,K357:K359,K361,K366,K368,K370,K371,K375,K377:K379,K383:K384,K386,K388:K393,K395:K396,K401,K406,K408:K410,K412)</f>
        <v>33.896195652173908</v>
      </c>
      <c r="L413" s="65"/>
      <c r="M413" s="17">
        <f>AVERAGE(M68,M72,M75:M83,M85:M86,M88:M89,M93,M98,M100,M104,M106:M111,M113:M115,M117:M119,M127,M129,M132:M136,M138,M141:M143,M145,M147,M152:M154,M156:M157,M159:M161,M163:M165,M171,M173:M175,M178:M180,M182:M183,M185:M186,M189,M191,M193,M198:M199,M201:M203,M205,M208,M210:M211,M214,M216,M220:M221,M224,M226,M228:M232,M236:M238,M240,M242,M245,M246,M248:M249,M253:M254,M256:M258,M261,M265:M267,M269,M271,M273:M275,M280,M288:M290,M292:M294,M296:M298,M300:M303,M310:M313,M315:M316,M318:M319,M321:M322,M324:M325,M329:M330,M332:M334,M336:M337,M339,M343:M345,M347,M349,M351:M355,M357:M359,M361,M366,M368,M370,M371,M375,M377:M379,M383:M384,M386,M388:M393,M395:M396,M401,M406,M408:M410,M412)</f>
        <v>38.431891891891887</v>
      </c>
      <c r="N413" s="17">
        <f>AVERAGE(N68,N72,N75:N83,N85:N86,N88:N89,N93,N98,N100,N104,N106:N111,N113:N115,N117:N119,N127,N129,N132:N136,N138,N141:N143,N145,N147,N152:N154,N156:N157,N159:N161,N163:N165,N171,N173:N175,N178:N180,N182:N183,N185:N186,N189,N191,N193,N198:N199,N201:N203,N205,N208,N210:N211,N214,N216,N220:N221,N224,N226,N228:N232,N236:N238,N240,N242,N245,N246,N248:N249,N253:N254,N256:N258,N261,N265:N267,N269,N271,N273:N275,N280,N288:N290,N292:N294,N296:N298,N300:N303,N310:N313,N315:N316,N318:N319,N321:N322,N324:N325,N329:N330,N332:N334,N336:N337,N339,N343:N345,N347,N349,N351:N355,N357:N359,N361,N366,N368,N370,N371,N375,N377:N379,N383:N384,N386,N388:N393,N395:N396,N401,N406,N408:N410,N412)</f>
        <v>35.17243243243243</v>
      </c>
      <c r="O413" s="17">
        <f>AVERAGE(O68,O72,O75:O83,O85:O86,O88:O89,O93,O98,O100,O104,O106:O111,O113:O115,O117:O119,O127,O129,O132:O136,O138,O141:O143,O145,O147,O152:O154,O156:O157,O159:O161,O163:O165,O171,O173:O175,O178:O180,O182:O183,O185:O186,O189,O191,O193,O198:O199,O201:O203,O205,O208,O210:O211,O214,O216,O220:O221,O224,O226,O228:O232,O236:O238,O240,O242,O245,O246,O248:O249,O253:O254,O256:O258,O261,O265:O267,O269,O271,O273:O275,O280,O288:O290,O292:O294,O296:O298,O300:O303,O310:O313,O315:O316,O318:O319,O321:O322,O324:O325,O329:O330,O332:O334,O336:O337,O339,O343:O345,O347,O349,O351:O355,O357:O359,O361,O366,O368,O370,O371,O375,O377:O379,O383:O384,O386,O388:O393,O395:O396,O401,O406,O408:O410,O412)</f>
        <v>35.17243243243243</v>
      </c>
      <c r="P413" s="69"/>
      <c r="Q413" s="17">
        <f>AVERAGE(Q68,Q72,Q75:Q83,Q85:Q86,Q88:Q89,Q93,Q98,Q100,Q104,Q106:Q111,Q113:Q115,Q117:Q119,Q127,Q129,Q132:Q136,Q138,Q141:Q143,Q145,Q147,Q152:Q154,Q156:Q157,Q159:Q161,Q163:Q165,Q171,Q173:Q175,Q178:Q180,Q182:Q183,Q185:Q186,Q189,Q191,Q193,Q198:Q199,Q201:Q203,Q205,Q208,Q210:Q211,Q214,Q216,Q220:Q221,Q224,Q226,Q228:Q232,Q236:Q238,Q240,Q242,Q245,Q246,Q248:Q249,Q253:Q254,Q256:Q258,Q261,Q265:Q267,Q269,Q271,Q273:Q275,Q280,Q288:Q290,Q292:Q294,Q296:Q298,Q300:Q303,Q310:Q313,Q315:Q316,Q318:Q319,Q321:Q322,Q324:Q325,Q329:Q330,Q332:Q334,Q336:Q337,Q339,Q343:Q345,Q347,Q349,Q351:Q355,Q357:Q359,Q361,Q366,Q368,Q370,Q371,Q375,Q377:Q379,Q383:Q384,Q386,Q388:Q393,Q395:Q396,Q401,Q406,Q408:Q410,Q412)</f>
        <v>37.173369565217392</v>
      </c>
      <c r="R413" s="17">
        <f>AVERAGE(R68,R72,R75:R83,R85:R86,R88:R89,R93,R98,R100,R104,R106:R111,R113:R115,R117:R119,R127,R129,R132:R136,R138,R141:R143,R145,R147,R152:R154,R156:R157,R159:R161,R163:R165,R171,R173:R175,R178:R180,R182:R183,R185:R186,R189,R191,R193,R198:R199,R201:R203,R205,R208,R210:R211,R214,R216,R220:R221,R224,R226,R228:R232,R236:R238,R240,R242,R245,R246,R248:R249,R253:R254,R256:R258,R261,R265:R267,R269,R271,R273:R275,R280,R288:R290,R292:R294,R296:R298,R300:R303,R310:R313,R315:R316,R318:R319,R321:R322,R324:R325,R329:R330,R332:R334,R336:R337,R339,R343:R345,R347,R349,R351:R355,R357:R359,R361,R366,R368,R370,R371,R375,R377:R379,R383:R384,R386,R388:R393,R395:R396,R401,R406,R408:R410,R412)</f>
        <v>33.896195652173908</v>
      </c>
      <c r="S413" s="17">
        <f>AVERAGE(S68,S72,S75:S83,S85:S86,S88:S89,S93,S98,S100,S104,S106:S111,S113:S115,S117:S119,S127,S129,S132:S136,S138,S141:S143,S145,S147,S152:S154,S156:S157,S159:S161,S163:S165,S171,S173:S175,S178:S180,S182:S183,S185:S186,S189,S191,S193,S198:S199,S201:S203,S205,S208,S210:S211,S214,S216,S220:S221,S224,S226,S228:S232,S236:S238,S240,S242,S245,S246,S248:S249,S253:S254,S256:S258,S261,S265:S267,S269,S271,S273:S275,S280,S288:S290,S292:S294,S296:S298,S300:S303,S310:S313,S315:S316,S318:S319,S321:S322,S324:S325,S329:S330,S332:S334,S336:S337,S339,S343:S345,S347,S349,S351:S355,S357:S359,S361,S366,S368,S370,S371,S375,S377:S379,S383:S384,S386,S388:S393,S395:S396,S401,S406,S408:S410,S412)</f>
        <v>33.896195652173908</v>
      </c>
      <c r="T413" s="65"/>
      <c r="U413" s="17">
        <f>AVERAGE(U68,U72,U75:U83,U85:U86,U88:U89,U93,U98,U100,U104,U106:U111,U113:U115,U117:U119,U127,U129,U132:U136,U138,U141:U143,U145,U147,U152:U154,U156:U157,U159:U161,U163:U165,U171,U173:U175,U178:U180,U182:U183,U185:U186,U189,U191,U193,U198:U199,U201:U203,U205,U208,U210:U211,U214,U216,U220:U221,U224,U226,U228:U232,U236:U238,U240,U242,U245,U246,U248:U249,U253:U254,U256:U258,U261,U265:U267,U269,U271,U273:U275,U280,U288:U290,U292:U294,U296:U298,U300:U303,U310:U313,U315:U316,U318:U319,U321:U322,U324:U325,U329:U330,U332:U334,U336:U337,U339,U343:U345,U347,U349,U351:U355,U357:U359,U361,U366,U368,U370,U371,U375,U377:U379,U383:U384,U386,U388:U393,U395:U396,U401,U406,U408:U410,U412)</f>
        <v>38.431891891891887</v>
      </c>
      <c r="V413" s="17">
        <f>AVERAGE(V68,V72,V75:V83,V85:V86,V88:V89,V93,V98,V100,V104,V106:V111,V113:V115,V117:V119,V127,V129,V132:V136,V138,V141:V143,V145,V147,V152:V154,V156:V157,V159:V161,V163:V165,V171,V173:V175,V178:V180,V182:V183,V185:V186,V189,V191,V193,V198:V199,V201:V203,V205,V208,V210:V211,V214,V216,V220:V221,V224,V226,V228:V232,V236:V238,V240,V242,V245,V246,V248:V249,V253:V254,V256:V258,V261,V265:V267,V269,V271,V273:V275,V280,V288:V290,V292:V294,V296:V298,V300:V303,V310:V313,V315:V316,V318:V319,V321:V322,V324:V325,V329:V330,V332:V334,V336:V337,V339,V343:V345,V347,V349,V351:V355,V357:V359,V361,V366,V368,V370,V371,V375,V377:V379,V383:V384,V386,V388:V393,V395:V396,V401,V406,V408:V410,V412)</f>
        <v>35.17243243243243</v>
      </c>
      <c r="W413" s="17">
        <f>AVERAGE(W68,W72,W75:W83,W85:W86,W88:W89,W93,W98,W100,W104,W106:W111,W113:W115,W117:W119,W127,W129,W132:W136,W138,W141:W143,W145,W147,W152:W154,W156:W157,W159:W161,W163:W165,W171,W173:W175,W178:W180,W182:W183,W185:W186,W189,W191,W193,W198:W199,W201:W203,W205,W208,W210:W211,W214,W216,W220:W221,W224,W226,W228:W232,W236:W238,W240,W242,W245,W246,W248:W249,W253:W254,W256:W258,W261,W265:W267,W269,W271,W273:W275,W280,W288:W290,W292:W294,W296:W298,W300:W303,W310:W313,W315:W316,W318:W319,W321:W322,W324:W325,W329:W330,W332:W334,W336:W337,W339,W343:W345,W347,W349,W351:W355,W357:W359,W361,W366,W368,W370,W371,W375,W377:W379,W383:W384,W386,W388:W393,W395:W396,W401,W406,W408:W410,W412)</f>
        <v>35.17243243243243</v>
      </c>
      <c r="X413" s="69"/>
      <c r="Y413" s="17">
        <f>AVERAGE(Y68,Y72,Y75:Y83,Y85:Y86,Y88:Y89,Y93,Y98,Y100,Y104,Y106:Y111,Y113:Y115,Y117:Y119,Y127,Y129,Y132:Y136,Y138,Y141:Y143,Y145,Y147,Y152:Y154,Y156:Y157,Y159:Y161,Y163:Y165,Y171,Y173:Y175,Y178:Y180,Y182:Y183,Y185:Y186,Y189,Y191,Y193,Y198:Y199,Y201:Y203,Y205,Y208,Y210:Y211,Y214,Y216,Y220:Y221,Y224,Y226,Y228:Y232,Y236:Y238,Y240,Y242,Y245,Y246,Y248:Y249,Y253:Y254,Y256:Y258,Y261,Y265:Y267,Y269,Y271,Y273:Y275,Y280,Y288:Y290,Y292:Y294,Y296:Y298,Y300:Y303,Y310:Y313,Y315:Y316,Y318:Y319,Y321:Y322,Y324:Y325,Y329:Y330,Y332:Y334,Y336:Y337,Y339,Y343:Y345,Y347,Y349,Y351:Y355,Y357:Y359,Y361,Y366,Y368,Y370,Y371,Y375,Y377:Y379,Y383:Y384,Y386,Y388:Y393,Y395:Y396,Y401,Y406,Y408:Y410,Y412)</f>
        <v>37.173369565217392</v>
      </c>
      <c r="Z413" s="17">
        <f>AVERAGE(Z68,Z72,Z75:Z83,Z85:Z86,Z88:Z89,Z93,Z98,Z100,Z104,Z106:Z111,Z113:Z115,Z117:Z119,Z127,Z129,Z132:Z136,Z138,Z141:Z143,Z145,Z147,Z152:Z154,Z156:Z157,Z159:Z161,Z163:Z165,Z171,Z173:Z175,Z178:Z180,Z182:Z183,Z185:Z186,Z189,Z191,Z193,Z198:Z199,Z201:Z203,Z205,Z208,Z210:Z211,Z214,Z216,Z220:Z221,Z224,Z226,Z228:Z232,Z236:Z238,Z240,Z242,Z245,Z246,Z248:Z249,Z253:Z254,Z256:Z258,Z261,Z265:Z267,Z269,Z271,Z273:Z275,Z280,Z288:Z290,Z292:Z294,Z296:Z298,Z300:Z303,Z310:Z313,Z315:Z316,Z318:Z319,Z321:Z322,Z324:Z325,Z329:Z330,Z332:Z334,Z336:Z337,Z339,Z343:Z345,Z347,Z349,Z351:Z355,Z357:Z359,Z361,Z366,Z368,Z370,Z371,Z375,Z377:Z379,Z383:Z384,Z386,Z388:Z393,Z395:Z396,Z401,Z406,Z408:Z410,Z412)</f>
        <v>33.896195652173908</v>
      </c>
      <c r="AA413" s="17">
        <f>AVERAGE(AA68,AA72,AA75:AA83,AA85:AA86,AA88:AA89,AA93,AA98,AA100,AA104,AA106:AA111,AA113:AA115,AA117:AA119,AA127,AA129,AA132:AA136,AA138,AA141:AA143,AA145,AA147,AA152:AA154,AA156:AA157,AA159:AA161,AA163:AA165,AA171,AA173:AA175,AA178:AA180,AA182:AA183,AA185:AA186,AA189,AA191,AA193,AA198:AA199,AA201:AA203,AA205,AA208,AA210:AA211,AA214,AA216,AA220:AA221,AA224,AA226,AA228:AA232,AA236:AA238,AA240,AA242,AA245,AA246,AA248:AA249,AA253:AA254,AA256:AA258,AA261,AA265:AA267,AA269,AA271,AA273:AA275,AA280,AA288:AA290,AA292:AA294,AA296:AA298,AA300:AA303,AA310:AA313,AA315:AA316,AA318:AA319,AA321:AA322,AA324:AA325,AA329:AA330,AA332:AA334,AA336:AA337,AA339,AA343:AA345,AA347,AA349,AA351:AA355,AA357:AA359,AA361,AA366,AA368,AA370,AA371,AA375,AA377:AA379,AA383:AA384,AA386,AA388:AA393,AA395:AA396,AA401,AA406,AA408:AA410,AA412)</f>
        <v>33.896195652173908</v>
      </c>
    </row>
    <row r="414" spans="3:27" x14ac:dyDescent="0.25">
      <c r="D414" s="46"/>
      <c r="E414" s="42"/>
      <c r="F414" s="42"/>
      <c r="G414" s="42"/>
      <c r="H414" s="47"/>
      <c r="I414" s="42"/>
      <c r="J414" s="42"/>
      <c r="K414" s="42"/>
      <c r="L414" s="65"/>
      <c r="M414" s="42"/>
      <c r="N414" s="42"/>
      <c r="O414" s="42"/>
      <c r="P414" s="69"/>
      <c r="Q414" s="42"/>
      <c r="R414" s="42"/>
      <c r="S414" s="42"/>
      <c r="T414" s="65"/>
      <c r="U414" s="42"/>
      <c r="V414" s="42"/>
      <c r="W414" s="42"/>
      <c r="X414" s="69"/>
      <c r="Y414" s="42"/>
      <c r="Z414" s="42"/>
      <c r="AA414" s="42"/>
    </row>
    <row r="415" spans="3:27" x14ac:dyDescent="0.25">
      <c r="D415" s="46"/>
      <c r="E415" s="42"/>
      <c r="F415" s="42"/>
      <c r="G415" s="42"/>
      <c r="H415" s="47"/>
      <c r="I415" s="42"/>
      <c r="J415" s="42"/>
      <c r="K415" s="42"/>
      <c r="L415" s="65"/>
      <c r="M415" s="42"/>
      <c r="N415" s="42"/>
      <c r="O415" s="42"/>
      <c r="P415" s="69"/>
      <c r="Q415" s="42"/>
      <c r="R415" s="42"/>
      <c r="S415" s="42"/>
      <c r="T415" s="65"/>
      <c r="U415" s="42"/>
      <c r="V415" s="42"/>
      <c r="W415" s="42"/>
      <c r="X415" s="69"/>
      <c r="Y415" s="42"/>
      <c r="Z415" s="42"/>
      <c r="AA415" s="42"/>
    </row>
    <row r="416" spans="3:27" x14ac:dyDescent="0.25">
      <c r="C416" s="18" t="s">
        <v>1487</v>
      </c>
      <c r="D416" s="18" t="s">
        <v>472</v>
      </c>
      <c r="E416" s="61"/>
      <c r="F416" s="62"/>
      <c r="G416" s="63"/>
      <c r="H416" s="25"/>
      <c r="I416" s="61"/>
      <c r="J416" s="62"/>
      <c r="K416" s="63"/>
      <c r="L416" s="65"/>
      <c r="M416" s="61"/>
      <c r="N416" s="62"/>
      <c r="O416" s="63"/>
      <c r="P416" s="69"/>
      <c r="Q416" s="61"/>
      <c r="R416" s="62"/>
      <c r="S416" s="63"/>
      <c r="T416" s="65"/>
      <c r="U416" s="61"/>
      <c r="V416" s="62"/>
      <c r="W416" s="63"/>
      <c r="X416" s="69"/>
      <c r="Y416" s="61"/>
      <c r="Z416" s="62"/>
      <c r="AA416" s="63"/>
    </row>
    <row r="417" spans="3:27" x14ac:dyDescent="0.25">
      <c r="C417" s="18"/>
      <c r="D417" s="18" t="s">
        <v>2562</v>
      </c>
      <c r="E417" s="30">
        <v>150</v>
      </c>
      <c r="F417" s="30">
        <v>150</v>
      </c>
      <c r="G417" s="30">
        <v>150</v>
      </c>
      <c r="H417" s="25"/>
      <c r="I417" s="30">
        <v>150</v>
      </c>
      <c r="J417" s="30">
        <v>150</v>
      </c>
      <c r="K417" s="30">
        <v>150</v>
      </c>
      <c r="L417" s="65"/>
      <c r="M417" s="30">
        <v>150</v>
      </c>
      <c r="N417" s="30">
        <v>150</v>
      </c>
      <c r="O417" s="30">
        <v>150</v>
      </c>
      <c r="P417" s="69"/>
      <c r="Q417" s="30">
        <v>150</v>
      </c>
      <c r="R417" s="30">
        <v>150</v>
      </c>
      <c r="S417" s="30">
        <v>150</v>
      </c>
      <c r="T417" s="65"/>
      <c r="U417" s="30">
        <v>150</v>
      </c>
      <c r="V417" s="30">
        <v>150</v>
      </c>
      <c r="W417" s="30">
        <v>150</v>
      </c>
      <c r="X417" s="69"/>
      <c r="Y417" s="30">
        <v>150</v>
      </c>
      <c r="Z417" s="30">
        <v>150</v>
      </c>
      <c r="AA417" s="30">
        <v>150</v>
      </c>
    </row>
    <row r="418" spans="3:27" x14ac:dyDescent="0.25">
      <c r="C418" s="18"/>
      <c r="D418" s="18" t="s">
        <v>2563</v>
      </c>
      <c r="E418" s="30">
        <v>150</v>
      </c>
      <c r="F418" s="30">
        <v>150</v>
      </c>
      <c r="G418" s="30">
        <v>150</v>
      </c>
      <c r="H418" s="25"/>
      <c r="I418" s="30">
        <v>150</v>
      </c>
      <c r="J418" s="30">
        <v>150</v>
      </c>
      <c r="K418" s="30">
        <v>150</v>
      </c>
      <c r="L418" s="65"/>
      <c r="M418" s="30">
        <v>150</v>
      </c>
      <c r="N418" s="30">
        <v>150</v>
      </c>
      <c r="O418" s="30">
        <v>150</v>
      </c>
      <c r="P418" s="69"/>
      <c r="Q418" s="30">
        <v>150</v>
      </c>
      <c r="R418" s="30">
        <v>150</v>
      </c>
      <c r="S418" s="30">
        <v>150</v>
      </c>
      <c r="T418" s="65"/>
      <c r="U418" s="30">
        <v>150</v>
      </c>
      <c r="V418" s="30">
        <v>150</v>
      </c>
      <c r="W418" s="30">
        <v>150</v>
      </c>
      <c r="X418" s="69"/>
      <c r="Y418" s="30">
        <v>150</v>
      </c>
      <c r="Z418" s="30">
        <v>150</v>
      </c>
      <c r="AA418" s="30">
        <v>150</v>
      </c>
    </row>
    <row r="419" spans="3:27" x14ac:dyDescent="0.25">
      <c r="C419" s="18"/>
      <c r="D419" s="18" t="s">
        <v>2566</v>
      </c>
      <c r="E419" s="30">
        <v>150</v>
      </c>
      <c r="F419" s="30">
        <v>150</v>
      </c>
      <c r="G419" s="30">
        <v>150</v>
      </c>
      <c r="H419" s="25"/>
      <c r="I419" s="30">
        <v>150</v>
      </c>
      <c r="J419" s="30">
        <v>150</v>
      </c>
      <c r="K419" s="30">
        <v>150</v>
      </c>
      <c r="L419" s="65"/>
      <c r="M419" s="30">
        <v>150</v>
      </c>
      <c r="N419" s="30">
        <v>150</v>
      </c>
      <c r="O419" s="30">
        <v>150</v>
      </c>
      <c r="P419" s="69"/>
      <c r="Q419" s="30">
        <v>150</v>
      </c>
      <c r="R419" s="30">
        <v>150</v>
      </c>
      <c r="S419" s="30">
        <v>150</v>
      </c>
      <c r="T419" s="65"/>
      <c r="U419" s="30">
        <v>150</v>
      </c>
      <c r="V419" s="30">
        <v>150</v>
      </c>
      <c r="W419" s="30">
        <v>150</v>
      </c>
      <c r="X419" s="69"/>
      <c r="Y419" s="30">
        <v>150</v>
      </c>
      <c r="Z419" s="30">
        <v>150</v>
      </c>
      <c r="AA419" s="30">
        <v>150</v>
      </c>
    </row>
    <row r="420" spans="3:27" x14ac:dyDescent="0.25">
      <c r="C420" s="18"/>
      <c r="D420" s="18" t="s">
        <v>2565</v>
      </c>
      <c r="E420" s="30">
        <v>150</v>
      </c>
      <c r="F420" s="30">
        <v>150</v>
      </c>
      <c r="G420" s="30">
        <v>150</v>
      </c>
      <c r="H420" s="25"/>
      <c r="I420" s="30">
        <v>150</v>
      </c>
      <c r="J420" s="30">
        <v>150</v>
      </c>
      <c r="K420" s="30">
        <v>150</v>
      </c>
      <c r="L420" s="65"/>
      <c r="M420" s="30">
        <v>150</v>
      </c>
      <c r="N420" s="30">
        <v>150</v>
      </c>
      <c r="O420" s="30">
        <v>150</v>
      </c>
      <c r="P420" s="69"/>
      <c r="Q420" s="30">
        <v>150</v>
      </c>
      <c r="R420" s="30">
        <v>150</v>
      </c>
      <c r="S420" s="30">
        <v>150</v>
      </c>
      <c r="T420" s="65"/>
      <c r="U420" s="30">
        <v>150</v>
      </c>
      <c r="V420" s="30">
        <v>150</v>
      </c>
      <c r="W420" s="30">
        <v>150</v>
      </c>
      <c r="X420" s="69"/>
      <c r="Y420" s="30">
        <v>150</v>
      </c>
      <c r="Z420" s="30">
        <v>150</v>
      </c>
      <c r="AA420" s="30">
        <v>150</v>
      </c>
    </row>
    <row r="421" spans="3:27" x14ac:dyDescent="0.25">
      <c r="C421" s="2" t="s">
        <v>1487</v>
      </c>
      <c r="D421" s="2" t="s">
        <v>318</v>
      </c>
      <c r="E421" s="17" t="s">
        <v>2559</v>
      </c>
      <c r="F421" s="17" t="s">
        <v>2559</v>
      </c>
      <c r="G421" s="17" t="s">
        <v>2559</v>
      </c>
      <c r="H421" s="25"/>
      <c r="I421" s="17" t="s">
        <v>2559</v>
      </c>
      <c r="J421" s="17" t="s">
        <v>2559</v>
      </c>
      <c r="K421" s="17" t="s">
        <v>2559</v>
      </c>
      <c r="L421" s="65"/>
      <c r="M421" s="17" t="s">
        <v>2559</v>
      </c>
      <c r="N421" s="17" t="s">
        <v>2559</v>
      </c>
      <c r="O421" s="17" t="s">
        <v>2559</v>
      </c>
      <c r="P421" s="69"/>
      <c r="Q421" s="17" t="s">
        <v>2559</v>
      </c>
      <c r="R421" s="17" t="s">
        <v>2559</v>
      </c>
      <c r="S421" s="17" t="s">
        <v>2559</v>
      </c>
      <c r="T421" s="65"/>
      <c r="U421" s="17" t="s">
        <v>2559</v>
      </c>
      <c r="V421" s="17" t="s">
        <v>2559</v>
      </c>
      <c r="W421" s="17" t="s">
        <v>2559</v>
      </c>
      <c r="X421" s="69"/>
      <c r="Y421" s="17" t="s">
        <v>2559</v>
      </c>
      <c r="Z421" s="17" t="s">
        <v>2559</v>
      </c>
      <c r="AA421" s="17" t="s">
        <v>2559</v>
      </c>
    </row>
    <row r="422" spans="3:27" x14ac:dyDescent="0.25">
      <c r="C422" s="18" t="s">
        <v>1488</v>
      </c>
      <c r="D422" s="18" t="s">
        <v>472</v>
      </c>
      <c r="E422" s="61"/>
      <c r="F422" s="62"/>
      <c r="G422" s="63"/>
      <c r="H422" s="25"/>
      <c r="I422" s="61"/>
      <c r="J422" s="62"/>
      <c r="K422" s="63"/>
      <c r="L422" s="65"/>
      <c r="M422" s="61"/>
      <c r="N422" s="62"/>
      <c r="O422" s="63"/>
      <c r="P422" s="69"/>
      <c r="Q422" s="61"/>
      <c r="R422" s="62"/>
      <c r="S422" s="63"/>
      <c r="T422" s="65"/>
      <c r="U422" s="61"/>
      <c r="V422" s="62"/>
      <c r="W422" s="63"/>
      <c r="X422" s="69"/>
      <c r="Y422" s="61"/>
      <c r="Z422" s="62"/>
      <c r="AA422" s="63"/>
    </row>
    <row r="423" spans="3:27" x14ac:dyDescent="0.25">
      <c r="C423" s="18"/>
      <c r="D423" s="18"/>
      <c r="E423" s="17" t="s">
        <v>2559</v>
      </c>
      <c r="F423" s="17" t="s">
        <v>2559</v>
      </c>
      <c r="G423" s="17" t="s">
        <v>2559</v>
      </c>
      <c r="H423" s="25"/>
      <c r="I423" s="17" t="s">
        <v>2559</v>
      </c>
      <c r="J423" s="17" t="s">
        <v>2559</v>
      </c>
      <c r="K423" s="17" t="s">
        <v>2559</v>
      </c>
      <c r="L423" s="65"/>
      <c r="M423" s="17" t="s">
        <v>2559</v>
      </c>
      <c r="N423" s="17" t="s">
        <v>2559</v>
      </c>
      <c r="O423" s="17" t="s">
        <v>2559</v>
      </c>
      <c r="P423" s="69"/>
      <c r="Q423" s="17" t="s">
        <v>2559</v>
      </c>
      <c r="R423" s="17" t="s">
        <v>2559</v>
      </c>
      <c r="S423" s="17" t="s">
        <v>2559</v>
      </c>
      <c r="T423" s="65"/>
      <c r="U423" s="17" t="s">
        <v>2559</v>
      </c>
      <c r="V423" s="17" t="s">
        <v>2559</v>
      </c>
      <c r="W423" s="17" t="s">
        <v>2559</v>
      </c>
      <c r="X423" s="69"/>
      <c r="Y423" s="17" t="s">
        <v>2559</v>
      </c>
      <c r="Z423" s="17" t="s">
        <v>2559</v>
      </c>
      <c r="AA423" s="17" t="s">
        <v>2559</v>
      </c>
    </row>
    <row r="424" spans="3:27" x14ac:dyDescent="0.25">
      <c r="C424" s="2" t="s">
        <v>1488</v>
      </c>
      <c r="D424" s="2" t="s">
        <v>318</v>
      </c>
      <c r="E424" s="17" t="s">
        <v>2559</v>
      </c>
      <c r="F424" s="17" t="s">
        <v>2559</v>
      </c>
      <c r="G424" s="17" t="s">
        <v>2559</v>
      </c>
      <c r="H424" s="25"/>
      <c r="I424" s="17" t="s">
        <v>2559</v>
      </c>
      <c r="J424" s="17" t="s">
        <v>2559</v>
      </c>
      <c r="K424" s="17" t="s">
        <v>2559</v>
      </c>
      <c r="L424" s="65"/>
      <c r="M424" s="17" t="s">
        <v>2559</v>
      </c>
      <c r="N424" s="17" t="s">
        <v>2559</v>
      </c>
      <c r="O424" s="17" t="s">
        <v>2559</v>
      </c>
      <c r="P424" s="69"/>
      <c r="Q424" s="17" t="s">
        <v>2559</v>
      </c>
      <c r="R424" s="17" t="s">
        <v>2559</v>
      </c>
      <c r="S424" s="17" t="s">
        <v>2559</v>
      </c>
      <c r="T424" s="65"/>
      <c r="U424" s="17" t="s">
        <v>2559</v>
      </c>
      <c r="V424" s="17" t="s">
        <v>2559</v>
      </c>
      <c r="W424" s="17" t="s">
        <v>2559</v>
      </c>
      <c r="X424" s="69"/>
      <c r="Y424" s="17" t="s">
        <v>2559</v>
      </c>
      <c r="Z424" s="17" t="s">
        <v>2559</v>
      </c>
      <c r="AA424" s="17" t="s">
        <v>2559</v>
      </c>
    </row>
    <row r="425" spans="3:27" x14ac:dyDescent="0.25">
      <c r="C425" s="18" t="s">
        <v>1489</v>
      </c>
      <c r="D425" s="18" t="s">
        <v>472</v>
      </c>
      <c r="E425" s="61"/>
      <c r="F425" s="62"/>
      <c r="G425" s="63"/>
      <c r="H425" s="25"/>
      <c r="I425" s="61"/>
      <c r="J425" s="62"/>
      <c r="K425" s="63"/>
      <c r="L425" s="65"/>
      <c r="M425" s="61"/>
      <c r="N425" s="62"/>
      <c r="O425" s="63"/>
      <c r="P425" s="69"/>
      <c r="Q425" s="61"/>
      <c r="R425" s="62"/>
      <c r="S425" s="63"/>
      <c r="T425" s="65"/>
      <c r="U425" s="61"/>
      <c r="V425" s="62"/>
      <c r="W425" s="63"/>
      <c r="X425" s="69"/>
      <c r="Y425" s="61"/>
      <c r="Z425" s="62"/>
      <c r="AA425" s="63"/>
    </row>
    <row r="426" spans="3:27" x14ac:dyDescent="0.25">
      <c r="C426" s="18"/>
      <c r="D426" s="18" t="s">
        <v>2562</v>
      </c>
      <c r="E426" s="30">
        <v>25</v>
      </c>
      <c r="F426" s="32">
        <v>12</v>
      </c>
      <c r="G426" s="32">
        <v>12</v>
      </c>
      <c r="H426" s="25"/>
      <c r="I426" s="30">
        <v>25</v>
      </c>
      <c r="J426" s="32">
        <v>12</v>
      </c>
      <c r="K426" s="32">
        <v>12</v>
      </c>
      <c r="L426" s="65"/>
      <c r="M426" s="30">
        <v>25</v>
      </c>
      <c r="N426" s="32">
        <v>12</v>
      </c>
      <c r="O426" s="32">
        <v>12</v>
      </c>
      <c r="P426" s="69"/>
      <c r="Q426" s="30">
        <v>25</v>
      </c>
      <c r="R426" s="32">
        <v>12</v>
      </c>
      <c r="S426" s="32">
        <v>12</v>
      </c>
      <c r="T426" s="65"/>
      <c r="U426" s="30">
        <v>25</v>
      </c>
      <c r="V426" s="32">
        <v>12</v>
      </c>
      <c r="W426" s="32">
        <v>12</v>
      </c>
      <c r="X426" s="69"/>
      <c r="Y426" s="30">
        <v>25</v>
      </c>
      <c r="Z426" s="32">
        <v>12</v>
      </c>
      <c r="AA426" s="32">
        <v>12</v>
      </c>
    </row>
    <row r="427" spans="3:27" x14ac:dyDescent="0.25">
      <c r="C427" s="18"/>
      <c r="D427" s="18" t="s">
        <v>2563</v>
      </c>
      <c r="E427" s="30">
        <v>25</v>
      </c>
      <c r="F427" s="32">
        <v>12</v>
      </c>
      <c r="G427" s="32">
        <v>12</v>
      </c>
      <c r="H427" s="25"/>
      <c r="I427" s="30">
        <v>25</v>
      </c>
      <c r="J427" s="32">
        <v>12</v>
      </c>
      <c r="K427" s="32">
        <v>12</v>
      </c>
      <c r="L427" s="65"/>
      <c r="M427" s="30">
        <v>25</v>
      </c>
      <c r="N427" s="32">
        <v>12</v>
      </c>
      <c r="O427" s="32">
        <v>12</v>
      </c>
      <c r="P427" s="69"/>
      <c r="Q427" s="30">
        <v>25</v>
      </c>
      <c r="R427" s="32">
        <v>12</v>
      </c>
      <c r="S427" s="32">
        <v>12</v>
      </c>
      <c r="T427" s="65"/>
      <c r="U427" s="30">
        <v>25</v>
      </c>
      <c r="V427" s="32">
        <v>12</v>
      </c>
      <c r="W427" s="32">
        <v>12</v>
      </c>
      <c r="X427" s="69"/>
      <c r="Y427" s="30">
        <v>25</v>
      </c>
      <c r="Z427" s="32">
        <v>12</v>
      </c>
      <c r="AA427" s="32">
        <v>12</v>
      </c>
    </row>
    <row r="428" spans="3:27" x14ac:dyDescent="0.25">
      <c r="C428" s="18"/>
      <c r="D428" s="18" t="s">
        <v>2566</v>
      </c>
      <c r="E428" s="30">
        <v>25</v>
      </c>
      <c r="F428" s="32">
        <v>12</v>
      </c>
      <c r="G428" s="32">
        <v>12</v>
      </c>
      <c r="H428" s="25"/>
      <c r="I428" s="30">
        <v>25</v>
      </c>
      <c r="J428" s="32">
        <v>12</v>
      </c>
      <c r="K428" s="32">
        <v>12</v>
      </c>
      <c r="L428" s="65"/>
      <c r="M428" s="30">
        <v>25</v>
      </c>
      <c r="N428" s="32">
        <v>12</v>
      </c>
      <c r="O428" s="32">
        <v>12</v>
      </c>
      <c r="P428" s="69"/>
      <c r="Q428" s="30">
        <v>25</v>
      </c>
      <c r="R428" s="32">
        <v>12</v>
      </c>
      <c r="S428" s="32">
        <v>12</v>
      </c>
      <c r="T428" s="65"/>
      <c r="U428" s="30">
        <v>25</v>
      </c>
      <c r="V428" s="32">
        <v>12</v>
      </c>
      <c r="W428" s="32">
        <v>12</v>
      </c>
      <c r="X428" s="69"/>
      <c r="Y428" s="30">
        <v>25</v>
      </c>
      <c r="Z428" s="32">
        <v>12</v>
      </c>
      <c r="AA428" s="32">
        <v>12</v>
      </c>
    </row>
    <row r="429" spans="3:27" x14ac:dyDescent="0.25">
      <c r="C429" s="18"/>
      <c r="D429" s="18" t="s">
        <v>2565</v>
      </c>
      <c r="E429" s="30">
        <v>25</v>
      </c>
      <c r="F429" s="32">
        <v>12</v>
      </c>
      <c r="G429" s="32">
        <v>12</v>
      </c>
      <c r="H429" s="25"/>
      <c r="I429" s="30">
        <v>25</v>
      </c>
      <c r="J429" s="32">
        <v>12</v>
      </c>
      <c r="K429" s="32">
        <v>12</v>
      </c>
      <c r="L429" s="65"/>
      <c r="M429" s="30">
        <v>25</v>
      </c>
      <c r="N429" s="32">
        <v>12</v>
      </c>
      <c r="O429" s="32">
        <v>12</v>
      </c>
      <c r="P429" s="69"/>
      <c r="Q429" s="30">
        <v>25</v>
      </c>
      <c r="R429" s="32">
        <v>12</v>
      </c>
      <c r="S429" s="32">
        <v>12</v>
      </c>
      <c r="T429" s="65"/>
      <c r="U429" s="30">
        <v>25</v>
      </c>
      <c r="V429" s="32">
        <v>12</v>
      </c>
      <c r="W429" s="32">
        <v>12</v>
      </c>
      <c r="X429" s="69"/>
      <c r="Y429" s="30">
        <v>25</v>
      </c>
      <c r="Z429" s="32">
        <v>12</v>
      </c>
      <c r="AA429" s="32">
        <v>12</v>
      </c>
    </row>
    <row r="430" spans="3:27" x14ac:dyDescent="0.25">
      <c r="C430" s="2" t="s">
        <v>1489</v>
      </c>
      <c r="D430" s="2" t="s">
        <v>318</v>
      </c>
      <c r="E430" s="17" t="s">
        <v>2559</v>
      </c>
      <c r="F430" s="17" t="s">
        <v>2559</v>
      </c>
      <c r="G430" s="17" t="s">
        <v>2559</v>
      </c>
      <c r="H430" s="25"/>
      <c r="I430" s="17" t="s">
        <v>2559</v>
      </c>
      <c r="J430" s="17" t="s">
        <v>2559</v>
      </c>
      <c r="K430" s="17" t="s">
        <v>2559</v>
      </c>
      <c r="L430" s="65"/>
      <c r="M430" s="17" t="s">
        <v>2559</v>
      </c>
      <c r="N430" s="17" t="s">
        <v>2559</v>
      </c>
      <c r="O430" s="17" t="s">
        <v>2559</v>
      </c>
      <c r="P430" s="69"/>
      <c r="Q430" s="17" t="s">
        <v>2559</v>
      </c>
      <c r="R430" s="17" t="s">
        <v>2559</v>
      </c>
      <c r="S430" s="17" t="s">
        <v>2559</v>
      </c>
      <c r="T430" s="65"/>
      <c r="U430" s="17" t="s">
        <v>2559</v>
      </c>
      <c r="V430" s="17" t="s">
        <v>2559</v>
      </c>
      <c r="W430" s="17" t="s">
        <v>2559</v>
      </c>
      <c r="X430" s="69"/>
      <c r="Y430" s="17" t="s">
        <v>2559</v>
      </c>
      <c r="Z430" s="17" t="s">
        <v>2559</v>
      </c>
      <c r="AA430" s="17" t="s">
        <v>2559</v>
      </c>
    </row>
    <row r="431" spans="3:27" x14ac:dyDescent="0.25">
      <c r="C431" s="18" t="s">
        <v>1406</v>
      </c>
      <c r="D431" s="18" t="s">
        <v>472</v>
      </c>
      <c r="E431" s="61"/>
      <c r="F431" s="62"/>
      <c r="G431" s="63"/>
      <c r="H431" s="25"/>
      <c r="I431" s="61"/>
      <c r="J431" s="62"/>
      <c r="K431" s="63"/>
      <c r="L431" s="65"/>
      <c r="M431" s="61"/>
      <c r="N431" s="62"/>
      <c r="O431" s="63"/>
      <c r="P431" s="69"/>
      <c r="Q431" s="61"/>
      <c r="R431" s="62"/>
      <c r="S431" s="63"/>
      <c r="T431" s="65"/>
      <c r="U431" s="61"/>
      <c r="V431" s="62"/>
      <c r="W431" s="63"/>
      <c r="X431" s="69"/>
      <c r="Y431" s="61"/>
      <c r="Z431" s="62"/>
      <c r="AA431" s="63"/>
    </row>
    <row r="432" spans="3:27" x14ac:dyDescent="0.25">
      <c r="C432" s="18"/>
      <c r="D432" s="18" t="s">
        <v>2562</v>
      </c>
      <c r="E432" s="30">
        <v>150</v>
      </c>
      <c r="F432" s="30">
        <v>150</v>
      </c>
      <c r="G432" s="30">
        <v>150</v>
      </c>
      <c r="H432" s="25"/>
      <c r="I432" s="30">
        <v>150</v>
      </c>
      <c r="J432" s="30">
        <v>150</v>
      </c>
      <c r="K432" s="30">
        <v>150</v>
      </c>
      <c r="L432" s="65"/>
      <c r="M432" s="30">
        <v>150</v>
      </c>
      <c r="N432" s="30">
        <v>150</v>
      </c>
      <c r="O432" s="30">
        <v>150</v>
      </c>
      <c r="P432" s="69"/>
      <c r="Q432" s="30">
        <v>150</v>
      </c>
      <c r="R432" s="30">
        <v>150</v>
      </c>
      <c r="S432" s="30">
        <v>150</v>
      </c>
      <c r="T432" s="65"/>
      <c r="U432" s="30">
        <v>150</v>
      </c>
      <c r="V432" s="30">
        <v>150</v>
      </c>
      <c r="W432" s="30">
        <v>150</v>
      </c>
      <c r="X432" s="69"/>
      <c r="Y432" s="30">
        <v>150</v>
      </c>
      <c r="Z432" s="30">
        <v>150</v>
      </c>
      <c r="AA432" s="30">
        <v>150</v>
      </c>
    </row>
    <row r="433" spans="3:27" x14ac:dyDescent="0.25">
      <c r="C433" s="18"/>
      <c r="D433" s="18" t="s">
        <v>2563</v>
      </c>
      <c r="E433" s="30">
        <v>150</v>
      </c>
      <c r="F433" s="30">
        <v>150</v>
      </c>
      <c r="G433" s="30">
        <v>150</v>
      </c>
      <c r="H433" s="25"/>
      <c r="I433" s="30">
        <v>150</v>
      </c>
      <c r="J433" s="30">
        <v>150</v>
      </c>
      <c r="K433" s="30">
        <v>150</v>
      </c>
      <c r="L433" s="65"/>
      <c r="M433" s="30">
        <v>150</v>
      </c>
      <c r="N433" s="30">
        <v>150</v>
      </c>
      <c r="O433" s="30">
        <v>150</v>
      </c>
      <c r="P433" s="69"/>
      <c r="Q433" s="30">
        <v>150</v>
      </c>
      <c r="R433" s="30">
        <v>150</v>
      </c>
      <c r="S433" s="30">
        <v>150</v>
      </c>
      <c r="T433" s="65"/>
      <c r="U433" s="30">
        <v>150</v>
      </c>
      <c r="V433" s="30">
        <v>150</v>
      </c>
      <c r="W433" s="30">
        <v>150</v>
      </c>
      <c r="X433" s="69"/>
      <c r="Y433" s="30">
        <v>150</v>
      </c>
      <c r="Z433" s="30">
        <v>150</v>
      </c>
      <c r="AA433" s="30">
        <v>150</v>
      </c>
    </row>
    <row r="434" spans="3:27" x14ac:dyDescent="0.25">
      <c r="C434" s="18"/>
      <c r="D434" s="18" t="s">
        <v>2566</v>
      </c>
      <c r="E434" s="30">
        <v>150</v>
      </c>
      <c r="F434" s="30">
        <v>150</v>
      </c>
      <c r="G434" s="30">
        <v>150</v>
      </c>
      <c r="H434" s="25"/>
      <c r="I434" s="30">
        <v>150</v>
      </c>
      <c r="J434" s="30">
        <v>150</v>
      </c>
      <c r="K434" s="30">
        <v>150</v>
      </c>
      <c r="L434" s="65"/>
      <c r="M434" s="30">
        <v>150</v>
      </c>
      <c r="N434" s="30">
        <v>150</v>
      </c>
      <c r="O434" s="30">
        <v>150</v>
      </c>
      <c r="P434" s="69"/>
      <c r="Q434" s="30">
        <v>150</v>
      </c>
      <c r="R434" s="30">
        <v>150</v>
      </c>
      <c r="S434" s="30">
        <v>150</v>
      </c>
      <c r="T434" s="65"/>
      <c r="U434" s="30">
        <v>150</v>
      </c>
      <c r="V434" s="30">
        <v>150</v>
      </c>
      <c r="W434" s="30">
        <v>150</v>
      </c>
      <c r="X434" s="69"/>
      <c r="Y434" s="30">
        <v>150</v>
      </c>
      <c r="Z434" s="30">
        <v>150</v>
      </c>
      <c r="AA434" s="30">
        <v>150</v>
      </c>
    </row>
    <row r="435" spans="3:27" x14ac:dyDescent="0.25">
      <c r="C435" s="18"/>
      <c r="D435" s="18" t="s">
        <v>2565</v>
      </c>
      <c r="E435" s="30">
        <v>150</v>
      </c>
      <c r="F435" s="30">
        <v>150</v>
      </c>
      <c r="G435" s="30">
        <v>150</v>
      </c>
      <c r="H435" s="25"/>
      <c r="I435" s="30">
        <v>150</v>
      </c>
      <c r="J435" s="30">
        <v>150</v>
      </c>
      <c r="K435" s="30">
        <v>150</v>
      </c>
      <c r="L435" s="65"/>
      <c r="M435" s="30">
        <v>150</v>
      </c>
      <c r="N435" s="30">
        <v>150</v>
      </c>
      <c r="O435" s="30">
        <v>150</v>
      </c>
      <c r="P435" s="69"/>
      <c r="Q435" s="30">
        <v>150</v>
      </c>
      <c r="R435" s="30">
        <v>150</v>
      </c>
      <c r="S435" s="30">
        <v>150</v>
      </c>
      <c r="T435" s="65"/>
      <c r="U435" s="30">
        <v>150</v>
      </c>
      <c r="V435" s="30">
        <v>150</v>
      </c>
      <c r="W435" s="30">
        <v>150</v>
      </c>
      <c r="X435" s="69"/>
      <c r="Y435" s="30">
        <v>150</v>
      </c>
      <c r="Z435" s="30">
        <v>150</v>
      </c>
      <c r="AA435" s="30">
        <v>150</v>
      </c>
    </row>
    <row r="436" spans="3:27" x14ac:dyDescent="0.25">
      <c r="C436" s="2" t="s">
        <v>1406</v>
      </c>
      <c r="D436" s="2" t="s">
        <v>318</v>
      </c>
      <c r="E436" s="17" t="s">
        <v>2559</v>
      </c>
      <c r="F436" s="17" t="s">
        <v>2559</v>
      </c>
      <c r="G436" s="17" t="s">
        <v>2559</v>
      </c>
      <c r="H436" s="25"/>
      <c r="I436" s="17" t="s">
        <v>2559</v>
      </c>
      <c r="J436" s="17" t="s">
        <v>2559</v>
      </c>
      <c r="K436" s="17" t="s">
        <v>2559</v>
      </c>
      <c r="L436" s="65"/>
      <c r="M436" s="17" t="s">
        <v>2559</v>
      </c>
      <c r="N436" s="17" t="s">
        <v>2559</v>
      </c>
      <c r="O436" s="17" t="s">
        <v>2559</v>
      </c>
      <c r="P436" s="69"/>
      <c r="Q436" s="17" t="s">
        <v>2559</v>
      </c>
      <c r="R436" s="17" t="s">
        <v>2559</v>
      </c>
      <c r="S436" s="17" t="s">
        <v>2559</v>
      </c>
      <c r="T436" s="65"/>
      <c r="U436" s="17" t="s">
        <v>2559</v>
      </c>
      <c r="V436" s="17" t="s">
        <v>2559</v>
      </c>
      <c r="W436" s="17" t="s">
        <v>2559</v>
      </c>
      <c r="X436" s="69"/>
      <c r="Y436" s="17" t="s">
        <v>2559</v>
      </c>
      <c r="Z436" s="17" t="s">
        <v>2559</v>
      </c>
      <c r="AA436" s="17" t="s">
        <v>2559</v>
      </c>
    </row>
    <row r="437" spans="3:27" x14ac:dyDescent="0.25">
      <c r="C437" s="18" t="s">
        <v>1490</v>
      </c>
      <c r="D437" s="18" t="s">
        <v>1491</v>
      </c>
      <c r="E437" s="61"/>
      <c r="F437" s="62"/>
      <c r="G437" s="63"/>
      <c r="H437" s="25"/>
      <c r="I437" s="61"/>
      <c r="J437" s="62"/>
      <c r="K437" s="63"/>
      <c r="L437" s="65"/>
      <c r="M437" s="61"/>
      <c r="N437" s="62"/>
      <c r="O437" s="63"/>
      <c r="P437" s="69"/>
      <c r="Q437" s="61"/>
      <c r="R437" s="62"/>
      <c r="S437" s="63"/>
      <c r="T437" s="65"/>
      <c r="U437" s="61"/>
      <c r="V437" s="62"/>
      <c r="W437" s="63"/>
      <c r="X437" s="69"/>
      <c r="Y437" s="61"/>
      <c r="Z437" s="62"/>
      <c r="AA437" s="63"/>
    </row>
    <row r="438" spans="3:27" x14ac:dyDescent="0.25">
      <c r="C438" s="18"/>
      <c r="D438" s="18" t="s">
        <v>2562</v>
      </c>
      <c r="E438" s="30">
        <v>150</v>
      </c>
      <c r="F438" s="30">
        <v>100</v>
      </c>
      <c r="G438" s="30">
        <v>100</v>
      </c>
      <c r="H438" s="25"/>
      <c r="I438" s="30">
        <v>150</v>
      </c>
      <c r="J438" s="30">
        <v>100</v>
      </c>
      <c r="K438" s="30">
        <v>100</v>
      </c>
      <c r="L438" s="65"/>
      <c r="M438" s="30">
        <v>150</v>
      </c>
      <c r="N438" s="30">
        <v>100</v>
      </c>
      <c r="O438" s="30">
        <v>100</v>
      </c>
      <c r="P438" s="69"/>
      <c r="Q438" s="30">
        <v>150</v>
      </c>
      <c r="R438" s="30">
        <v>100</v>
      </c>
      <c r="S438" s="30">
        <v>100</v>
      </c>
      <c r="T438" s="65"/>
      <c r="U438" s="30">
        <v>150</v>
      </c>
      <c r="V438" s="30">
        <v>100</v>
      </c>
      <c r="W438" s="30">
        <v>100</v>
      </c>
      <c r="X438" s="69"/>
      <c r="Y438" s="30">
        <v>150</v>
      </c>
      <c r="Z438" s="30">
        <v>100</v>
      </c>
      <c r="AA438" s="30">
        <v>100</v>
      </c>
    </row>
    <row r="439" spans="3:27" x14ac:dyDescent="0.25">
      <c r="C439" s="18"/>
      <c r="D439" s="18" t="s">
        <v>2563</v>
      </c>
      <c r="E439" s="30">
        <v>150</v>
      </c>
      <c r="F439" s="30">
        <v>100</v>
      </c>
      <c r="G439" s="30">
        <v>100</v>
      </c>
      <c r="H439" s="25"/>
      <c r="I439" s="30">
        <v>150</v>
      </c>
      <c r="J439" s="30">
        <v>100</v>
      </c>
      <c r="K439" s="30">
        <v>100</v>
      </c>
      <c r="L439" s="65"/>
      <c r="M439" s="30">
        <v>150</v>
      </c>
      <c r="N439" s="30">
        <v>100</v>
      </c>
      <c r="O439" s="30">
        <v>100</v>
      </c>
      <c r="P439" s="69"/>
      <c r="Q439" s="30">
        <v>150</v>
      </c>
      <c r="R439" s="30">
        <v>100</v>
      </c>
      <c r="S439" s="30">
        <v>100</v>
      </c>
      <c r="T439" s="65"/>
      <c r="U439" s="30">
        <v>150</v>
      </c>
      <c r="V439" s="30">
        <v>100</v>
      </c>
      <c r="W439" s="30">
        <v>100</v>
      </c>
      <c r="X439" s="69"/>
      <c r="Y439" s="30">
        <v>150</v>
      </c>
      <c r="Z439" s="30">
        <v>100</v>
      </c>
      <c r="AA439" s="30">
        <v>100</v>
      </c>
    </row>
    <row r="440" spans="3:27" x14ac:dyDescent="0.25">
      <c r="C440" s="18"/>
      <c r="D440" s="18" t="s">
        <v>2566</v>
      </c>
      <c r="E440" s="30">
        <v>100</v>
      </c>
      <c r="F440" s="30">
        <v>75</v>
      </c>
      <c r="G440" s="30">
        <v>75</v>
      </c>
      <c r="H440" s="25"/>
      <c r="I440" s="30">
        <v>100</v>
      </c>
      <c r="J440" s="30">
        <v>75</v>
      </c>
      <c r="K440" s="30">
        <v>75</v>
      </c>
      <c r="L440" s="65"/>
      <c r="M440" s="30">
        <v>100</v>
      </c>
      <c r="N440" s="30">
        <v>75</v>
      </c>
      <c r="O440" s="30">
        <v>75</v>
      </c>
      <c r="P440" s="69"/>
      <c r="Q440" s="30">
        <v>100</v>
      </c>
      <c r="R440" s="30">
        <v>75</v>
      </c>
      <c r="S440" s="30">
        <v>75</v>
      </c>
      <c r="T440" s="65"/>
      <c r="U440" s="30">
        <v>100</v>
      </c>
      <c r="V440" s="30">
        <v>75</v>
      </c>
      <c r="W440" s="30">
        <v>75</v>
      </c>
      <c r="X440" s="69"/>
      <c r="Y440" s="30">
        <v>100</v>
      </c>
      <c r="Z440" s="30">
        <v>75</v>
      </c>
      <c r="AA440" s="30">
        <v>75</v>
      </c>
    </row>
    <row r="441" spans="3:27" x14ac:dyDescent="0.25">
      <c r="C441" s="18"/>
      <c r="D441" s="18" t="s">
        <v>2565</v>
      </c>
      <c r="E441" s="30">
        <v>100</v>
      </c>
      <c r="F441" s="30">
        <v>75</v>
      </c>
      <c r="G441" s="30">
        <v>75</v>
      </c>
      <c r="H441" s="25"/>
      <c r="I441" s="30">
        <v>100</v>
      </c>
      <c r="J441" s="30">
        <v>75</v>
      </c>
      <c r="K441" s="30">
        <v>75</v>
      </c>
      <c r="L441" s="65"/>
      <c r="M441" s="30">
        <v>100</v>
      </c>
      <c r="N441" s="30">
        <v>75</v>
      </c>
      <c r="O441" s="30">
        <v>75</v>
      </c>
      <c r="P441" s="69"/>
      <c r="Q441" s="30">
        <v>100</v>
      </c>
      <c r="R441" s="30">
        <v>75</v>
      </c>
      <c r="S441" s="30">
        <v>75</v>
      </c>
      <c r="T441" s="65"/>
      <c r="U441" s="30">
        <v>100</v>
      </c>
      <c r="V441" s="30">
        <v>75</v>
      </c>
      <c r="W441" s="30">
        <v>75</v>
      </c>
      <c r="X441" s="69"/>
      <c r="Y441" s="30">
        <v>100</v>
      </c>
      <c r="Z441" s="30">
        <v>75</v>
      </c>
      <c r="AA441" s="30">
        <v>75</v>
      </c>
    </row>
    <row r="442" spans="3:27" x14ac:dyDescent="0.25">
      <c r="C442" s="2" t="s">
        <v>1490</v>
      </c>
      <c r="D442" s="2" t="s">
        <v>1492</v>
      </c>
      <c r="E442" s="17" t="s">
        <v>2559</v>
      </c>
      <c r="F442" s="17" t="s">
        <v>2559</v>
      </c>
      <c r="G442" s="17" t="s">
        <v>2559</v>
      </c>
      <c r="H442" s="26"/>
      <c r="I442" s="17" t="s">
        <v>2559</v>
      </c>
      <c r="J442" s="17" t="s">
        <v>2559</v>
      </c>
      <c r="K442" s="17" t="s">
        <v>2559</v>
      </c>
      <c r="L442" s="66"/>
      <c r="M442" s="17" t="s">
        <v>2559</v>
      </c>
      <c r="N442" s="17" t="s">
        <v>2559</v>
      </c>
      <c r="O442" s="17" t="s">
        <v>2559</v>
      </c>
      <c r="P442" s="70"/>
      <c r="Q442" s="17" t="s">
        <v>2559</v>
      </c>
      <c r="R442" s="17" t="s">
        <v>2559</v>
      </c>
      <c r="S442" s="17" t="s">
        <v>2559</v>
      </c>
      <c r="T442" s="66"/>
      <c r="U442" s="17" t="s">
        <v>2559</v>
      </c>
      <c r="V442" s="17" t="s">
        <v>2559</v>
      </c>
      <c r="W442" s="17" t="s">
        <v>2559</v>
      </c>
      <c r="X442" s="70"/>
      <c r="Y442" s="17" t="s">
        <v>2559</v>
      </c>
      <c r="Z442" s="17" t="s">
        <v>2559</v>
      </c>
      <c r="AA442" s="17" t="s">
        <v>2559</v>
      </c>
    </row>
    <row r="443" spans="3:27" x14ac:dyDescent="0.25">
      <c r="D443" s="43" t="s">
        <v>2584</v>
      </c>
      <c r="E443" s="17">
        <f>AVERAGE(E417:E420,E426:E429,E432:E435,E438:E441)</f>
        <v>112.5</v>
      </c>
      <c r="F443" s="17">
        <f t="shared" ref="F443:G443" si="0">AVERAGE(F417:F420,F426:F429,F432:F435,F438:F441)</f>
        <v>99.875</v>
      </c>
      <c r="G443" s="17">
        <f t="shared" si="0"/>
        <v>99.875</v>
      </c>
      <c r="H443" s="47"/>
      <c r="I443" s="17">
        <f t="shared" ref="I443:K443" si="1">AVERAGE(I417:I420,I426:I429,I432:I435,I438:I441)</f>
        <v>112.5</v>
      </c>
      <c r="J443" s="17">
        <f t="shared" si="1"/>
        <v>99.875</v>
      </c>
      <c r="K443" s="17">
        <f t="shared" si="1"/>
        <v>99.875</v>
      </c>
      <c r="L443" s="48"/>
      <c r="M443" s="17">
        <f t="shared" ref="M443:O443" si="2">AVERAGE(M417:M420,M426:M429,M432:M435,M438:M441)</f>
        <v>112.5</v>
      </c>
      <c r="N443" s="17">
        <f t="shared" si="2"/>
        <v>99.875</v>
      </c>
      <c r="O443" s="17">
        <f t="shared" si="2"/>
        <v>99.875</v>
      </c>
      <c r="P443" s="47"/>
      <c r="Q443" s="17">
        <f t="shared" ref="Q443:S443" si="3">AVERAGE(Q417:Q420,Q426:Q429,Q432:Q435,Q438:Q441)</f>
        <v>112.5</v>
      </c>
      <c r="R443" s="17">
        <f t="shared" si="3"/>
        <v>99.875</v>
      </c>
      <c r="S443" s="17">
        <f t="shared" si="3"/>
        <v>99.875</v>
      </c>
      <c r="T443" s="48"/>
      <c r="U443" s="17">
        <f t="shared" ref="U443:W443" si="4">AVERAGE(U417:U420,U426:U429,U432:U435,U438:U441)</f>
        <v>112.5</v>
      </c>
      <c r="V443" s="17">
        <f t="shared" si="4"/>
        <v>99.875</v>
      </c>
      <c r="W443" s="17">
        <f t="shared" si="4"/>
        <v>99.875</v>
      </c>
      <c r="X443" s="47"/>
      <c r="Y443" s="17">
        <f t="shared" ref="Y443:AA443" si="5">AVERAGE(Y417:Y420,Y426:Y429,Y432:Y435,Y438:Y441)</f>
        <v>112.5</v>
      </c>
      <c r="Z443" s="17">
        <f t="shared" si="5"/>
        <v>99.875</v>
      </c>
      <c r="AA443" s="17">
        <f t="shared" si="5"/>
        <v>99.875</v>
      </c>
    </row>
    <row r="446" spans="3:27" x14ac:dyDescent="0.25">
      <c r="I446" s="53"/>
    </row>
  </sheetData>
  <mergeCells count="296">
    <mergeCell ref="E407:G407"/>
    <mergeCell ref="I407:K407"/>
    <mergeCell ref="M407:O407"/>
    <mergeCell ref="Q407:S407"/>
    <mergeCell ref="U407:W407"/>
    <mergeCell ref="Y407:AA407"/>
    <mergeCell ref="E400:G400"/>
    <mergeCell ref="I400:K400"/>
    <mergeCell ref="M400:O400"/>
    <mergeCell ref="Q400:S400"/>
    <mergeCell ref="U400:W400"/>
    <mergeCell ref="E394:G394"/>
    <mergeCell ref="I394:K394"/>
    <mergeCell ref="M394:O394"/>
    <mergeCell ref="Q394:S394"/>
    <mergeCell ref="U394:W394"/>
    <mergeCell ref="Y394:AA394"/>
    <mergeCell ref="E387:G387"/>
    <mergeCell ref="I387:K387"/>
    <mergeCell ref="M387:O387"/>
    <mergeCell ref="Q387:S387"/>
    <mergeCell ref="U387:W387"/>
    <mergeCell ref="E374:G374"/>
    <mergeCell ref="I374:K374"/>
    <mergeCell ref="M374:O374"/>
    <mergeCell ref="Q374:S374"/>
    <mergeCell ref="U374:W374"/>
    <mergeCell ref="Y374:AA374"/>
    <mergeCell ref="E364:G364"/>
    <mergeCell ref="I364:K364"/>
    <mergeCell ref="M364:O364"/>
    <mergeCell ref="Q364:S364"/>
    <mergeCell ref="U364:W364"/>
    <mergeCell ref="E356:G356"/>
    <mergeCell ref="I356:K356"/>
    <mergeCell ref="M356:O356"/>
    <mergeCell ref="Q356:S356"/>
    <mergeCell ref="U356:W356"/>
    <mergeCell ref="Y356:AA356"/>
    <mergeCell ref="E350:G350"/>
    <mergeCell ref="I350:K350"/>
    <mergeCell ref="M350:O350"/>
    <mergeCell ref="Q350:S350"/>
    <mergeCell ref="U350:W350"/>
    <mergeCell ref="E340:G340"/>
    <mergeCell ref="I340:K340"/>
    <mergeCell ref="M340:O340"/>
    <mergeCell ref="Q340:S340"/>
    <mergeCell ref="U340:W340"/>
    <mergeCell ref="Y340:AA340"/>
    <mergeCell ref="E331:G331"/>
    <mergeCell ref="I331:K331"/>
    <mergeCell ref="M331:O331"/>
    <mergeCell ref="Q331:S331"/>
    <mergeCell ref="U331:W331"/>
    <mergeCell ref="E323:G323"/>
    <mergeCell ref="I323:K323"/>
    <mergeCell ref="M323:O323"/>
    <mergeCell ref="Q323:S323"/>
    <mergeCell ref="U323:W323"/>
    <mergeCell ref="Y323:AA323"/>
    <mergeCell ref="E309:G309"/>
    <mergeCell ref="I309:K309"/>
    <mergeCell ref="M309:O309"/>
    <mergeCell ref="Q309:S309"/>
    <mergeCell ref="U309:W309"/>
    <mergeCell ref="E295:G295"/>
    <mergeCell ref="I295:K295"/>
    <mergeCell ref="M295:O295"/>
    <mergeCell ref="Q295:S295"/>
    <mergeCell ref="U295:W295"/>
    <mergeCell ref="Y295:AA295"/>
    <mergeCell ref="E287:G287"/>
    <mergeCell ref="I287:K287"/>
    <mergeCell ref="M287:O287"/>
    <mergeCell ref="Q287:S287"/>
    <mergeCell ref="U287:W287"/>
    <mergeCell ref="E278:G278"/>
    <mergeCell ref="I278:K278"/>
    <mergeCell ref="M278:O278"/>
    <mergeCell ref="Q278:S278"/>
    <mergeCell ref="U278:W278"/>
    <mergeCell ref="Y278:AA278"/>
    <mergeCell ref="E270:G270"/>
    <mergeCell ref="I270:K270"/>
    <mergeCell ref="M270:O270"/>
    <mergeCell ref="Q270:S270"/>
    <mergeCell ref="U270:W270"/>
    <mergeCell ref="E263:G263"/>
    <mergeCell ref="I263:K263"/>
    <mergeCell ref="M263:O263"/>
    <mergeCell ref="Q263:S263"/>
    <mergeCell ref="U263:W263"/>
    <mergeCell ref="Y263:AA263"/>
    <mergeCell ref="E250:G250"/>
    <mergeCell ref="I250:K250"/>
    <mergeCell ref="M250:O250"/>
    <mergeCell ref="Q250:S250"/>
    <mergeCell ref="U250:W250"/>
    <mergeCell ref="E234:G234"/>
    <mergeCell ref="I234:K234"/>
    <mergeCell ref="M234:O234"/>
    <mergeCell ref="Q234:S234"/>
    <mergeCell ref="U234:W234"/>
    <mergeCell ref="Y234:AA234"/>
    <mergeCell ref="E227:G227"/>
    <mergeCell ref="I227:K227"/>
    <mergeCell ref="M227:O227"/>
    <mergeCell ref="Q227:S227"/>
    <mergeCell ref="U227:W227"/>
    <mergeCell ref="Y227:AA227"/>
    <mergeCell ref="E218:G218"/>
    <mergeCell ref="I218:K218"/>
    <mergeCell ref="M218:O218"/>
    <mergeCell ref="Q218:S218"/>
    <mergeCell ref="U218:W218"/>
    <mergeCell ref="Y218:AA218"/>
    <mergeCell ref="E206:G206"/>
    <mergeCell ref="I206:K206"/>
    <mergeCell ref="M206:O206"/>
    <mergeCell ref="Q206:S206"/>
    <mergeCell ref="U206:W206"/>
    <mergeCell ref="Y206:AA206"/>
    <mergeCell ref="E194:G194"/>
    <mergeCell ref="I194:K194"/>
    <mergeCell ref="M194:O194"/>
    <mergeCell ref="Q194:S194"/>
    <mergeCell ref="U194:W194"/>
    <mergeCell ref="Y194:AA194"/>
    <mergeCell ref="E187:G187"/>
    <mergeCell ref="I187:K187"/>
    <mergeCell ref="M187:O187"/>
    <mergeCell ref="Q187:S187"/>
    <mergeCell ref="U187:W187"/>
    <mergeCell ref="E176:G176"/>
    <mergeCell ref="I176:K176"/>
    <mergeCell ref="M176:O176"/>
    <mergeCell ref="Q176:S176"/>
    <mergeCell ref="U176:W176"/>
    <mergeCell ref="Y176:AA176"/>
    <mergeCell ref="E162:G162"/>
    <mergeCell ref="I162:K162"/>
    <mergeCell ref="M162:O162"/>
    <mergeCell ref="Q162:S162"/>
    <mergeCell ref="U162:W162"/>
    <mergeCell ref="I151:K151"/>
    <mergeCell ref="M151:O151"/>
    <mergeCell ref="Q151:S151"/>
    <mergeCell ref="U151:W151"/>
    <mergeCell ref="Y151:AA151"/>
    <mergeCell ref="E144:G144"/>
    <mergeCell ref="I144:K144"/>
    <mergeCell ref="M144:O144"/>
    <mergeCell ref="Q144:S144"/>
    <mergeCell ref="U144:W144"/>
    <mergeCell ref="U64:AA64"/>
    <mergeCell ref="X65:X442"/>
    <mergeCell ref="U67:W67"/>
    <mergeCell ref="Y67:AA67"/>
    <mergeCell ref="Q74:S74"/>
    <mergeCell ref="U74:W74"/>
    <mergeCell ref="E112:G112"/>
    <mergeCell ref="I112:K112"/>
    <mergeCell ref="M112:O112"/>
    <mergeCell ref="Q112:S112"/>
    <mergeCell ref="U112:W112"/>
    <mergeCell ref="Y131:AA131"/>
    <mergeCell ref="E137:G137"/>
    <mergeCell ref="I137:K137"/>
    <mergeCell ref="M137:O137"/>
    <mergeCell ref="Q137:S137"/>
    <mergeCell ref="U137:W137"/>
    <mergeCell ref="Y137:AA137"/>
    <mergeCell ref="E131:G131"/>
    <mergeCell ref="I131:K131"/>
    <mergeCell ref="M131:O131"/>
    <mergeCell ref="Q131:S131"/>
    <mergeCell ref="U131:W131"/>
    <mergeCell ref="E151:G151"/>
    <mergeCell ref="Q10:S10"/>
    <mergeCell ref="T16:T55"/>
    <mergeCell ref="X17:X55"/>
    <mergeCell ref="U17:W17"/>
    <mergeCell ref="Y17:AA17"/>
    <mergeCell ref="H42:H46"/>
    <mergeCell ref="E9:K9"/>
    <mergeCell ref="L9:L12"/>
    <mergeCell ref="M9:S9"/>
    <mergeCell ref="T9:T12"/>
    <mergeCell ref="U9:AA9"/>
    <mergeCell ref="E10:G10"/>
    <mergeCell ref="H10:H12"/>
    <mergeCell ref="I10:K10"/>
    <mergeCell ref="M10:O10"/>
    <mergeCell ref="P10:P12"/>
    <mergeCell ref="U10:W10"/>
    <mergeCell ref="X10:X12"/>
    <mergeCell ref="Y10:AA10"/>
    <mergeCell ref="L43:L55"/>
    <mergeCell ref="P44:P55"/>
    <mergeCell ref="Q123:S123"/>
    <mergeCell ref="A16:C18"/>
    <mergeCell ref="E16:K16"/>
    <mergeCell ref="M16:S16"/>
    <mergeCell ref="U16:AA16"/>
    <mergeCell ref="E17:G17"/>
    <mergeCell ref="I17:K17"/>
    <mergeCell ref="M17:O17"/>
    <mergeCell ref="Q17:S17"/>
    <mergeCell ref="Y65:AA65"/>
    <mergeCell ref="Y99:AA99"/>
    <mergeCell ref="E105:G105"/>
    <mergeCell ref="I105:K105"/>
    <mergeCell ref="M105:O105"/>
    <mergeCell ref="Q105:S105"/>
    <mergeCell ref="U105:W105"/>
    <mergeCell ref="Y105:AA105"/>
    <mergeCell ref="E99:G99"/>
    <mergeCell ref="I99:K99"/>
    <mergeCell ref="M99:O99"/>
    <mergeCell ref="Q99:S99"/>
    <mergeCell ref="U99:W99"/>
    <mergeCell ref="Q65:S65"/>
    <mergeCell ref="U65:W65"/>
    <mergeCell ref="Y400:AA400"/>
    <mergeCell ref="A64:C66"/>
    <mergeCell ref="E64:K64"/>
    <mergeCell ref="M64:S64"/>
    <mergeCell ref="E65:G65"/>
    <mergeCell ref="L64:L442"/>
    <mergeCell ref="P65:P442"/>
    <mergeCell ref="T64:T442"/>
    <mergeCell ref="E67:G67"/>
    <mergeCell ref="I67:K67"/>
    <mergeCell ref="M67:O67"/>
    <mergeCell ref="Q67:S67"/>
    <mergeCell ref="E74:G74"/>
    <mergeCell ref="I74:K74"/>
    <mergeCell ref="I65:K65"/>
    <mergeCell ref="M65:O65"/>
    <mergeCell ref="M74:O74"/>
    <mergeCell ref="E84:G84"/>
    <mergeCell ref="I84:K84"/>
    <mergeCell ref="M84:O84"/>
    <mergeCell ref="Q84:S84"/>
    <mergeCell ref="E123:G123"/>
    <mergeCell ref="I123:K123"/>
    <mergeCell ref="M123:O123"/>
    <mergeCell ref="U431:W431"/>
    <mergeCell ref="U425:W425"/>
    <mergeCell ref="U422:W422"/>
    <mergeCell ref="Q437:S437"/>
    <mergeCell ref="Q431:S431"/>
    <mergeCell ref="Q425:S425"/>
    <mergeCell ref="Q422:S422"/>
    <mergeCell ref="Y74:AA74"/>
    <mergeCell ref="U84:W84"/>
    <mergeCell ref="Y84:AA84"/>
    <mergeCell ref="Y112:AA112"/>
    <mergeCell ref="U123:W123"/>
    <mergeCell ref="Y123:AA123"/>
    <mergeCell ref="Y144:AA144"/>
    <mergeCell ref="Y162:AA162"/>
    <mergeCell ref="Y187:AA187"/>
    <mergeCell ref="Y250:AA250"/>
    <mergeCell ref="Y270:AA270"/>
    <mergeCell ref="Y287:AA287"/>
    <mergeCell ref="Y309:AA309"/>
    <mergeCell ref="Y331:AA331"/>
    <mergeCell ref="Y350:AA350"/>
    <mergeCell ref="Y364:AA364"/>
    <mergeCell ref="Y387:AA387"/>
    <mergeCell ref="E3:V3"/>
    <mergeCell ref="Y416:AA416"/>
    <mergeCell ref="U416:W416"/>
    <mergeCell ref="Q416:S416"/>
    <mergeCell ref="M416:O416"/>
    <mergeCell ref="I416:K416"/>
    <mergeCell ref="E416:G416"/>
    <mergeCell ref="M437:O437"/>
    <mergeCell ref="M431:O431"/>
    <mergeCell ref="M425:O425"/>
    <mergeCell ref="M422:O422"/>
    <mergeCell ref="I437:K437"/>
    <mergeCell ref="I431:K431"/>
    <mergeCell ref="I425:K425"/>
    <mergeCell ref="I422:K422"/>
    <mergeCell ref="E437:G437"/>
    <mergeCell ref="E431:G431"/>
    <mergeCell ref="E425:G425"/>
    <mergeCell ref="E422:G422"/>
    <mergeCell ref="Y437:AA437"/>
    <mergeCell ref="Y431:AA431"/>
    <mergeCell ref="Y425:AA425"/>
    <mergeCell ref="Y422:AA422"/>
    <mergeCell ref="U437:W43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130"/>
  <sheetViews>
    <sheetView zoomScale="70" zoomScaleNormal="70" workbookViewId="0">
      <selection activeCell="E119" activeCellId="17" sqref="E40 E43:E45 E49 E52:E53 E55 E59:E60 E68 E76 E80:E82 E87:E88 E91 E94:E97 E101:E102 E105 E108:E110 E113:E114 E117 E119"/>
    </sheetView>
  </sheetViews>
  <sheetFormatPr defaultRowHeight="15" x14ac:dyDescent="0.25"/>
  <cols>
    <col min="1" max="1" width="3.5703125" customWidth="1"/>
    <col min="2" max="2" width="4.140625" customWidth="1"/>
    <col min="3" max="4" width="19.7109375" customWidth="1"/>
  </cols>
  <sheetData>
    <row r="3" spans="1:22" x14ac:dyDescent="0.25">
      <c r="E3" s="60" t="s">
        <v>2575</v>
      </c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</row>
    <row r="6" spans="1:22" x14ac:dyDescent="0.25">
      <c r="B6" s="1"/>
      <c r="C6" t="s">
        <v>0</v>
      </c>
    </row>
    <row r="8" spans="1:22" x14ac:dyDescent="0.25">
      <c r="E8" s="67" t="s">
        <v>6</v>
      </c>
      <c r="F8" s="67"/>
      <c r="G8" s="67"/>
      <c r="H8" s="67"/>
      <c r="I8" s="67"/>
      <c r="J8" s="67"/>
      <c r="K8" s="67"/>
      <c r="L8" s="64"/>
      <c r="M8" s="67" t="s">
        <v>8</v>
      </c>
      <c r="N8" s="67"/>
      <c r="O8" s="67"/>
      <c r="P8" s="67"/>
      <c r="Q8" s="67"/>
      <c r="R8" s="67"/>
      <c r="S8" s="67"/>
    </row>
    <row r="9" spans="1:22" x14ac:dyDescent="0.25">
      <c r="E9" s="67" t="s">
        <v>4</v>
      </c>
      <c r="F9" s="67"/>
      <c r="G9" s="67"/>
      <c r="H9" s="68"/>
      <c r="I9" s="67" t="s">
        <v>5</v>
      </c>
      <c r="J9" s="67"/>
      <c r="K9" s="67"/>
      <c r="L9" s="65"/>
      <c r="M9" s="67" t="s">
        <v>4</v>
      </c>
      <c r="N9" s="67"/>
      <c r="O9" s="67"/>
      <c r="P9" s="68"/>
      <c r="Q9" s="67" t="s">
        <v>5</v>
      </c>
      <c r="R9" s="67"/>
      <c r="S9" s="67"/>
    </row>
    <row r="10" spans="1:22" ht="60" x14ac:dyDescent="0.25">
      <c r="E10" s="23" t="s">
        <v>1</v>
      </c>
      <c r="F10" s="23" t="s">
        <v>2</v>
      </c>
      <c r="G10" s="23" t="s">
        <v>3</v>
      </c>
      <c r="H10" s="69"/>
      <c r="I10" s="23" t="s">
        <v>1</v>
      </c>
      <c r="J10" s="17" t="s">
        <v>2</v>
      </c>
      <c r="K10" s="23" t="s">
        <v>3</v>
      </c>
      <c r="L10" s="65"/>
      <c r="M10" s="23" t="s">
        <v>1</v>
      </c>
      <c r="N10" s="23" t="s">
        <v>2</v>
      </c>
      <c r="O10" s="23" t="s">
        <v>3</v>
      </c>
      <c r="P10" s="69"/>
      <c r="Q10" s="23" t="s">
        <v>1</v>
      </c>
      <c r="R10" s="17" t="s">
        <v>2</v>
      </c>
      <c r="S10" s="23" t="s">
        <v>3</v>
      </c>
    </row>
    <row r="11" spans="1:22" x14ac:dyDescent="0.25">
      <c r="E11" s="30">
        <v>30</v>
      </c>
      <c r="F11" s="30">
        <v>30</v>
      </c>
      <c r="G11" s="30">
        <v>30</v>
      </c>
      <c r="H11" s="70"/>
      <c r="I11" s="32">
        <v>20</v>
      </c>
      <c r="J11" s="32">
        <v>20</v>
      </c>
      <c r="K11" s="32">
        <v>20</v>
      </c>
      <c r="L11" s="66"/>
      <c r="M11" s="30">
        <v>30</v>
      </c>
      <c r="N11" s="30">
        <v>30</v>
      </c>
      <c r="O11" s="30">
        <v>30</v>
      </c>
      <c r="P11" s="70"/>
      <c r="Q11" s="32">
        <v>20</v>
      </c>
      <c r="R11" s="32">
        <v>20</v>
      </c>
      <c r="S11" s="32">
        <v>20</v>
      </c>
    </row>
    <row r="13" spans="1:22" x14ac:dyDescent="0.25">
      <c r="B13" s="1"/>
      <c r="C13" t="s">
        <v>9</v>
      </c>
    </row>
    <row r="15" spans="1:22" x14ac:dyDescent="0.25">
      <c r="A15" s="71"/>
      <c r="B15" s="72"/>
      <c r="C15" s="73"/>
      <c r="D15" s="6"/>
      <c r="E15" s="89" t="s">
        <v>6</v>
      </c>
      <c r="F15" s="89"/>
      <c r="G15" s="89"/>
      <c r="H15" s="89"/>
      <c r="I15" s="89"/>
      <c r="J15" s="89"/>
      <c r="K15" s="89"/>
      <c r="L15" s="86"/>
      <c r="M15" s="89" t="s">
        <v>8</v>
      </c>
      <c r="N15" s="89"/>
      <c r="O15" s="89"/>
      <c r="P15" s="89"/>
      <c r="Q15" s="89"/>
      <c r="R15" s="89"/>
      <c r="S15" s="89"/>
    </row>
    <row r="16" spans="1:22" x14ac:dyDescent="0.25">
      <c r="A16" s="74"/>
      <c r="B16" s="75"/>
      <c r="C16" s="76"/>
      <c r="D16" s="8"/>
      <c r="E16" s="89" t="s">
        <v>4</v>
      </c>
      <c r="F16" s="89"/>
      <c r="G16" s="89"/>
      <c r="H16" s="83"/>
      <c r="I16" s="89" t="s">
        <v>5</v>
      </c>
      <c r="J16" s="89"/>
      <c r="K16" s="89"/>
      <c r="L16" s="87"/>
      <c r="M16" s="89" t="s">
        <v>4</v>
      </c>
      <c r="N16" s="89"/>
      <c r="O16" s="89"/>
      <c r="P16" s="83"/>
      <c r="Q16" s="89" t="s">
        <v>5</v>
      </c>
      <c r="R16" s="89"/>
      <c r="S16" s="89"/>
    </row>
    <row r="17" spans="1:28" ht="60" x14ac:dyDescent="0.25">
      <c r="A17" s="77"/>
      <c r="B17" s="78"/>
      <c r="C17" s="82"/>
      <c r="D17" s="9"/>
      <c r="E17" s="3" t="s">
        <v>1</v>
      </c>
      <c r="F17" s="3" t="s">
        <v>2</v>
      </c>
      <c r="G17" s="3" t="s">
        <v>3</v>
      </c>
      <c r="H17" s="84"/>
      <c r="I17" s="3" t="s">
        <v>1</v>
      </c>
      <c r="J17" s="2" t="s">
        <v>2</v>
      </c>
      <c r="K17" s="3" t="s">
        <v>3</v>
      </c>
      <c r="L17" s="87"/>
      <c r="M17" s="3" t="s">
        <v>1</v>
      </c>
      <c r="N17" s="3" t="s">
        <v>2</v>
      </c>
      <c r="O17" s="3" t="s">
        <v>3</v>
      </c>
      <c r="P17" s="84"/>
      <c r="Q17" s="3" t="s">
        <v>1</v>
      </c>
      <c r="R17" s="2" t="s">
        <v>2</v>
      </c>
      <c r="S17" s="3" t="s">
        <v>3</v>
      </c>
    </row>
    <row r="18" spans="1:28" x14ac:dyDescent="0.25">
      <c r="A18" s="18">
        <v>16</v>
      </c>
      <c r="B18" s="18">
        <v>1</v>
      </c>
      <c r="C18" s="18" t="s">
        <v>109</v>
      </c>
      <c r="D18" s="18"/>
      <c r="E18" s="30">
        <v>30</v>
      </c>
      <c r="F18" s="30">
        <v>30</v>
      </c>
      <c r="G18" s="30">
        <v>30</v>
      </c>
      <c r="H18" s="84"/>
      <c r="I18" s="30">
        <v>30</v>
      </c>
      <c r="J18" s="30">
        <v>30</v>
      </c>
      <c r="K18" s="30">
        <v>30</v>
      </c>
      <c r="L18" s="87"/>
      <c r="M18" s="30">
        <v>30</v>
      </c>
      <c r="N18" s="30">
        <v>30</v>
      </c>
      <c r="O18" s="30">
        <v>30</v>
      </c>
      <c r="P18" s="84"/>
      <c r="Q18" s="30">
        <v>30</v>
      </c>
      <c r="R18" s="30">
        <v>30</v>
      </c>
      <c r="S18" s="30">
        <v>30</v>
      </c>
    </row>
    <row r="19" spans="1:28" x14ac:dyDescent="0.25">
      <c r="A19" s="18">
        <v>16</v>
      </c>
      <c r="B19" s="18">
        <v>2</v>
      </c>
      <c r="C19" s="18" t="s">
        <v>164</v>
      </c>
      <c r="D19" s="18"/>
      <c r="E19" s="30">
        <v>40</v>
      </c>
      <c r="F19" s="30">
        <v>40</v>
      </c>
      <c r="G19" s="30">
        <v>40</v>
      </c>
      <c r="H19" s="84"/>
      <c r="I19" s="32">
        <v>15</v>
      </c>
      <c r="J19" s="32">
        <v>15</v>
      </c>
      <c r="K19" s="32">
        <v>15</v>
      </c>
      <c r="L19" s="87"/>
      <c r="M19" s="30">
        <v>40</v>
      </c>
      <c r="N19" s="30">
        <v>40</v>
      </c>
      <c r="O19" s="30">
        <v>40</v>
      </c>
      <c r="P19" s="84"/>
      <c r="Q19" s="32">
        <v>15</v>
      </c>
      <c r="R19" s="32">
        <v>15</v>
      </c>
      <c r="S19" s="32">
        <v>15</v>
      </c>
    </row>
    <row r="20" spans="1:28" x14ac:dyDescent="0.25">
      <c r="A20" s="18">
        <v>16</v>
      </c>
      <c r="B20" s="18">
        <v>3</v>
      </c>
      <c r="C20" s="18" t="s">
        <v>165</v>
      </c>
      <c r="D20" s="18"/>
      <c r="E20" s="30">
        <v>40</v>
      </c>
      <c r="F20" s="30">
        <v>40</v>
      </c>
      <c r="G20" s="30">
        <v>40</v>
      </c>
      <c r="H20" s="84"/>
      <c r="I20" s="32">
        <v>15</v>
      </c>
      <c r="J20" s="32">
        <v>15</v>
      </c>
      <c r="K20" s="32">
        <v>15</v>
      </c>
      <c r="L20" s="87"/>
      <c r="M20" s="30">
        <v>40</v>
      </c>
      <c r="N20" s="30">
        <v>40</v>
      </c>
      <c r="O20" s="30">
        <v>40</v>
      </c>
      <c r="P20" s="84"/>
      <c r="Q20" s="32">
        <v>15</v>
      </c>
      <c r="R20" s="32">
        <v>15</v>
      </c>
      <c r="S20" s="32">
        <v>15</v>
      </c>
    </row>
    <row r="21" spans="1:28" x14ac:dyDescent="0.25">
      <c r="A21" s="18">
        <v>16</v>
      </c>
      <c r="B21" s="18">
        <v>4</v>
      </c>
      <c r="C21" s="18" t="s">
        <v>166</v>
      </c>
      <c r="D21" s="18"/>
      <c r="E21" s="30">
        <v>30</v>
      </c>
      <c r="F21" s="30">
        <v>30</v>
      </c>
      <c r="G21" s="30">
        <v>30</v>
      </c>
      <c r="H21" s="84"/>
      <c r="I21" s="30">
        <v>30</v>
      </c>
      <c r="J21" s="30">
        <v>30</v>
      </c>
      <c r="K21" s="30">
        <v>30</v>
      </c>
      <c r="L21" s="87"/>
      <c r="M21" s="30">
        <v>30</v>
      </c>
      <c r="N21" s="30">
        <v>30</v>
      </c>
      <c r="O21" s="30">
        <v>30</v>
      </c>
      <c r="P21" s="84"/>
      <c r="Q21" s="30">
        <v>30</v>
      </c>
      <c r="R21" s="30">
        <v>30</v>
      </c>
      <c r="S21" s="30">
        <v>30</v>
      </c>
    </row>
    <row r="22" spans="1:28" x14ac:dyDescent="0.25">
      <c r="A22" s="18">
        <v>16</v>
      </c>
      <c r="B22" s="18">
        <v>5</v>
      </c>
      <c r="C22" s="18" t="s">
        <v>167</v>
      </c>
      <c r="D22" s="18"/>
      <c r="E22" s="30">
        <v>40</v>
      </c>
      <c r="F22" s="30">
        <v>40</v>
      </c>
      <c r="G22" s="30">
        <v>40</v>
      </c>
      <c r="H22" s="84"/>
      <c r="I22" s="30">
        <v>40</v>
      </c>
      <c r="J22" s="30">
        <v>40</v>
      </c>
      <c r="K22" s="30">
        <v>40</v>
      </c>
      <c r="L22" s="87"/>
      <c r="M22" s="30">
        <v>40</v>
      </c>
      <c r="N22" s="30">
        <v>40</v>
      </c>
      <c r="O22" s="30">
        <v>40</v>
      </c>
      <c r="P22" s="84"/>
      <c r="Q22" s="30">
        <v>40</v>
      </c>
      <c r="R22" s="30">
        <v>40</v>
      </c>
      <c r="S22" s="30">
        <v>40</v>
      </c>
    </row>
    <row r="23" spans="1:28" x14ac:dyDescent="0.25">
      <c r="A23" s="18">
        <v>16</v>
      </c>
      <c r="B23" s="18">
        <v>6</v>
      </c>
      <c r="C23" s="18" t="s">
        <v>168</v>
      </c>
      <c r="D23" s="18"/>
      <c r="E23" s="32">
        <v>20</v>
      </c>
      <c r="F23" s="32">
        <v>20</v>
      </c>
      <c r="G23" s="32">
        <v>20</v>
      </c>
      <c r="H23" s="84"/>
      <c r="I23" s="32">
        <v>20</v>
      </c>
      <c r="J23" s="32">
        <v>20</v>
      </c>
      <c r="K23" s="32">
        <v>20</v>
      </c>
      <c r="L23" s="87"/>
      <c r="M23" s="32">
        <v>20</v>
      </c>
      <c r="N23" s="32">
        <v>20</v>
      </c>
      <c r="O23" s="32">
        <v>20</v>
      </c>
      <c r="P23" s="84"/>
      <c r="Q23" s="32">
        <v>20</v>
      </c>
      <c r="R23" s="32">
        <v>20</v>
      </c>
      <c r="S23" s="32">
        <v>20</v>
      </c>
    </row>
    <row r="24" spans="1:28" x14ac:dyDescent="0.25">
      <c r="A24" s="18">
        <v>16</v>
      </c>
      <c r="B24" s="18">
        <v>7</v>
      </c>
      <c r="C24" s="18" t="s">
        <v>169</v>
      </c>
      <c r="D24" s="18"/>
      <c r="E24" s="30">
        <v>40</v>
      </c>
      <c r="F24" s="30">
        <v>40</v>
      </c>
      <c r="G24" s="30">
        <v>40</v>
      </c>
      <c r="H24" s="84"/>
      <c r="I24" s="32">
        <v>20</v>
      </c>
      <c r="J24" s="32">
        <v>20</v>
      </c>
      <c r="K24" s="32">
        <v>20</v>
      </c>
      <c r="L24" s="87"/>
      <c r="M24" s="30">
        <v>40</v>
      </c>
      <c r="N24" s="30">
        <v>40</v>
      </c>
      <c r="O24" s="30">
        <v>40</v>
      </c>
      <c r="P24" s="84"/>
      <c r="Q24" s="32">
        <v>20</v>
      </c>
      <c r="R24" s="32">
        <v>20</v>
      </c>
      <c r="S24" s="32">
        <v>20</v>
      </c>
    </row>
    <row r="25" spans="1:28" x14ac:dyDescent="0.25">
      <c r="A25" s="18">
        <v>16</v>
      </c>
      <c r="B25" s="18">
        <v>8</v>
      </c>
      <c r="C25" s="18" t="s">
        <v>170</v>
      </c>
      <c r="D25" s="18"/>
      <c r="E25" s="32">
        <v>10</v>
      </c>
      <c r="F25" s="32">
        <v>10</v>
      </c>
      <c r="G25" s="32">
        <v>10</v>
      </c>
      <c r="H25" s="84"/>
      <c r="I25" s="32">
        <v>10</v>
      </c>
      <c r="J25" s="32">
        <v>10</v>
      </c>
      <c r="K25" s="32">
        <v>10</v>
      </c>
      <c r="L25" s="87"/>
      <c r="M25" s="32">
        <v>10</v>
      </c>
      <c r="N25" s="32">
        <v>10</v>
      </c>
      <c r="O25" s="32">
        <v>10</v>
      </c>
      <c r="P25" s="84"/>
      <c r="Q25" s="32">
        <v>10</v>
      </c>
      <c r="R25" s="32">
        <v>10</v>
      </c>
      <c r="S25" s="32">
        <v>10</v>
      </c>
    </row>
    <row r="26" spans="1:28" x14ac:dyDescent="0.25">
      <c r="A26" s="18">
        <v>16</v>
      </c>
      <c r="B26" s="18">
        <v>9</v>
      </c>
      <c r="C26" s="18" t="s">
        <v>67</v>
      </c>
      <c r="D26" s="18"/>
      <c r="E26" s="32">
        <v>20</v>
      </c>
      <c r="F26" s="32">
        <v>20</v>
      </c>
      <c r="G26" s="32">
        <v>20</v>
      </c>
      <c r="H26" s="84"/>
      <c r="I26" s="32">
        <v>20</v>
      </c>
      <c r="J26" s="32">
        <v>20</v>
      </c>
      <c r="K26" s="32">
        <v>20</v>
      </c>
      <c r="L26" s="87"/>
      <c r="M26" s="32">
        <v>20</v>
      </c>
      <c r="N26" s="32">
        <v>20</v>
      </c>
      <c r="O26" s="32">
        <v>20</v>
      </c>
      <c r="P26" s="84"/>
      <c r="Q26" s="32">
        <v>20</v>
      </c>
      <c r="R26" s="32">
        <v>20</v>
      </c>
      <c r="S26" s="32">
        <v>20</v>
      </c>
    </row>
    <row r="27" spans="1:28" x14ac:dyDescent="0.25">
      <c r="A27" s="18">
        <v>16</v>
      </c>
      <c r="B27" s="18">
        <v>10</v>
      </c>
      <c r="C27" s="18" t="s">
        <v>171</v>
      </c>
      <c r="D27" s="18"/>
      <c r="E27" s="30">
        <v>45</v>
      </c>
      <c r="F27" s="30">
        <v>45</v>
      </c>
      <c r="G27" s="30">
        <v>45</v>
      </c>
      <c r="H27" s="84"/>
      <c r="I27" s="30">
        <v>45</v>
      </c>
      <c r="J27" s="30">
        <v>45</v>
      </c>
      <c r="K27" s="30">
        <v>45</v>
      </c>
      <c r="L27" s="87"/>
      <c r="M27" s="30">
        <v>45</v>
      </c>
      <c r="N27" s="30">
        <v>45</v>
      </c>
      <c r="O27" s="30">
        <v>45</v>
      </c>
      <c r="P27" s="84"/>
      <c r="Q27" s="30">
        <v>45</v>
      </c>
      <c r="R27" s="30">
        <v>45</v>
      </c>
      <c r="S27" s="30">
        <v>45</v>
      </c>
      <c r="U27" s="42"/>
      <c r="V27" s="42"/>
      <c r="W27" s="42"/>
      <c r="X27" s="42"/>
      <c r="Y27" s="42"/>
      <c r="Z27" s="42"/>
      <c r="AA27" s="42"/>
      <c r="AB27" s="42"/>
    </row>
    <row r="28" spans="1:28" x14ac:dyDescent="0.25">
      <c r="A28" s="18">
        <v>16</v>
      </c>
      <c r="B28" s="18">
        <v>11</v>
      </c>
      <c r="C28" s="18" t="s">
        <v>172</v>
      </c>
      <c r="D28" s="18"/>
      <c r="E28" s="32">
        <v>20</v>
      </c>
      <c r="F28" s="32">
        <v>20</v>
      </c>
      <c r="G28" s="32">
        <v>20</v>
      </c>
      <c r="H28" s="84"/>
      <c r="I28" s="30">
        <v>30</v>
      </c>
      <c r="J28" s="30">
        <v>30</v>
      </c>
      <c r="K28" s="30">
        <v>30</v>
      </c>
      <c r="L28" s="87"/>
      <c r="M28" s="32">
        <v>20</v>
      </c>
      <c r="N28" s="32">
        <v>20</v>
      </c>
      <c r="O28" s="32">
        <v>20</v>
      </c>
      <c r="P28" s="84"/>
      <c r="Q28" s="30">
        <v>30</v>
      </c>
      <c r="R28" s="30">
        <v>30</v>
      </c>
      <c r="S28" s="30">
        <v>30</v>
      </c>
      <c r="U28" s="42"/>
      <c r="V28" s="42"/>
      <c r="W28" s="42"/>
      <c r="X28" s="42"/>
      <c r="Y28" s="42"/>
      <c r="Z28" s="42"/>
      <c r="AA28" s="42"/>
      <c r="AB28" s="42"/>
    </row>
    <row r="29" spans="1:28" x14ac:dyDescent="0.25">
      <c r="D29" s="43" t="s">
        <v>2584</v>
      </c>
      <c r="E29" s="17">
        <f>AVERAGE(E18:E28)</f>
        <v>30.454545454545453</v>
      </c>
      <c r="F29" s="17">
        <f>AVERAGE(F18:F28)</f>
        <v>30.454545454545453</v>
      </c>
      <c r="G29" s="17">
        <f>AVERAGE(G18:G28)</f>
        <v>30.454545454545453</v>
      </c>
      <c r="H29" s="47"/>
      <c r="I29" s="17">
        <f>AVERAGE(I18:I28)</f>
        <v>25</v>
      </c>
      <c r="J29" s="17">
        <f>AVERAGE(J18:J28)</f>
        <v>25</v>
      </c>
      <c r="K29" s="17">
        <f>AVERAGE(K18:K28)</f>
        <v>25</v>
      </c>
      <c r="L29" s="48"/>
      <c r="M29" s="17">
        <f>AVERAGE(M18:M28)</f>
        <v>30.454545454545453</v>
      </c>
      <c r="N29" s="17">
        <f>AVERAGE(N18:N28)</f>
        <v>30.454545454545453</v>
      </c>
      <c r="O29" s="17">
        <f>AVERAGE(O18:O28)</f>
        <v>30.454545454545453</v>
      </c>
      <c r="P29" s="47"/>
      <c r="Q29" s="17">
        <f>AVERAGE(Q18:Q28)</f>
        <v>25</v>
      </c>
      <c r="R29" s="17">
        <f>AVERAGE(R18:R28)</f>
        <v>25</v>
      </c>
      <c r="S29" s="17">
        <f>AVERAGE(S18:S28)</f>
        <v>25</v>
      </c>
      <c r="T29" s="49"/>
      <c r="U29" s="42"/>
      <c r="V29" s="42"/>
      <c r="W29" s="42"/>
      <c r="X29" s="49"/>
      <c r="Y29" s="42"/>
      <c r="Z29" s="42"/>
      <c r="AA29" s="42"/>
      <c r="AB29" s="42"/>
    </row>
    <row r="30" spans="1:28" x14ac:dyDescent="0.25">
      <c r="D30" s="46"/>
      <c r="E30" s="42"/>
      <c r="F30" s="42"/>
      <c r="G30" s="42"/>
      <c r="H30" s="49"/>
      <c r="I30" s="42"/>
      <c r="J30" s="42"/>
      <c r="K30" s="42"/>
      <c r="L30" s="49"/>
      <c r="M30" s="42"/>
      <c r="N30" s="42"/>
      <c r="O30" s="42"/>
      <c r="P30" s="49"/>
      <c r="Q30" s="42"/>
      <c r="R30" s="42"/>
      <c r="S30" s="42"/>
      <c r="T30" s="49"/>
      <c r="U30" s="42"/>
      <c r="V30" s="42"/>
      <c r="W30" s="42"/>
      <c r="X30" s="49"/>
      <c r="Y30" s="42"/>
      <c r="Z30" s="42"/>
      <c r="AA30" s="42"/>
      <c r="AB30" s="42"/>
    </row>
    <row r="31" spans="1:28" x14ac:dyDescent="0.25">
      <c r="D31" s="46"/>
      <c r="E31" s="42"/>
      <c r="F31" s="42"/>
      <c r="G31" s="42"/>
      <c r="H31" s="49"/>
      <c r="I31" s="42"/>
      <c r="J31" s="42"/>
      <c r="K31" s="42"/>
      <c r="L31" s="49"/>
      <c r="M31" s="42"/>
      <c r="N31" s="42"/>
      <c r="O31" s="42"/>
      <c r="P31" s="49"/>
      <c r="Q31" s="42"/>
      <c r="R31" s="42"/>
      <c r="S31" s="42"/>
      <c r="T31" s="49"/>
      <c r="U31" s="42"/>
      <c r="V31" s="42"/>
      <c r="W31" s="42"/>
      <c r="X31" s="49"/>
      <c r="Y31" s="42"/>
      <c r="Z31" s="42"/>
      <c r="AA31" s="42"/>
      <c r="AB31" s="42"/>
    </row>
    <row r="34" spans="1:19" x14ac:dyDescent="0.25">
      <c r="C34" s="19" t="s">
        <v>36</v>
      </c>
      <c r="D34" s="19"/>
    </row>
    <row r="36" spans="1:19" x14ac:dyDescent="0.25">
      <c r="A36" s="71"/>
      <c r="B36" s="72"/>
      <c r="C36" s="73"/>
      <c r="D36" s="6"/>
      <c r="E36" s="67" t="s">
        <v>6</v>
      </c>
      <c r="F36" s="67"/>
      <c r="G36" s="67"/>
      <c r="H36" s="67"/>
      <c r="I36" s="67"/>
      <c r="J36" s="67"/>
      <c r="K36" s="67"/>
      <c r="L36" s="64"/>
      <c r="M36" s="67" t="s">
        <v>8</v>
      </c>
      <c r="N36" s="67"/>
      <c r="O36" s="67"/>
      <c r="P36" s="67"/>
      <c r="Q36" s="67"/>
      <c r="R36" s="67"/>
      <c r="S36" s="67"/>
    </row>
    <row r="37" spans="1:19" x14ac:dyDescent="0.25">
      <c r="A37" s="74"/>
      <c r="B37" s="75"/>
      <c r="C37" s="76"/>
      <c r="D37" s="8"/>
      <c r="E37" s="67" t="s">
        <v>4</v>
      </c>
      <c r="F37" s="67"/>
      <c r="G37" s="67"/>
      <c r="H37" s="68"/>
      <c r="I37" s="67" t="s">
        <v>5</v>
      </c>
      <c r="J37" s="67"/>
      <c r="K37" s="67"/>
      <c r="L37" s="65"/>
      <c r="M37" s="67" t="s">
        <v>4</v>
      </c>
      <c r="N37" s="67"/>
      <c r="O37" s="67"/>
      <c r="P37" s="68"/>
      <c r="Q37" s="67" t="s">
        <v>5</v>
      </c>
      <c r="R37" s="67"/>
      <c r="S37" s="67"/>
    </row>
    <row r="38" spans="1:19" ht="60" x14ac:dyDescent="0.25">
      <c r="A38" s="77"/>
      <c r="B38" s="78"/>
      <c r="C38" s="76"/>
      <c r="D38" s="8"/>
      <c r="E38" s="20" t="s">
        <v>1</v>
      </c>
      <c r="F38" s="20" t="s">
        <v>2</v>
      </c>
      <c r="G38" s="20" t="s">
        <v>3</v>
      </c>
      <c r="H38" s="69"/>
      <c r="I38" s="20" t="s">
        <v>1</v>
      </c>
      <c r="J38" s="21" t="s">
        <v>2</v>
      </c>
      <c r="K38" s="20" t="s">
        <v>3</v>
      </c>
      <c r="L38" s="65"/>
      <c r="M38" s="20" t="s">
        <v>1</v>
      </c>
      <c r="N38" s="20" t="s">
        <v>2</v>
      </c>
      <c r="O38" s="20" t="s">
        <v>3</v>
      </c>
      <c r="P38" s="69"/>
      <c r="Q38" s="20" t="s">
        <v>1</v>
      </c>
      <c r="R38" s="21" t="s">
        <v>2</v>
      </c>
      <c r="S38" s="20" t="s">
        <v>3</v>
      </c>
    </row>
    <row r="39" spans="1:19" x14ac:dyDescent="0.25">
      <c r="C39" s="18" t="s">
        <v>109</v>
      </c>
      <c r="D39" s="18" t="s">
        <v>316</v>
      </c>
      <c r="E39" s="61"/>
      <c r="F39" s="62"/>
      <c r="G39" s="63"/>
      <c r="H39" s="69"/>
      <c r="I39" s="61"/>
      <c r="J39" s="62"/>
      <c r="K39" s="63"/>
      <c r="L39" s="65"/>
      <c r="M39" s="61"/>
      <c r="N39" s="62"/>
      <c r="O39" s="63"/>
      <c r="P39" s="69"/>
      <c r="Q39" s="61"/>
      <c r="R39" s="62"/>
      <c r="S39" s="63"/>
    </row>
    <row r="40" spans="1:19" x14ac:dyDescent="0.25">
      <c r="C40" s="2" t="s">
        <v>1493</v>
      </c>
      <c r="D40" s="2" t="s">
        <v>318</v>
      </c>
      <c r="E40" s="30">
        <v>40</v>
      </c>
      <c r="F40" s="30">
        <v>35</v>
      </c>
      <c r="G40" s="30">
        <v>35</v>
      </c>
      <c r="H40" s="69"/>
      <c r="I40" s="30">
        <v>40</v>
      </c>
      <c r="J40" s="30">
        <v>35</v>
      </c>
      <c r="K40" s="30">
        <v>35</v>
      </c>
      <c r="L40" s="65"/>
      <c r="M40" s="30">
        <v>40</v>
      </c>
      <c r="N40" s="30">
        <v>35</v>
      </c>
      <c r="O40" s="30">
        <v>35</v>
      </c>
      <c r="P40" s="69"/>
      <c r="Q40" s="30">
        <v>40</v>
      </c>
      <c r="R40" s="30">
        <v>35</v>
      </c>
      <c r="S40" s="30">
        <v>35</v>
      </c>
    </row>
    <row r="41" spans="1:19" x14ac:dyDescent="0.25">
      <c r="C41" s="2" t="s">
        <v>1494</v>
      </c>
      <c r="D41" s="2" t="s">
        <v>319</v>
      </c>
      <c r="E41" s="17" t="s">
        <v>2559</v>
      </c>
      <c r="F41" s="17" t="s">
        <v>2559</v>
      </c>
      <c r="G41" s="17" t="s">
        <v>2559</v>
      </c>
      <c r="H41" s="69"/>
      <c r="I41" s="17" t="s">
        <v>2559</v>
      </c>
      <c r="J41" s="17" t="s">
        <v>2559</v>
      </c>
      <c r="K41" s="17" t="s">
        <v>2559</v>
      </c>
      <c r="L41" s="65"/>
      <c r="M41" s="17" t="s">
        <v>2559</v>
      </c>
      <c r="N41" s="17" t="s">
        <v>2559</v>
      </c>
      <c r="O41" s="17" t="s">
        <v>2559</v>
      </c>
      <c r="P41" s="69"/>
      <c r="Q41" s="17" t="s">
        <v>2559</v>
      </c>
      <c r="R41" s="17" t="s">
        <v>2559</v>
      </c>
      <c r="S41" s="17" t="s">
        <v>2559</v>
      </c>
    </row>
    <row r="42" spans="1:19" x14ac:dyDescent="0.25">
      <c r="C42" s="2" t="s">
        <v>1495</v>
      </c>
      <c r="D42" s="2" t="s">
        <v>322</v>
      </c>
      <c r="E42" s="17" t="s">
        <v>2559</v>
      </c>
      <c r="F42" s="17" t="s">
        <v>2559</v>
      </c>
      <c r="G42" s="17" t="s">
        <v>2559</v>
      </c>
      <c r="H42" s="69"/>
      <c r="I42" s="17" t="s">
        <v>2559</v>
      </c>
      <c r="J42" s="17" t="s">
        <v>2559</v>
      </c>
      <c r="K42" s="17" t="s">
        <v>2559</v>
      </c>
      <c r="L42" s="65"/>
      <c r="M42" s="17" t="s">
        <v>2559</v>
      </c>
      <c r="N42" s="17" t="s">
        <v>2559</v>
      </c>
      <c r="O42" s="17" t="s">
        <v>2559</v>
      </c>
      <c r="P42" s="69"/>
      <c r="Q42" s="17" t="s">
        <v>2559</v>
      </c>
      <c r="R42" s="17" t="s">
        <v>2559</v>
      </c>
      <c r="S42" s="17" t="s">
        <v>2559</v>
      </c>
    </row>
    <row r="43" spans="1:19" x14ac:dyDescent="0.25">
      <c r="C43" s="2" t="s">
        <v>1496</v>
      </c>
      <c r="D43" s="2" t="s">
        <v>322</v>
      </c>
      <c r="E43" s="32">
        <v>16</v>
      </c>
      <c r="F43" s="32">
        <v>16</v>
      </c>
      <c r="G43" s="32">
        <v>16</v>
      </c>
      <c r="H43" s="69"/>
      <c r="I43" s="32">
        <v>4</v>
      </c>
      <c r="J43" s="32">
        <v>4</v>
      </c>
      <c r="K43" s="32">
        <v>4</v>
      </c>
      <c r="L43" s="65"/>
      <c r="M43" s="32">
        <v>16</v>
      </c>
      <c r="N43" s="32">
        <v>16</v>
      </c>
      <c r="O43" s="32">
        <v>16</v>
      </c>
      <c r="P43" s="69"/>
      <c r="Q43" s="32">
        <v>4</v>
      </c>
      <c r="R43" s="32">
        <v>4</v>
      </c>
      <c r="S43" s="32">
        <v>4</v>
      </c>
    </row>
    <row r="44" spans="1:19" x14ac:dyDescent="0.25">
      <c r="C44" s="2" t="s">
        <v>1497</v>
      </c>
      <c r="D44" s="2" t="s">
        <v>319</v>
      </c>
      <c r="E44" s="30">
        <v>24</v>
      </c>
      <c r="F44" s="30">
        <v>24</v>
      </c>
      <c r="G44" s="30">
        <v>24</v>
      </c>
      <c r="H44" s="69"/>
      <c r="I44" s="30">
        <v>24</v>
      </c>
      <c r="J44" s="30">
        <v>24</v>
      </c>
      <c r="K44" s="30">
        <v>24</v>
      </c>
      <c r="L44" s="65"/>
      <c r="M44" s="30">
        <v>24</v>
      </c>
      <c r="N44" s="30">
        <v>24</v>
      </c>
      <c r="O44" s="30">
        <v>24</v>
      </c>
      <c r="P44" s="69"/>
      <c r="Q44" s="30">
        <v>24</v>
      </c>
      <c r="R44" s="30">
        <v>24</v>
      </c>
      <c r="S44" s="30">
        <v>24</v>
      </c>
    </row>
    <row r="45" spans="1:19" x14ac:dyDescent="0.25">
      <c r="C45" s="2" t="s">
        <v>1265</v>
      </c>
      <c r="D45" s="2" t="s">
        <v>319</v>
      </c>
      <c r="E45" s="32">
        <v>20</v>
      </c>
      <c r="F45" s="32">
        <v>20</v>
      </c>
      <c r="G45" s="32">
        <v>20</v>
      </c>
      <c r="H45" s="69"/>
      <c r="I45" s="32">
        <v>20</v>
      </c>
      <c r="J45" s="32">
        <v>20</v>
      </c>
      <c r="K45" s="32">
        <v>20</v>
      </c>
      <c r="L45" s="65"/>
      <c r="M45" s="32">
        <v>20</v>
      </c>
      <c r="N45" s="32">
        <v>20</v>
      </c>
      <c r="O45" s="32">
        <v>20</v>
      </c>
      <c r="P45" s="69"/>
      <c r="Q45" s="32">
        <v>20</v>
      </c>
      <c r="R45" s="32">
        <v>20</v>
      </c>
      <c r="S45" s="32">
        <v>20</v>
      </c>
    </row>
    <row r="46" spans="1:19" x14ac:dyDescent="0.25">
      <c r="C46" s="18" t="s">
        <v>164</v>
      </c>
      <c r="D46" s="18" t="s">
        <v>316</v>
      </c>
      <c r="E46" s="61"/>
      <c r="F46" s="62"/>
      <c r="G46" s="63"/>
      <c r="H46" s="69"/>
      <c r="I46" s="61"/>
      <c r="J46" s="62"/>
      <c r="K46" s="63"/>
      <c r="L46" s="65"/>
      <c r="M46" s="61"/>
      <c r="N46" s="62"/>
      <c r="O46" s="63"/>
      <c r="P46" s="69"/>
      <c r="Q46" s="61"/>
      <c r="R46" s="62"/>
      <c r="S46" s="63"/>
    </row>
    <row r="47" spans="1:19" x14ac:dyDescent="0.25">
      <c r="C47" s="2" t="s">
        <v>1498</v>
      </c>
      <c r="D47" s="2" t="s">
        <v>322</v>
      </c>
      <c r="E47" s="17" t="s">
        <v>2559</v>
      </c>
      <c r="F47" s="17" t="s">
        <v>2559</v>
      </c>
      <c r="G47" s="17" t="s">
        <v>2559</v>
      </c>
      <c r="H47" s="69"/>
      <c r="I47" s="17" t="s">
        <v>2559</v>
      </c>
      <c r="J47" s="17" t="s">
        <v>2559</v>
      </c>
      <c r="K47" s="17" t="s">
        <v>2559</v>
      </c>
      <c r="L47" s="65"/>
      <c r="M47" s="17" t="s">
        <v>2559</v>
      </c>
      <c r="N47" s="17" t="s">
        <v>2559</v>
      </c>
      <c r="O47" s="17" t="s">
        <v>2559</v>
      </c>
      <c r="P47" s="69"/>
      <c r="Q47" s="17" t="s">
        <v>2559</v>
      </c>
      <c r="R47" s="17" t="s">
        <v>2559</v>
      </c>
      <c r="S47" s="17" t="s">
        <v>2559</v>
      </c>
    </row>
    <row r="48" spans="1:19" x14ac:dyDescent="0.25">
      <c r="C48" s="2" t="s">
        <v>1499</v>
      </c>
      <c r="D48" s="2" t="s">
        <v>319</v>
      </c>
      <c r="E48" s="17" t="s">
        <v>2559</v>
      </c>
      <c r="F48" s="17" t="s">
        <v>2559</v>
      </c>
      <c r="G48" s="17" t="s">
        <v>2559</v>
      </c>
      <c r="H48" s="69"/>
      <c r="I48" s="17" t="s">
        <v>2559</v>
      </c>
      <c r="J48" s="17" t="s">
        <v>2559</v>
      </c>
      <c r="K48" s="17" t="s">
        <v>2559</v>
      </c>
      <c r="L48" s="65"/>
      <c r="M48" s="17" t="s">
        <v>2559</v>
      </c>
      <c r="N48" s="17" t="s">
        <v>2559</v>
      </c>
      <c r="O48" s="17" t="s">
        <v>2559</v>
      </c>
      <c r="P48" s="69"/>
      <c r="Q48" s="17" t="s">
        <v>2559</v>
      </c>
      <c r="R48" s="17" t="s">
        <v>2559</v>
      </c>
      <c r="S48" s="17" t="s">
        <v>2559</v>
      </c>
    </row>
    <row r="49" spans="3:19" x14ac:dyDescent="0.25">
      <c r="C49" s="2" t="s">
        <v>1500</v>
      </c>
      <c r="D49" s="2" t="s">
        <v>322</v>
      </c>
      <c r="E49" s="30">
        <v>25</v>
      </c>
      <c r="F49" s="30">
        <v>25</v>
      </c>
      <c r="G49" s="32">
        <v>20</v>
      </c>
      <c r="H49" s="69"/>
      <c r="I49" s="30">
        <v>25</v>
      </c>
      <c r="J49" s="30">
        <v>25</v>
      </c>
      <c r="K49" s="32">
        <v>20</v>
      </c>
      <c r="L49" s="65"/>
      <c r="M49" s="30">
        <v>25</v>
      </c>
      <c r="N49" s="30">
        <v>25</v>
      </c>
      <c r="O49" s="32">
        <v>20</v>
      </c>
      <c r="P49" s="69"/>
      <c r="Q49" s="30">
        <v>25</v>
      </c>
      <c r="R49" s="30">
        <v>25</v>
      </c>
      <c r="S49" s="32">
        <v>20</v>
      </c>
    </row>
    <row r="50" spans="3:19" x14ac:dyDescent="0.25">
      <c r="C50" s="2" t="s">
        <v>1501</v>
      </c>
      <c r="D50" s="2" t="s">
        <v>322</v>
      </c>
      <c r="E50" s="17" t="s">
        <v>2559</v>
      </c>
      <c r="F50" s="17" t="s">
        <v>2559</v>
      </c>
      <c r="G50" s="17" t="s">
        <v>2559</v>
      </c>
      <c r="H50" s="69"/>
      <c r="I50" s="17" t="s">
        <v>2559</v>
      </c>
      <c r="J50" s="17" t="s">
        <v>2559</v>
      </c>
      <c r="K50" s="17" t="s">
        <v>2559</v>
      </c>
      <c r="L50" s="65"/>
      <c r="M50" s="17" t="s">
        <v>2559</v>
      </c>
      <c r="N50" s="17" t="s">
        <v>2559</v>
      </c>
      <c r="O50" s="17" t="s">
        <v>2559</v>
      </c>
      <c r="P50" s="69"/>
      <c r="Q50" s="17" t="s">
        <v>2559</v>
      </c>
      <c r="R50" s="17" t="s">
        <v>2559</v>
      </c>
      <c r="S50" s="17" t="s">
        <v>2559</v>
      </c>
    </row>
    <row r="51" spans="3:19" x14ac:dyDescent="0.25">
      <c r="C51" s="18" t="s">
        <v>165</v>
      </c>
      <c r="D51" s="18" t="s">
        <v>316</v>
      </c>
      <c r="E51" s="61"/>
      <c r="F51" s="62"/>
      <c r="G51" s="63"/>
      <c r="H51" s="69"/>
      <c r="I51" s="61"/>
      <c r="J51" s="62"/>
      <c r="K51" s="63"/>
      <c r="L51" s="65"/>
      <c r="M51" s="61"/>
      <c r="N51" s="62"/>
      <c r="O51" s="63"/>
      <c r="P51" s="69"/>
      <c r="Q51" s="61"/>
      <c r="R51" s="62"/>
      <c r="S51" s="63"/>
    </row>
    <row r="52" spans="3:19" x14ac:dyDescent="0.25">
      <c r="C52" s="2" t="s">
        <v>1502</v>
      </c>
      <c r="D52" s="2" t="s">
        <v>318</v>
      </c>
      <c r="E52" s="32">
        <v>10</v>
      </c>
      <c r="F52" s="32">
        <v>6</v>
      </c>
      <c r="G52" s="32">
        <v>6</v>
      </c>
      <c r="H52" s="69"/>
      <c r="I52" s="32">
        <v>10</v>
      </c>
      <c r="J52" s="32">
        <v>6</v>
      </c>
      <c r="K52" s="32">
        <v>6</v>
      </c>
      <c r="L52" s="65"/>
      <c r="M52" s="32">
        <v>10</v>
      </c>
      <c r="N52" s="32">
        <v>6</v>
      </c>
      <c r="O52" s="32">
        <v>6</v>
      </c>
      <c r="P52" s="69"/>
      <c r="Q52" s="32">
        <v>10</v>
      </c>
      <c r="R52" s="32">
        <v>6</v>
      </c>
      <c r="S52" s="32">
        <v>6</v>
      </c>
    </row>
    <row r="53" spans="3:19" x14ac:dyDescent="0.25">
      <c r="C53" s="2" t="s">
        <v>1503</v>
      </c>
      <c r="D53" s="2" t="s">
        <v>319</v>
      </c>
      <c r="E53" s="32">
        <v>20</v>
      </c>
      <c r="F53" s="32">
        <v>20</v>
      </c>
      <c r="G53" s="32">
        <v>20</v>
      </c>
      <c r="H53" s="69"/>
      <c r="I53" s="32">
        <v>15</v>
      </c>
      <c r="J53" s="32">
        <v>15</v>
      </c>
      <c r="K53" s="32">
        <v>15</v>
      </c>
      <c r="L53" s="65"/>
      <c r="M53" s="32">
        <v>20</v>
      </c>
      <c r="N53" s="32">
        <v>20</v>
      </c>
      <c r="O53" s="32">
        <v>20</v>
      </c>
      <c r="P53" s="69"/>
      <c r="Q53" s="32">
        <v>15</v>
      </c>
      <c r="R53" s="32">
        <v>15</v>
      </c>
      <c r="S53" s="32">
        <v>15</v>
      </c>
    </row>
    <row r="54" spans="3:19" x14ac:dyDescent="0.25">
      <c r="C54" s="2" t="s">
        <v>1504</v>
      </c>
      <c r="D54" s="2" t="s">
        <v>319</v>
      </c>
      <c r="E54" s="17" t="s">
        <v>2559</v>
      </c>
      <c r="F54" s="17" t="s">
        <v>2559</v>
      </c>
      <c r="G54" s="17" t="s">
        <v>2559</v>
      </c>
      <c r="H54" s="69"/>
      <c r="I54" s="17" t="s">
        <v>2559</v>
      </c>
      <c r="J54" s="17" t="s">
        <v>2559</v>
      </c>
      <c r="K54" s="17" t="s">
        <v>2559</v>
      </c>
      <c r="L54" s="65"/>
      <c r="M54" s="17" t="s">
        <v>2559</v>
      </c>
      <c r="N54" s="17" t="s">
        <v>2559</v>
      </c>
      <c r="O54" s="17" t="s">
        <v>2559</v>
      </c>
      <c r="P54" s="69"/>
      <c r="Q54" s="17" t="s">
        <v>2559</v>
      </c>
      <c r="R54" s="17" t="s">
        <v>2559</v>
      </c>
      <c r="S54" s="17" t="s">
        <v>2559</v>
      </c>
    </row>
    <row r="55" spans="3:19" x14ac:dyDescent="0.25">
      <c r="C55" s="2" t="s">
        <v>1505</v>
      </c>
      <c r="D55" s="2" t="s">
        <v>319</v>
      </c>
      <c r="E55" s="32">
        <v>8</v>
      </c>
      <c r="F55" s="32">
        <v>4</v>
      </c>
      <c r="G55" s="32">
        <v>4</v>
      </c>
      <c r="H55" s="69"/>
      <c r="I55" s="32">
        <v>8</v>
      </c>
      <c r="J55" s="32">
        <v>4</v>
      </c>
      <c r="K55" s="32">
        <v>4</v>
      </c>
      <c r="L55" s="65"/>
      <c r="M55" s="32">
        <v>8</v>
      </c>
      <c r="N55" s="32">
        <v>4</v>
      </c>
      <c r="O55" s="32">
        <v>4</v>
      </c>
      <c r="P55" s="69"/>
      <c r="Q55" s="32">
        <v>8</v>
      </c>
      <c r="R55" s="32">
        <v>4</v>
      </c>
      <c r="S55" s="32">
        <v>4</v>
      </c>
    </row>
    <row r="56" spans="3:19" x14ac:dyDescent="0.25">
      <c r="C56" s="2" t="s">
        <v>1506</v>
      </c>
      <c r="D56" s="2" t="s">
        <v>319</v>
      </c>
      <c r="E56" s="17" t="s">
        <v>2559</v>
      </c>
      <c r="F56" s="17" t="s">
        <v>2559</v>
      </c>
      <c r="G56" s="17" t="s">
        <v>2559</v>
      </c>
      <c r="H56" s="69"/>
      <c r="I56" s="17" t="s">
        <v>2559</v>
      </c>
      <c r="J56" s="17" t="s">
        <v>2559</v>
      </c>
      <c r="K56" s="17" t="s">
        <v>2559</v>
      </c>
      <c r="L56" s="65"/>
      <c r="M56" s="17" t="s">
        <v>2559</v>
      </c>
      <c r="N56" s="17" t="s">
        <v>2559</v>
      </c>
      <c r="O56" s="17" t="s">
        <v>2559</v>
      </c>
      <c r="P56" s="69"/>
      <c r="Q56" s="17" t="s">
        <v>2559</v>
      </c>
      <c r="R56" s="17" t="s">
        <v>2559</v>
      </c>
      <c r="S56" s="17" t="s">
        <v>2559</v>
      </c>
    </row>
    <row r="57" spans="3:19" x14ac:dyDescent="0.25">
      <c r="C57" s="2" t="s">
        <v>1507</v>
      </c>
      <c r="D57" s="2" t="s">
        <v>319</v>
      </c>
      <c r="E57" s="17" t="s">
        <v>2559</v>
      </c>
      <c r="F57" s="17" t="s">
        <v>2559</v>
      </c>
      <c r="G57" s="17" t="s">
        <v>2559</v>
      </c>
      <c r="H57" s="69"/>
      <c r="I57" s="17" t="s">
        <v>2559</v>
      </c>
      <c r="J57" s="17" t="s">
        <v>2559</v>
      </c>
      <c r="K57" s="17" t="s">
        <v>2559</v>
      </c>
      <c r="L57" s="65"/>
      <c r="M57" s="17" t="s">
        <v>2559</v>
      </c>
      <c r="N57" s="17" t="s">
        <v>2559</v>
      </c>
      <c r="O57" s="17" t="s">
        <v>2559</v>
      </c>
      <c r="P57" s="69"/>
      <c r="Q57" s="17" t="s">
        <v>2559</v>
      </c>
      <c r="R57" s="17" t="s">
        <v>2559</v>
      </c>
      <c r="S57" s="17" t="s">
        <v>2559</v>
      </c>
    </row>
    <row r="58" spans="3:19" x14ac:dyDescent="0.25">
      <c r="C58" s="18" t="s">
        <v>166</v>
      </c>
      <c r="D58" s="18" t="s">
        <v>316</v>
      </c>
      <c r="E58" s="61"/>
      <c r="F58" s="62"/>
      <c r="G58" s="63"/>
      <c r="H58" s="69"/>
      <c r="I58" s="61"/>
      <c r="J58" s="62"/>
      <c r="K58" s="63"/>
      <c r="L58" s="65"/>
      <c r="M58" s="61"/>
      <c r="N58" s="62"/>
      <c r="O58" s="63"/>
      <c r="P58" s="69"/>
      <c r="Q58" s="61"/>
      <c r="R58" s="62"/>
      <c r="S58" s="63"/>
    </row>
    <row r="59" spans="3:19" x14ac:dyDescent="0.25">
      <c r="C59" s="2" t="s">
        <v>1508</v>
      </c>
      <c r="D59" s="2" t="s">
        <v>322</v>
      </c>
      <c r="E59" s="30">
        <v>32</v>
      </c>
      <c r="F59" s="30">
        <v>32</v>
      </c>
      <c r="G59" s="30">
        <v>32</v>
      </c>
      <c r="H59" s="69"/>
      <c r="I59" s="32">
        <v>16</v>
      </c>
      <c r="J59" s="32">
        <v>16</v>
      </c>
      <c r="K59" s="32">
        <v>16</v>
      </c>
      <c r="L59" s="65"/>
      <c r="M59" s="30">
        <v>32</v>
      </c>
      <c r="N59" s="30">
        <v>32</v>
      </c>
      <c r="O59" s="30">
        <v>32</v>
      </c>
      <c r="P59" s="69"/>
      <c r="Q59" s="32">
        <v>16</v>
      </c>
      <c r="R59" s="32">
        <v>16</v>
      </c>
      <c r="S59" s="32">
        <v>16</v>
      </c>
    </row>
    <row r="60" spans="3:19" x14ac:dyDescent="0.25">
      <c r="C60" s="2" t="s">
        <v>1509</v>
      </c>
      <c r="D60" s="2" t="s">
        <v>322</v>
      </c>
      <c r="E60" s="30">
        <v>24</v>
      </c>
      <c r="F60" s="30">
        <v>24</v>
      </c>
      <c r="G60" s="30">
        <v>24</v>
      </c>
      <c r="H60" s="69"/>
      <c r="I60" s="32">
        <v>20</v>
      </c>
      <c r="J60" s="32">
        <v>20</v>
      </c>
      <c r="K60" s="32">
        <v>20</v>
      </c>
      <c r="L60" s="65"/>
      <c r="M60" s="30">
        <v>24</v>
      </c>
      <c r="N60" s="30">
        <v>24</v>
      </c>
      <c r="O60" s="30">
        <v>24</v>
      </c>
      <c r="P60" s="69"/>
      <c r="Q60" s="32">
        <v>20</v>
      </c>
      <c r="R60" s="32">
        <v>20</v>
      </c>
      <c r="S60" s="32">
        <v>20</v>
      </c>
    </row>
    <row r="61" spans="3:19" x14ac:dyDescent="0.25">
      <c r="C61" s="2" t="s">
        <v>1510</v>
      </c>
      <c r="D61" s="2" t="s">
        <v>319</v>
      </c>
      <c r="E61" s="17" t="s">
        <v>2559</v>
      </c>
      <c r="F61" s="17" t="s">
        <v>2559</v>
      </c>
      <c r="G61" s="17" t="s">
        <v>2559</v>
      </c>
      <c r="H61" s="69"/>
      <c r="I61" s="17" t="s">
        <v>2559</v>
      </c>
      <c r="J61" s="17" t="s">
        <v>2559</v>
      </c>
      <c r="K61" s="17" t="s">
        <v>2559</v>
      </c>
      <c r="L61" s="65"/>
      <c r="M61" s="17" t="s">
        <v>2559</v>
      </c>
      <c r="N61" s="17" t="s">
        <v>2559</v>
      </c>
      <c r="O61" s="17" t="s">
        <v>2559</v>
      </c>
      <c r="P61" s="69"/>
      <c r="Q61" s="17" t="s">
        <v>2559</v>
      </c>
      <c r="R61" s="17" t="s">
        <v>2559</v>
      </c>
      <c r="S61" s="17" t="s">
        <v>2559</v>
      </c>
    </row>
    <row r="62" spans="3:19" x14ac:dyDescent="0.25">
      <c r="C62" s="2" t="s">
        <v>1511</v>
      </c>
      <c r="D62" s="2" t="s">
        <v>322</v>
      </c>
      <c r="E62" s="17" t="s">
        <v>2559</v>
      </c>
      <c r="F62" s="17" t="s">
        <v>2559</v>
      </c>
      <c r="G62" s="17" t="s">
        <v>2559</v>
      </c>
      <c r="H62" s="69"/>
      <c r="I62" s="17" t="s">
        <v>2559</v>
      </c>
      <c r="J62" s="17" t="s">
        <v>2559</v>
      </c>
      <c r="K62" s="17" t="s">
        <v>2559</v>
      </c>
      <c r="L62" s="65"/>
      <c r="M62" s="17" t="s">
        <v>2559</v>
      </c>
      <c r="N62" s="17" t="s">
        <v>2559</v>
      </c>
      <c r="O62" s="17" t="s">
        <v>2559</v>
      </c>
      <c r="P62" s="69"/>
      <c r="Q62" s="17" t="s">
        <v>2559</v>
      </c>
      <c r="R62" s="17" t="s">
        <v>2559</v>
      </c>
      <c r="S62" s="17" t="s">
        <v>2559</v>
      </c>
    </row>
    <row r="63" spans="3:19" x14ac:dyDescent="0.25">
      <c r="C63" s="18" t="s">
        <v>167</v>
      </c>
      <c r="D63" s="18" t="s">
        <v>316</v>
      </c>
      <c r="E63" s="61"/>
      <c r="F63" s="62"/>
      <c r="G63" s="63"/>
      <c r="H63" s="69"/>
      <c r="I63" s="61"/>
      <c r="J63" s="62"/>
      <c r="K63" s="63"/>
      <c r="L63" s="65"/>
      <c r="M63" s="61"/>
      <c r="N63" s="62"/>
      <c r="O63" s="63"/>
      <c r="P63" s="69"/>
      <c r="Q63" s="61"/>
      <c r="R63" s="62"/>
      <c r="S63" s="63"/>
    </row>
    <row r="64" spans="3:19" x14ac:dyDescent="0.25">
      <c r="C64" s="2" t="s">
        <v>1512</v>
      </c>
      <c r="D64" s="2" t="s">
        <v>322</v>
      </c>
      <c r="E64" s="17" t="s">
        <v>2559</v>
      </c>
      <c r="F64" s="17" t="s">
        <v>2559</v>
      </c>
      <c r="G64" s="17" t="s">
        <v>2559</v>
      </c>
      <c r="H64" s="69"/>
      <c r="I64" s="17" t="s">
        <v>2559</v>
      </c>
      <c r="J64" s="17" t="s">
        <v>2559</v>
      </c>
      <c r="K64" s="17" t="s">
        <v>2559</v>
      </c>
      <c r="L64" s="65"/>
      <c r="M64" s="17" t="s">
        <v>2559</v>
      </c>
      <c r="N64" s="17" t="s">
        <v>2559</v>
      </c>
      <c r="O64" s="17" t="s">
        <v>2559</v>
      </c>
      <c r="P64" s="69"/>
      <c r="Q64" s="17" t="s">
        <v>2559</v>
      </c>
      <c r="R64" s="17" t="s">
        <v>2559</v>
      </c>
      <c r="S64" s="17" t="s">
        <v>2559</v>
      </c>
    </row>
    <row r="65" spans="3:19" x14ac:dyDescent="0.25">
      <c r="C65" s="2" t="s">
        <v>1513</v>
      </c>
      <c r="D65" s="2" t="s">
        <v>322</v>
      </c>
      <c r="E65" s="17" t="s">
        <v>2559</v>
      </c>
      <c r="F65" s="17" t="s">
        <v>2559</v>
      </c>
      <c r="G65" s="17" t="s">
        <v>2559</v>
      </c>
      <c r="H65" s="69"/>
      <c r="I65" s="17" t="s">
        <v>2559</v>
      </c>
      <c r="J65" s="17" t="s">
        <v>2559</v>
      </c>
      <c r="K65" s="17" t="s">
        <v>2559</v>
      </c>
      <c r="L65" s="65"/>
      <c r="M65" s="17" t="s">
        <v>2559</v>
      </c>
      <c r="N65" s="17" t="s">
        <v>2559</v>
      </c>
      <c r="O65" s="17" t="s">
        <v>2559</v>
      </c>
      <c r="P65" s="69"/>
      <c r="Q65" s="17" t="s">
        <v>2559</v>
      </c>
      <c r="R65" s="17" t="s">
        <v>2559</v>
      </c>
      <c r="S65" s="17" t="s">
        <v>2559</v>
      </c>
    </row>
    <row r="66" spans="3:19" x14ac:dyDescent="0.25">
      <c r="C66" s="2" t="s">
        <v>1514</v>
      </c>
      <c r="D66" s="2" t="s">
        <v>319</v>
      </c>
      <c r="E66" s="17" t="s">
        <v>2559</v>
      </c>
      <c r="F66" s="17" t="s">
        <v>2559</v>
      </c>
      <c r="G66" s="17" t="s">
        <v>2559</v>
      </c>
      <c r="H66" s="69"/>
      <c r="I66" s="17" t="s">
        <v>2559</v>
      </c>
      <c r="J66" s="17" t="s">
        <v>2559</v>
      </c>
      <c r="K66" s="17" t="s">
        <v>2559</v>
      </c>
      <c r="L66" s="65"/>
      <c r="M66" s="17" t="s">
        <v>2559</v>
      </c>
      <c r="N66" s="17" t="s">
        <v>2559</v>
      </c>
      <c r="O66" s="17" t="s">
        <v>2559</v>
      </c>
      <c r="P66" s="69"/>
      <c r="Q66" s="17" t="s">
        <v>2559</v>
      </c>
      <c r="R66" s="17" t="s">
        <v>2559</v>
      </c>
      <c r="S66" s="17" t="s">
        <v>2559</v>
      </c>
    </row>
    <row r="67" spans="3:19" x14ac:dyDescent="0.25">
      <c r="C67" s="2" t="s">
        <v>1515</v>
      </c>
      <c r="D67" s="2" t="s">
        <v>319</v>
      </c>
      <c r="E67" s="17" t="s">
        <v>2559</v>
      </c>
      <c r="F67" s="17" t="s">
        <v>2559</v>
      </c>
      <c r="G67" s="17" t="s">
        <v>2559</v>
      </c>
      <c r="H67" s="69"/>
      <c r="I67" s="17" t="s">
        <v>2559</v>
      </c>
      <c r="J67" s="17" t="s">
        <v>2559</v>
      </c>
      <c r="K67" s="17" t="s">
        <v>2559</v>
      </c>
      <c r="L67" s="65"/>
      <c r="M67" s="17" t="s">
        <v>2559</v>
      </c>
      <c r="N67" s="17" t="s">
        <v>2559</v>
      </c>
      <c r="O67" s="17" t="s">
        <v>2559</v>
      </c>
      <c r="P67" s="69"/>
      <c r="Q67" s="17" t="s">
        <v>2559</v>
      </c>
      <c r="R67" s="17" t="s">
        <v>2559</v>
      </c>
      <c r="S67" s="17" t="s">
        <v>2559</v>
      </c>
    </row>
    <row r="68" spans="3:19" x14ac:dyDescent="0.25">
      <c r="C68" s="2" t="s">
        <v>1516</v>
      </c>
      <c r="D68" s="2" t="s">
        <v>322</v>
      </c>
      <c r="E68" s="30">
        <v>40</v>
      </c>
      <c r="F68" s="30">
        <v>40</v>
      </c>
      <c r="G68" s="30">
        <v>40</v>
      </c>
      <c r="H68" s="69"/>
      <c r="I68" s="32">
        <v>20</v>
      </c>
      <c r="J68" s="32">
        <v>20</v>
      </c>
      <c r="K68" s="32">
        <v>20</v>
      </c>
      <c r="L68" s="65"/>
      <c r="M68" s="30">
        <v>40</v>
      </c>
      <c r="N68" s="30">
        <v>40</v>
      </c>
      <c r="O68" s="30">
        <v>40</v>
      </c>
      <c r="P68" s="69"/>
      <c r="Q68" s="32">
        <v>20</v>
      </c>
      <c r="R68" s="32">
        <v>20</v>
      </c>
      <c r="S68" s="32">
        <v>20</v>
      </c>
    </row>
    <row r="69" spans="3:19" x14ac:dyDescent="0.25">
      <c r="C69" s="18" t="s">
        <v>168</v>
      </c>
      <c r="D69" s="18" t="s">
        <v>316</v>
      </c>
      <c r="E69" s="61"/>
      <c r="F69" s="62"/>
      <c r="G69" s="63"/>
      <c r="H69" s="69"/>
      <c r="I69" s="61"/>
      <c r="J69" s="62"/>
      <c r="K69" s="63"/>
      <c r="L69" s="65"/>
      <c r="M69" s="61"/>
      <c r="N69" s="62"/>
      <c r="O69" s="63"/>
      <c r="P69" s="69"/>
      <c r="Q69" s="61"/>
      <c r="R69" s="62"/>
      <c r="S69" s="63"/>
    </row>
    <row r="70" spans="3:19" x14ac:dyDescent="0.25">
      <c r="C70" s="2" t="s">
        <v>1517</v>
      </c>
      <c r="D70" s="2" t="s">
        <v>319</v>
      </c>
      <c r="E70" s="17" t="s">
        <v>2559</v>
      </c>
      <c r="F70" s="17" t="s">
        <v>2559</v>
      </c>
      <c r="G70" s="17" t="s">
        <v>2559</v>
      </c>
      <c r="H70" s="69"/>
      <c r="I70" s="17" t="s">
        <v>2559</v>
      </c>
      <c r="J70" s="17" t="s">
        <v>2559</v>
      </c>
      <c r="K70" s="17" t="s">
        <v>2559</v>
      </c>
      <c r="L70" s="65"/>
      <c r="M70" s="17" t="s">
        <v>2559</v>
      </c>
      <c r="N70" s="17" t="s">
        <v>2559</v>
      </c>
      <c r="O70" s="17" t="s">
        <v>2559</v>
      </c>
      <c r="P70" s="69"/>
      <c r="Q70" s="17" t="s">
        <v>2559</v>
      </c>
      <c r="R70" s="17" t="s">
        <v>2559</v>
      </c>
      <c r="S70" s="17" t="s">
        <v>2559</v>
      </c>
    </row>
    <row r="71" spans="3:19" x14ac:dyDescent="0.25">
      <c r="C71" s="2" t="s">
        <v>1518</v>
      </c>
      <c r="D71" s="2" t="s">
        <v>322</v>
      </c>
      <c r="E71" s="17" t="s">
        <v>2559</v>
      </c>
      <c r="F71" s="17" t="s">
        <v>2559</v>
      </c>
      <c r="G71" s="17" t="s">
        <v>2559</v>
      </c>
      <c r="H71" s="69"/>
      <c r="I71" s="17" t="s">
        <v>2559</v>
      </c>
      <c r="J71" s="17" t="s">
        <v>2559</v>
      </c>
      <c r="K71" s="17" t="s">
        <v>2559</v>
      </c>
      <c r="L71" s="65"/>
      <c r="M71" s="17" t="s">
        <v>2559</v>
      </c>
      <c r="N71" s="17" t="s">
        <v>2559</v>
      </c>
      <c r="O71" s="17" t="s">
        <v>2559</v>
      </c>
      <c r="P71" s="69"/>
      <c r="Q71" s="17" t="s">
        <v>2559</v>
      </c>
      <c r="R71" s="17" t="s">
        <v>2559</v>
      </c>
      <c r="S71" s="17" t="s">
        <v>2559</v>
      </c>
    </row>
    <row r="72" spans="3:19" x14ac:dyDescent="0.25">
      <c r="C72" s="2" t="s">
        <v>1519</v>
      </c>
      <c r="D72" s="2" t="s">
        <v>319</v>
      </c>
      <c r="E72" s="17" t="s">
        <v>2559</v>
      </c>
      <c r="F72" s="17" t="s">
        <v>2559</v>
      </c>
      <c r="G72" s="17" t="s">
        <v>2559</v>
      </c>
      <c r="H72" s="69"/>
      <c r="I72" s="17" t="s">
        <v>2559</v>
      </c>
      <c r="J72" s="17" t="s">
        <v>2559</v>
      </c>
      <c r="K72" s="17" t="s">
        <v>2559</v>
      </c>
      <c r="L72" s="65"/>
      <c r="M72" s="17" t="s">
        <v>2559</v>
      </c>
      <c r="N72" s="17" t="s">
        <v>2559</v>
      </c>
      <c r="O72" s="17" t="s">
        <v>2559</v>
      </c>
      <c r="P72" s="69"/>
      <c r="Q72" s="17" t="s">
        <v>2559</v>
      </c>
      <c r="R72" s="17" t="s">
        <v>2559</v>
      </c>
      <c r="S72" s="17" t="s">
        <v>2559</v>
      </c>
    </row>
    <row r="73" spans="3:19" x14ac:dyDescent="0.25">
      <c r="C73" s="2" t="s">
        <v>1520</v>
      </c>
      <c r="D73" s="2" t="s">
        <v>319</v>
      </c>
      <c r="E73" s="17" t="s">
        <v>2559</v>
      </c>
      <c r="F73" s="17" t="s">
        <v>2559</v>
      </c>
      <c r="G73" s="17" t="s">
        <v>2559</v>
      </c>
      <c r="H73" s="69"/>
      <c r="I73" s="17" t="s">
        <v>2559</v>
      </c>
      <c r="J73" s="17" t="s">
        <v>2559</v>
      </c>
      <c r="K73" s="17" t="s">
        <v>2559</v>
      </c>
      <c r="L73" s="65"/>
      <c r="M73" s="17" t="s">
        <v>2559</v>
      </c>
      <c r="N73" s="17" t="s">
        <v>2559</v>
      </c>
      <c r="O73" s="17" t="s">
        <v>2559</v>
      </c>
      <c r="P73" s="69"/>
      <c r="Q73" s="17" t="s">
        <v>2559</v>
      </c>
      <c r="R73" s="17" t="s">
        <v>2559</v>
      </c>
      <c r="S73" s="17" t="s">
        <v>2559</v>
      </c>
    </row>
    <row r="74" spans="3:19" x14ac:dyDescent="0.25">
      <c r="C74" s="2" t="s">
        <v>731</v>
      </c>
      <c r="D74" s="2" t="s">
        <v>319</v>
      </c>
      <c r="E74" s="17" t="s">
        <v>2559</v>
      </c>
      <c r="F74" s="17" t="s">
        <v>2559</v>
      </c>
      <c r="G74" s="17" t="s">
        <v>2559</v>
      </c>
      <c r="H74" s="69"/>
      <c r="I74" s="17" t="s">
        <v>2559</v>
      </c>
      <c r="J74" s="17" t="s">
        <v>2559</v>
      </c>
      <c r="K74" s="17" t="s">
        <v>2559</v>
      </c>
      <c r="L74" s="65"/>
      <c r="M74" s="17" t="s">
        <v>2559</v>
      </c>
      <c r="N74" s="17" t="s">
        <v>2559</v>
      </c>
      <c r="O74" s="17" t="s">
        <v>2559</v>
      </c>
      <c r="P74" s="69"/>
      <c r="Q74" s="17" t="s">
        <v>2559</v>
      </c>
      <c r="R74" s="17" t="s">
        <v>2559</v>
      </c>
      <c r="S74" s="17" t="s">
        <v>2559</v>
      </c>
    </row>
    <row r="75" spans="3:19" x14ac:dyDescent="0.25">
      <c r="C75" s="18" t="s">
        <v>169</v>
      </c>
      <c r="D75" s="18" t="s">
        <v>316</v>
      </c>
      <c r="E75" s="61"/>
      <c r="F75" s="62"/>
      <c r="G75" s="63"/>
      <c r="H75" s="69"/>
      <c r="I75" s="61"/>
      <c r="J75" s="62"/>
      <c r="K75" s="63"/>
      <c r="L75" s="65"/>
      <c r="M75" s="61"/>
      <c r="N75" s="62"/>
      <c r="O75" s="63"/>
      <c r="P75" s="69"/>
      <c r="Q75" s="61"/>
      <c r="R75" s="62"/>
      <c r="S75" s="63"/>
    </row>
    <row r="76" spans="3:19" x14ac:dyDescent="0.25">
      <c r="C76" s="2" t="s">
        <v>1521</v>
      </c>
      <c r="D76" s="2" t="s">
        <v>322</v>
      </c>
      <c r="E76" s="30">
        <v>120</v>
      </c>
      <c r="F76" s="30">
        <v>80</v>
      </c>
      <c r="G76" s="30">
        <v>80</v>
      </c>
      <c r="H76" s="69"/>
      <c r="I76" s="30">
        <v>120</v>
      </c>
      <c r="J76" s="30">
        <v>80</v>
      </c>
      <c r="K76" s="30">
        <v>80</v>
      </c>
      <c r="L76" s="65"/>
      <c r="M76" s="30">
        <v>120</v>
      </c>
      <c r="N76" s="30">
        <v>80</v>
      </c>
      <c r="O76" s="30">
        <v>80</v>
      </c>
      <c r="P76" s="69"/>
      <c r="Q76" s="30">
        <v>120</v>
      </c>
      <c r="R76" s="30">
        <v>80</v>
      </c>
      <c r="S76" s="30">
        <v>80</v>
      </c>
    </row>
    <row r="77" spans="3:19" x14ac:dyDescent="0.25">
      <c r="C77" s="2" t="s">
        <v>1522</v>
      </c>
      <c r="D77" s="2" t="s">
        <v>319</v>
      </c>
      <c r="E77" s="17" t="s">
        <v>2559</v>
      </c>
      <c r="F77" s="17" t="s">
        <v>2559</v>
      </c>
      <c r="G77" s="17" t="s">
        <v>2559</v>
      </c>
      <c r="H77" s="69"/>
      <c r="I77" s="17" t="s">
        <v>2559</v>
      </c>
      <c r="J77" s="17" t="s">
        <v>2559</v>
      </c>
      <c r="K77" s="17" t="s">
        <v>2559</v>
      </c>
      <c r="L77" s="65"/>
      <c r="M77" s="17" t="s">
        <v>2559</v>
      </c>
      <c r="N77" s="17" t="s">
        <v>2559</v>
      </c>
      <c r="O77" s="17" t="s">
        <v>2559</v>
      </c>
      <c r="P77" s="69"/>
      <c r="Q77" s="17" t="s">
        <v>2559</v>
      </c>
      <c r="R77" s="17" t="s">
        <v>2559</v>
      </c>
      <c r="S77" s="17" t="s">
        <v>2559</v>
      </c>
    </row>
    <row r="78" spans="3:19" x14ac:dyDescent="0.25">
      <c r="C78" s="2" t="s">
        <v>1523</v>
      </c>
      <c r="D78" s="2" t="s">
        <v>322</v>
      </c>
      <c r="E78" s="17" t="s">
        <v>2559</v>
      </c>
      <c r="F78" s="17" t="s">
        <v>2559</v>
      </c>
      <c r="G78" s="17" t="s">
        <v>2559</v>
      </c>
      <c r="H78" s="69"/>
      <c r="I78" s="17" t="s">
        <v>2559</v>
      </c>
      <c r="J78" s="17" t="s">
        <v>2559</v>
      </c>
      <c r="K78" s="17" t="s">
        <v>2559</v>
      </c>
      <c r="L78" s="65"/>
      <c r="M78" s="17" t="s">
        <v>2559</v>
      </c>
      <c r="N78" s="17" t="s">
        <v>2559</v>
      </c>
      <c r="O78" s="17" t="s">
        <v>2559</v>
      </c>
      <c r="P78" s="69"/>
      <c r="Q78" s="17" t="s">
        <v>2559</v>
      </c>
      <c r="R78" s="17" t="s">
        <v>2559</v>
      </c>
      <c r="S78" s="17" t="s">
        <v>2559</v>
      </c>
    </row>
    <row r="79" spans="3:19" x14ac:dyDescent="0.25">
      <c r="C79" s="2" t="s">
        <v>1524</v>
      </c>
      <c r="D79" s="2" t="s">
        <v>319</v>
      </c>
      <c r="E79" s="17" t="s">
        <v>2559</v>
      </c>
      <c r="F79" s="17" t="s">
        <v>2559</v>
      </c>
      <c r="G79" s="17" t="s">
        <v>2559</v>
      </c>
      <c r="H79" s="69"/>
      <c r="I79" s="27" t="s">
        <v>2559</v>
      </c>
      <c r="J79" s="27" t="s">
        <v>2559</v>
      </c>
      <c r="K79" s="27" t="s">
        <v>2559</v>
      </c>
      <c r="L79" s="65"/>
      <c r="M79" s="17" t="s">
        <v>2559</v>
      </c>
      <c r="N79" s="17" t="s">
        <v>2559</v>
      </c>
      <c r="O79" s="17" t="s">
        <v>2559</v>
      </c>
      <c r="P79" s="69"/>
      <c r="Q79" s="17" t="s">
        <v>2559</v>
      </c>
      <c r="R79" s="17" t="s">
        <v>2559</v>
      </c>
      <c r="S79" s="17" t="s">
        <v>2559</v>
      </c>
    </row>
    <row r="80" spans="3:19" x14ac:dyDescent="0.25">
      <c r="C80" s="2" t="s">
        <v>1525</v>
      </c>
      <c r="D80" s="2" t="s">
        <v>322</v>
      </c>
      <c r="E80" s="30">
        <v>40</v>
      </c>
      <c r="F80" s="30">
        <v>40</v>
      </c>
      <c r="G80" s="30">
        <v>40</v>
      </c>
      <c r="H80" s="69"/>
      <c r="I80" s="32">
        <v>20</v>
      </c>
      <c r="J80" s="32">
        <v>20</v>
      </c>
      <c r="K80" s="32">
        <v>20</v>
      </c>
      <c r="L80" s="65"/>
      <c r="M80" s="30">
        <v>40</v>
      </c>
      <c r="N80" s="30">
        <v>40</v>
      </c>
      <c r="O80" s="30">
        <v>40</v>
      </c>
      <c r="P80" s="69"/>
      <c r="Q80" s="32">
        <v>20</v>
      </c>
      <c r="R80" s="32">
        <v>20</v>
      </c>
      <c r="S80" s="32">
        <v>20</v>
      </c>
    </row>
    <row r="81" spans="3:19" x14ac:dyDescent="0.25">
      <c r="C81" s="2" t="s">
        <v>1526</v>
      </c>
      <c r="D81" s="2" t="s">
        <v>322</v>
      </c>
      <c r="E81" s="30">
        <v>40</v>
      </c>
      <c r="F81" s="30">
        <v>30</v>
      </c>
      <c r="G81" s="32">
        <v>20</v>
      </c>
      <c r="H81" s="69"/>
      <c r="I81" s="30">
        <v>40</v>
      </c>
      <c r="J81" s="30">
        <v>30</v>
      </c>
      <c r="K81" s="32">
        <v>20</v>
      </c>
      <c r="L81" s="65"/>
      <c r="M81" s="30">
        <v>40</v>
      </c>
      <c r="N81" s="30">
        <v>30</v>
      </c>
      <c r="O81" s="32">
        <v>20</v>
      </c>
      <c r="P81" s="69"/>
      <c r="Q81" s="30">
        <v>40</v>
      </c>
      <c r="R81" s="30">
        <v>30</v>
      </c>
      <c r="S81" s="32">
        <v>20</v>
      </c>
    </row>
    <row r="82" spans="3:19" x14ac:dyDescent="0.25">
      <c r="C82" s="2" t="s">
        <v>1527</v>
      </c>
      <c r="D82" s="2" t="s">
        <v>322</v>
      </c>
      <c r="E82" s="30">
        <v>60</v>
      </c>
      <c r="F82" s="30">
        <v>50</v>
      </c>
      <c r="G82" s="30">
        <v>50</v>
      </c>
      <c r="H82" s="69"/>
      <c r="I82" s="30">
        <v>60</v>
      </c>
      <c r="J82" s="30">
        <v>30</v>
      </c>
      <c r="K82" s="30">
        <v>30</v>
      </c>
      <c r="L82" s="65"/>
      <c r="M82" s="30">
        <v>60</v>
      </c>
      <c r="N82" s="30">
        <v>50</v>
      </c>
      <c r="O82" s="30">
        <v>50</v>
      </c>
      <c r="P82" s="69"/>
      <c r="Q82" s="30">
        <v>60</v>
      </c>
      <c r="R82" s="30">
        <v>30</v>
      </c>
      <c r="S82" s="30">
        <v>30</v>
      </c>
    </row>
    <row r="83" spans="3:19" x14ac:dyDescent="0.25">
      <c r="C83" s="2" t="s">
        <v>1528</v>
      </c>
      <c r="D83" s="2" t="s">
        <v>319</v>
      </c>
      <c r="E83" s="17" t="s">
        <v>2559</v>
      </c>
      <c r="F83" s="17" t="s">
        <v>2559</v>
      </c>
      <c r="G83" s="17" t="s">
        <v>2559</v>
      </c>
      <c r="H83" s="69"/>
      <c r="I83" s="17" t="s">
        <v>2559</v>
      </c>
      <c r="J83" s="17" t="s">
        <v>2559</v>
      </c>
      <c r="K83" s="17" t="s">
        <v>2559</v>
      </c>
      <c r="L83" s="65"/>
      <c r="M83" s="17" t="s">
        <v>2559</v>
      </c>
      <c r="N83" s="17" t="s">
        <v>2559</v>
      </c>
      <c r="O83" s="17" t="s">
        <v>2559</v>
      </c>
      <c r="P83" s="69"/>
      <c r="Q83" s="17" t="s">
        <v>2559</v>
      </c>
      <c r="R83" s="17" t="s">
        <v>2559</v>
      </c>
      <c r="S83" s="17" t="s">
        <v>2559</v>
      </c>
    </row>
    <row r="84" spans="3:19" x14ac:dyDescent="0.25">
      <c r="C84" s="2" t="s">
        <v>1529</v>
      </c>
      <c r="D84" s="2" t="s">
        <v>319</v>
      </c>
      <c r="E84" s="17" t="s">
        <v>2559</v>
      </c>
      <c r="F84" s="17" t="s">
        <v>2559</v>
      </c>
      <c r="G84" s="17" t="s">
        <v>2559</v>
      </c>
      <c r="H84" s="69"/>
      <c r="I84" s="17" t="s">
        <v>2559</v>
      </c>
      <c r="J84" s="17" t="s">
        <v>2559</v>
      </c>
      <c r="K84" s="17" t="s">
        <v>2559</v>
      </c>
      <c r="L84" s="65"/>
      <c r="M84" s="17" t="s">
        <v>2559</v>
      </c>
      <c r="N84" s="17" t="s">
        <v>2559</v>
      </c>
      <c r="O84" s="17" t="s">
        <v>2559</v>
      </c>
      <c r="P84" s="69"/>
      <c r="Q84" s="17" t="s">
        <v>2559</v>
      </c>
      <c r="R84" s="17" t="s">
        <v>2559</v>
      </c>
      <c r="S84" s="17" t="s">
        <v>2559</v>
      </c>
    </row>
    <row r="85" spans="3:19" x14ac:dyDescent="0.25">
      <c r="C85" s="18" t="s">
        <v>170</v>
      </c>
      <c r="D85" s="18" t="s">
        <v>316</v>
      </c>
      <c r="E85" s="61"/>
      <c r="F85" s="62"/>
      <c r="G85" s="63"/>
      <c r="H85" s="69"/>
      <c r="I85" s="61"/>
      <c r="J85" s="62"/>
      <c r="K85" s="63"/>
      <c r="L85" s="65"/>
      <c r="M85" s="61"/>
      <c r="N85" s="62"/>
      <c r="O85" s="63"/>
      <c r="P85" s="69"/>
      <c r="Q85" s="61"/>
      <c r="R85" s="62"/>
      <c r="S85" s="63"/>
    </row>
    <row r="86" spans="3:19" x14ac:dyDescent="0.25">
      <c r="C86" s="2" t="s">
        <v>1530</v>
      </c>
      <c r="D86" s="2" t="s">
        <v>322</v>
      </c>
      <c r="E86" s="17" t="s">
        <v>2559</v>
      </c>
      <c r="F86" s="17" t="s">
        <v>2559</v>
      </c>
      <c r="G86" s="17" t="s">
        <v>2559</v>
      </c>
      <c r="H86" s="69"/>
      <c r="I86" s="17" t="s">
        <v>2559</v>
      </c>
      <c r="J86" s="17" t="s">
        <v>2559</v>
      </c>
      <c r="K86" s="17" t="s">
        <v>2559</v>
      </c>
      <c r="L86" s="65"/>
      <c r="M86" s="17" t="s">
        <v>2559</v>
      </c>
      <c r="N86" s="17" t="s">
        <v>2559</v>
      </c>
      <c r="O86" s="17" t="s">
        <v>2559</v>
      </c>
      <c r="P86" s="69"/>
      <c r="Q86" s="17" t="s">
        <v>2559</v>
      </c>
      <c r="R86" s="17" t="s">
        <v>2559</v>
      </c>
      <c r="S86" s="17" t="s">
        <v>2559</v>
      </c>
    </row>
    <row r="87" spans="3:19" x14ac:dyDescent="0.25">
      <c r="C87" s="2" t="s">
        <v>1531</v>
      </c>
      <c r="D87" s="2" t="s">
        <v>322</v>
      </c>
      <c r="E87" s="32">
        <v>10</v>
      </c>
      <c r="F87" s="32">
        <v>10</v>
      </c>
      <c r="G87" s="32">
        <v>10</v>
      </c>
      <c r="H87" s="69"/>
      <c r="I87" s="32">
        <v>8</v>
      </c>
      <c r="J87" s="32">
        <v>8</v>
      </c>
      <c r="K87" s="32">
        <v>8</v>
      </c>
      <c r="L87" s="65"/>
      <c r="M87" s="32">
        <v>10</v>
      </c>
      <c r="N87" s="32">
        <v>10</v>
      </c>
      <c r="O87" s="32">
        <v>10</v>
      </c>
      <c r="P87" s="69"/>
      <c r="Q87" s="32">
        <v>8</v>
      </c>
      <c r="R87" s="32">
        <v>8</v>
      </c>
      <c r="S87" s="32">
        <v>8</v>
      </c>
    </row>
    <row r="88" spans="3:19" x14ac:dyDescent="0.25">
      <c r="C88" s="2" t="s">
        <v>1058</v>
      </c>
      <c r="D88" s="2" t="s">
        <v>322</v>
      </c>
      <c r="E88" s="30">
        <v>40</v>
      </c>
      <c r="F88" s="32">
        <v>10</v>
      </c>
      <c r="G88" s="32">
        <v>10</v>
      </c>
      <c r="H88" s="69"/>
      <c r="I88" s="30">
        <v>40</v>
      </c>
      <c r="J88" s="32">
        <v>10</v>
      </c>
      <c r="K88" s="32">
        <v>10</v>
      </c>
      <c r="L88" s="65"/>
      <c r="M88" s="30">
        <v>40</v>
      </c>
      <c r="N88" s="32">
        <v>10</v>
      </c>
      <c r="O88" s="32">
        <v>10</v>
      </c>
      <c r="P88" s="69"/>
      <c r="Q88" s="30">
        <v>40</v>
      </c>
      <c r="R88" s="32">
        <v>10</v>
      </c>
      <c r="S88" s="32">
        <v>10</v>
      </c>
    </row>
    <row r="89" spans="3:19" x14ac:dyDescent="0.25">
      <c r="C89" s="2" t="s">
        <v>1532</v>
      </c>
      <c r="D89" s="2" t="s">
        <v>322</v>
      </c>
      <c r="E89" s="17" t="s">
        <v>2559</v>
      </c>
      <c r="F89" s="17" t="s">
        <v>2559</v>
      </c>
      <c r="G89" s="17" t="s">
        <v>2559</v>
      </c>
      <c r="H89" s="69"/>
      <c r="I89" s="17" t="s">
        <v>2559</v>
      </c>
      <c r="J89" s="17" t="s">
        <v>2559</v>
      </c>
      <c r="K89" s="17" t="s">
        <v>2559</v>
      </c>
      <c r="L89" s="65"/>
      <c r="M89" s="17" t="s">
        <v>2559</v>
      </c>
      <c r="N89" s="17" t="s">
        <v>2559</v>
      </c>
      <c r="O89" s="17" t="s">
        <v>2559</v>
      </c>
      <c r="P89" s="69"/>
      <c r="Q89" s="17" t="s">
        <v>2559</v>
      </c>
      <c r="R89" s="17" t="s">
        <v>2559</v>
      </c>
      <c r="S89" s="17" t="s">
        <v>2559</v>
      </c>
    </row>
    <row r="90" spans="3:19" x14ac:dyDescent="0.25">
      <c r="C90" s="2" t="s">
        <v>1170</v>
      </c>
      <c r="D90" s="2" t="s">
        <v>319</v>
      </c>
      <c r="E90" s="17" t="s">
        <v>2559</v>
      </c>
      <c r="F90" s="17" t="s">
        <v>2559</v>
      </c>
      <c r="G90" s="17" t="s">
        <v>2559</v>
      </c>
      <c r="H90" s="69"/>
      <c r="I90" s="17" t="s">
        <v>2559</v>
      </c>
      <c r="J90" s="17" t="s">
        <v>2559</v>
      </c>
      <c r="K90" s="17" t="s">
        <v>2559</v>
      </c>
      <c r="L90" s="65"/>
      <c r="M90" s="17" t="s">
        <v>2559</v>
      </c>
      <c r="N90" s="17" t="s">
        <v>2559</v>
      </c>
      <c r="O90" s="17" t="s">
        <v>2559</v>
      </c>
      <c r="P90" s="69"/>
      <c r="Q90" s="17" t="s">
        <v>2559</v>
      </c>
      <c r="R90" s="17" t="s">
        <v>2559</v>
      </c>
      <c r="S90" s="17" t="s">
        <v>2559</v>
      </c>
    </row>
    <row r="91" spans="3:19" x14ac:dyDescent="0.25">
      <c r="C91" s="2" t="s">
        <v>1533</v>
      </c>
      <c r="D91" s="2" t="s">
        <v>319</v>
      </c>
      <c r="E91" s="32">
        <v>20</v>
      </c>
      <c r="F91" s="32">
        <v>20</v>
      </c>
      <c r="G91" s="32">
        <v>20</v>
      </c>
      <c r="H91" s="69"/>
      <c r="I91" s="30">
        <v>30</v>
      </c>
      <c r="J91" s="30">
        <v>30</v>
      </c>
      <c r="K91" s="30">
        <v>30</v>
      </c>
      <c r="L91" s="65"/>
      <c r="M91" s="32">
        <v>20</v>
      </c>
      <c r="N91" s="32">
        <v>20</v>
      </c>
      <c r="O91" s="32">
        <v>20</v>
      </c>
      <c r="P91" s="69"/>
      <c r="Q91" s="30">
        <v>30</v>
      </c>
      <c r="R91" s="30">
        <v>30</v>
      </c>
      <c r="S91" s="30">
        <v>30</v>
      </c>
    </row>
    <row r="92" spans="3:19" x14ac:dyDescent="0.25">
      <c r="C92" s="2" t="s">
        <v>1534</v>
      </c>
      <c r="D92" s="2" t="s">
        <v>319</v>
      </c>
      <c r="E92" s="17" t="s">
        <v>2559</v>
      </c>
      <c r="F92" s="17" t="s">
        <v>2559</v>
      </c>
      <c r="G92" s="17" t="s">
        <v>2559</v>
      </c>
      <c r="H92" s="69"/>
      <c r="I92" s="17" t="s">
        <v>2559</v>
      </c>
      <c r="J92" s="17" t="s">
        <v>2559</v>
      </c>
      <c r="K92" s="17" t="s">
        <v>2559</v>
      </c>
      <c r="L92" s="65"/>
      <c r="M92" s="17" t="s">
        <v>2559</v>
      </c>
      <c r="N92" s="17" t="s">
        <v>2559</v>
      </c>
      <c r="O92" s="17" t="s">
        <v>2559</v>
      </c>
      <c r="P92" s="69"/>
      <c r="Q92" s="17" t="s">
        <v>2559</v>
      </c>
      <c r="R92" s="17" t="s">
        <v>2559</v>
      </c>
      <c r="S92" s="17" t="s">
        <v>2559</v>
      </c>
    </row>
    <row r="93" spans="3:19" x14ac:dyDescent="0.25">
      <c r="C93" s="18" t="s">
        <v>67</v>
      </c>
      <c r="D93" s="18" t="s">
        <v>316</v>
      </c>
      <c r="E93" s="61"/>
      <c r="F93" s="62"/>
      <c r="G93" s="63"/>
      <c r="H93" s="69"/>
      <c r="I93" s="61"/>
      <c r="J93" s="62"/>
      <c r="K93" s="63"/>
      <c r="L93" s="65"/>
      <c r="M93" s="61"/>
      <c r="N93" s="62"/>
      <c r="O93" s="63"/>
      <c r="P93" s="69"/>
      <c r="Q93" s="61"/>
      <c r="R93" s="62"/>
      <c r="S93" s="63"/>
    </row>
    <row r="94" spans="3:19" x14ac:dyDescent="0.25">
      <c r="C94" s="2" t="s">
        <v>1535</v>
      </c>
      <c r="D94" s="2" t="s">
        <v>319</v>
      </c>
      <c r="E94" s="32">
        <v>20</v>
      </c>
      <c r="F94" s="32">
        <v>20</v>
      </c>
      <c r="G94" s="32">
        <v>20</v>
      </c>
      <c r="H94" s="69"/>
      <c r="I94" s="32">
        <v>20</v>
      </c>
      <c r="J94" s="32">
        <v>20</v>
      </c>
      <c r="K94" s="32">
        <v>20</v>
      </c>
      <c r="L94" s="65"/>
      <c r="M94" s="32">
        <v>20</v>
      </c>
      <c r="N94" s="32">
        <v>20</v>
      </c>
      <c r="O94" s="32">
        <v>20</v>
      </c>
      <c r="P94" s="69"/>
      <c r="Q94" s="32">
        <v>20</v>
      </c>
      <c r="R94" s="32">
        <v>20</v>
      </c>
      <c r="S94" s="32">
        <v>20</v>
      </c>
    </row>
    <row r="95" spans="3:19" x14ac:dyDescent="0.25">
      <c r="C95" s="2" t="s">
        <v>534</v>
      </c>
      <c r="D95" s="2" t="s">
        <v>319</v>
      </c>
      <c r="E95" s="32">
        <v>10</v>
      </c>
      <c r="F95" s="32">
        <v>10</v>
      </c>
      <c r="G95" s="32">
        <v>10</v>
      </c>
      <c r="H95" s="69"/>
      <c r="I95" s="32">
        <v>10</v>
      </c>
      <c r="J95" s="32">
        <v>10</v>
      </c>
      <c r="K95" s="32">
        <v>10</v>
      </c>
      <c r="L95" s="65"/>
      <c r="M95" s="32">
        <v>10</v>
      </c>
      <c r="N95" s="32">
        <v>10</v>
      </c>
      <c r="O95" s="32">
        <v>10</v>
      </c>
      <c r="P95" s="69"/>
      <c r="Q95" s="32">
        <v>10</v>
      </c>
      <c r="R95" s="32">
        <v>10</v>
      </c>
      <c r="S95" s="32">
        <v>10</v>
      </c>
    </row>
    <row r="96" spans="3:19" x14ac:dyDescent="0.25">
      <c r="C96" s="2" t="s">
        <v>1536</v>
      </c>
      <c r="D96" s="2" t="s">
        <v>319</v>
      </c>
      <c r="E96" s="32">
        <v>10</v>
      </c>
      <c r="F96" s="32">
        <v>10</v>
      </c>
      <c r="G96" s="32">
        <v>10</v>
      </c>
      <c r="H96" s="69"/>
      <c r="I96" s="32">
        <v>10</v>
      </c>
      <c r="J96" s="32">
        <v>10</v>
      </c>
      <c r="K96" s="32">
        <v>10</v>
      </c>
      <c r="L96" s="65"/>
      <c r="M96" s="32">
        <v>10</v>
      </c>
      <c r="N96" s="32">
        <v>10</v>
      </c>
      <c r="O96" s="32">
        <v>10</v>
      </c>
      <c r="P96" s="69"/>
      <c r="Q96" s="32">
        <v>10</v>
      </c>
      <c r="R96" s="32">
        <v>10</v>
      </c>
      <c r="S96" s="32">
        <v>10</v>
      </c>
    </row>
    <row r="97" spans="3:19" x14ac:dyDescent="0.25">
      <c r="C97" s="2" t="s">
        <v>1537</v>
      </c>
      <c r="D97" s="2" t="s">
        <v>319</v>
      </c>
      <c r="E97" s="32">
        <v>15</v>
      </c>
      <c r="F97" s="32">
        <v>15</v>
      </c>
      <c r="G97" s="32">
        <v>15</v>
      </c>
      <c r="H97" s="69"/>
      <c r="I97" s="32">
        <v>15</v>
      </c>
      <c r="J97" s="32">
        <v>15</v>
      </c>
      <c r="K97" s="32">
        <v>15</v>
      </c>
      <c r="L97" s="65"/>
      <c r="M97" s="32">
        <v>15</v>
      </c>
      <c r="N97" s="32">
        <v>15</v>
      </c>
      <c r="O97" s="32">
        <v>15</v>
      </c>
      <c r="P97" s="69"/>
      <c r="Q97" s="32">
        <v>15</v>
      </c>
      <c r="R97" s="32">
        <v>15</v>
      </c>
      <c r="S97" s="32">
        <v>15</v>
      </c>
    </row>
    <row r="98" spans="3:19" x14ac:dyDescent="0.25">
      <c r="C98" s="2" t="s">
        <v>1538</v>
      </c>
      <c r="D98" s="2" t="s">
        <v>319</v>
      </c>
      <c r="E98" s="17" t="s">
        <v>2559</v>
      </c>
      <c r="F98" s="17" t="s">
        <v>2559</v>
      </c>
      <c r="G98" s="17" t="s">
        <v>2559</v>
      </c>
      <c r="H98" s="69"/>
      <c r="I98" s="17" t="s">
        <v>2559</v>
      </c>
      <c r="J98" s="17" t="s">
        <v>2559</v>
      </c>
      <c r="K98" s="17" t="s">
        <v>2559</v>
      </c>
      <c r="L98" s="65"/>
      <c r="M98" s="17" t="s">
        <v>2559</v>
      </c>
      <c r="N98" s="17" t="s">
        <v>2559</v>
      </c>
      <c r="O98" s="17" t="s">
        <v>2559</v>
      </c>
      <c r="P98" s="69"/>
      <c r="Q98" s="17" t="s">
        <v>2559</v>
      </c>
      <c r="R98" s="17" t="s">
        <v>2559</v>
      </c>
      <c r="S98" s="17" t="s">
        <v>2559</v>
      </c>
    </row>
    <row r="99" spans="3:19" x14ac:dyDescent="0.25">
      <c r="C99" s="2" t="s">
        <v>1539</v>
      </c>
      <c r="D99" s="2" t="s">
        <v>319</v>
      </c>
      <c r="E99" s="17" t="s">
        <v>2559</v>
      </c>
      <c r="F99" s="17" t="s">
        <v>2559</v>
      </c>
      <c r="G99" s="17" t="s">
        <v>2559</v>
      </c>
      <c r="H99" s="69"/>
      <c r="I99" s="17" t="s">
        <v>2559</v>
      </c>
      <c r="J99" s="17" t="s">
        <v>2559</v>
      </c>
      <c r="K99" s="17" t="s">
        <v>2559</v>
      </c>
      <c r="L99" s="65"/>
      <c r="M99" s="17" t="s">
        <v>2559</v>
      </c>
      <c r="N99" s="17" t="s">
        <v>2559</v>
      </c>
      <c r="O99" s="17" t="s">
        <v>2559</v>
      </c>
      <c r="P99" s="69"/>
      <c r="Q99" s="17" t="s">
        <v>2559</v>
      </c>
      <c r="R99" s="17" t="s">
        <v>2559</v>
      </c>
      <c r="S99" s="17" t="s">
        <v>2559</v>
      </c>
    </row>
    <row r="100" spans="3:19" x14ac:dyDescent="0.25">
      <c r="C100" s="2" t="s">
        <v>1540</v>
      </c>
      <c r="D100" s="2" t="s">
        <v>322</v>
      </c>
      <c r="E100" s="17" t="s">
        <v>2559</v>
      </c>
      <c r="F100" s="17" t="s">
        <v>2559</v>
      </c>
      <c r="G100" s="17" t="s">
        <v>2559</v>
      </c>
      <c r="H100" s="69"/>
      <c r="I100" s="17" t="s">
        <v>2559</v>
      </c>
      <c r="J100" s="17" t="s">
        <v>2559</v>
      </c>
      <c r="K100" s="17" t="s">
        <v>2559</v>
      </c>
      <c r="L100" s="65"/>
      <c r="M100" s="17" t="s">
        <v>2559</v>
      </c>
      <c r="N100" s="17" t="s">
        <v>2559</v>
      </c>
      <c r="O100" s="17" t="s">
        <v>2559</v>
      </c>
      <c r="P100" s="69"/>
      <c r="Q100" s="17" t="s">
        <v>2559</v>
      </c>
      <c r="R100" s="17" t="s">
        <v>2559</v>
      </c>
      <c r="S100" s="17" t="s">
        <v>2559</v>
      </c>
    </row>
    <row r="101" spans="3:19" x14ac:dyDescent="0.25">
      <c r="C101" s="2" t="s">
        <v>1541</v>
      </c>
      <c r="D101" s="2" t="s">
        <v>322</v>
      </c>
      <c r="E101" s="32">
        <v>16</v>
      </c>
      <c r="F101" s="32">
        <v>16</v>
      </c>
      <c r="G101" s="32">
        <v>16</v>
      </c>
      <c r="H101" s="69"/>
      <c r="I101" s="32">
        <v>8</v>
      </c>
      <c r="J101" s="32">
        <v>8</v>
      </c>
      <c r="K101" s="32">
        <v>8</v>
      </c>
      <c r="L101" s="65"/>
      <c r="M101" s="32">
        <v>16</v>
      </c>
      <c r="N101" s="32">
        <v>16</v>
      </c>
      <c r="O101" s="32">
        <v>16</v>
      </c>
      <c r="P101" s="69"/>
      <c r="Q101" s="32">
        <v>8</v>
      </c>
      <c r="R101" s="32">
        <v>8</v>
      </c>
      <c r="S101" s="32">
        <v>8</v>
      </c>
    </row>
    <row r="102" spans="3:19" x14ac:dyDescent="0.25">
      <c r="C102" s="2" t="s">
        <v>1542</v>
      </c>
      <c r="D102" s="2" t="s">
        <v>319</v>
      </c>
      <c r="E102" s="32">
        <v>20</v>
      </c>
      <c r="F102" s="32">
        <v>20</v>
      </c>
      <c r="G102" s="32">
        <v>20</v>
      </c>
      <c r="H102" s="69"/>
      <c r="I102" s="32">
        <v>20</v>
      </c>
      <c r="J102" s="32">
        <v>20</v>
      </c>
      <c r="K102" s="32">
        <v>20</v>
      </c>
      <c r="L102" s="65"/>
      <c r="M102" s="32">
        <v>20</v>
      </c>
      <c r="N102" s="32">
        <v>20</v>
      </c>
      <c r="O102" s="32">
        <v>20</v>
      </c>
      <c r="P102" s="69"/>
      <c r="Q102" s="32">
        <v>20</v>
      </c>
      <c r="R102" s="32">
        <v>20</v>
      </c>
      <c r="S102" s="32">
        <v>20</v>
      </c>
    </row>
    <row r="103" spans="3:19" x14ac:dyDescent="0.25">
      <c r="C103" s="2" t="s">
        <v>1543</v>
      </c>
      <c r="D103" s="2" t="s">
        <v>322</v>
      </c>
      <c r="E103" s="17" t="s">
        <v>2559</v>
      </c>
      <c r="F103" s="17" t="s">
        <v>2559</v>
      </c>
      <c r="G103" s="17" t="s">
        <v>2559</v>
      </c>
      <c r="H103" s="69"/>
      <c r="I103" s="17" t="s">
        <v>2559</v>
      </c>
      <c r="J103" s="17" t="s">
        <v>2559</v>
      </c>
      <c r="K103" s="17" t="s">
        <v>2559</v>
      </c>
      <c r="L103" s="65"/>
      <c r="M103" s="17" t="s">
        <v>2559</v>
      </c>
      <c r="N103" s="17" t="s">
        <v>2559</v>
      </c>
      <c r="O103" s="17" t="s">
        <v>2559</v>
      </c>
      <c r="P103" s="69"/>
      <c r="Q103" s="17" t="s">
        <v>2559</v>
      </c>
      <c r="R103" s="17" t="s">
        <v>2559</v>
      </c>
      <c r="S103" s="17" t="s">
        <v>2559</v>
      </c>
    </row>
    <row r="104" spans="3:19" x14ac:dyDescent="0.25">
      <c r="C104" s="2" t="s">
        <v>1544</v>
      </c>
      <c r="D104" s="2" t="s">
        <v>319</v>
      </c>
      <c r="E104" s="17" t="s">
        <v>2559</v>
      </c>
      <c r="F104" s="17" t="s">
        <v>2559</v>
      </c>
      <c r="G104" s="17" t="s">
        <v>2559</v>
      </c>
      <c r="H104" s="69"/>
      <c r="I104" s="17" t="s">
        <v>2559</v>
      </c>
      <c r="J104" s="17" t="s">
        <v>2559</v>
      </c>
      <c r="K104" s="17" t="s">
        <v>2559</v>
      </c>
      <c r="L104" s="65"/>
      <c r="M104" s="17" t="s">
        <v>2559</v>
      </c>
      <c r="N104" s="17" t="s">
        <v>2559</v>
      </c>
      <c r="O104" s="17" t="s">
        <v>2559</v>
      </c>
      <c r="P104" s="69"/>
      <c r="Q104" s="17" t="s">
        <v>2559</v>
      </c>
      <c r="R104" s="17" t="s">
        <v>2559</v>
      </c>
      <c r="S104" s="17" t="s">
        <v>2559</v>
      </c>
    </row>
    <row r="105" spans="3:19" x14ac:dyDescent="0.25">
      <c r="C105" s="2" t="s">
        <v>1545</v>
      </c>
      <c r="D105" s="2" t="s">
        <v>319</v>
      </c>
      <c r="E105" s="30">
        <v>50</v>
      </c>
      <c r="F105" s="30">
        <v>50</v>
      </c>
      <c r="G105" s="30">
        <v>50</v>
      </c>
      <c r="H105" s="69"/>
      <c r="I105" s="30">
        <v>50</v>
      </c>
      <c r="J105" s="30">
        <v>50</v>
      </c>
      <c r="K105" s="30">
        <v>50</v>
      </c>
      <c r="L105" s="65"/>
      <c r="M105" s="30">
        <v>50</v>
      </c>
      <c r="N105" s="30">
        <v>50</v>
      </c>
      <c r="O105" s="30">
        <v>50</v>
      </c>
      <c r="P105" s="69"/>
      <c r="Q105" s="30">
        <v>50</v>
      </c>
      <c r="R105" s="30">
        <v>50</v>
      </c>
      <c r="S105" s="30">
        <v>50</v>
      </c>
    </row>
    <row r="106" spans="3:19" x14ac:dyDescent="0.25">
      <c r="C106" s="2" t="s">
        <v>1546</v>
      </c>
      <c r="D106" s="2" t="s">
        <v>319</v>
      </c>
      <c r="E106" s="17" t="s">
        <v>2559</v>
      </c>
      <c r="F106" s="17" t="s">
        <v>2559</v>
      </c>
      <c r="G106" s="17" t="s">
        <v>2559</v>
      </c>
      <c r="H106" s="69"/>
      <c r="I106" s="17" t="s">
        <v>2559</v>
      </c>
      <c r="J106" s="17" t="s">
        <v>2559</v>
      </c>
      <c r="K106" s="22" t="s">
        <v>2559</v>
      </c>
      <c r="L106" s="65"/>
      <c r="M106" s="17" t="s">
        <v>2559</v>
      </c>
      <c r="N106" s="17" t="s">
        <v>2559</v>
      </c>
      <c r="O106" s="17" t="s">
        <v>2559</v>
      </c>
      <c r="P106" s="69"/>
      <c r="Q106" s="17" t="s">
        <v>2559</v>
      </c>
      <c r="R106" s="17" t="s">
        <v>2559</v>
      </c>
      <c r="S106" s="17" t="s">
        <v>2559</v>
      </c>
    </row>
    <row r="107" spans="3:19" x14ac:dyDescent="0.25">
      <c r="C107" s="18" t="s">
        <v>171</v>
      </c>
      <c r="D107" s="18" t="s">
        <v>316</v>
      </c>
      <c r="E107" s="61"/>
      <c r="F107" s="62"/>
      <c r="G107" s="63"/>
      <c r="H107" s="69"/>
      <c r="I107" s="61"/>
      <c r="J107" s="62"/>
      <c r="K107" s="63"/>
      <c r="L107" s="65"/>
      <c r="M107" s="61"/>
      <c r="N107" s="62"/>
      <c r="O107" s="63"/>
      <c r="P107" s="69"/>
      <c r="Q107" s="61"/>
      <c r="R107" s="62"/>
      <c r="S107" s="63"/>
    </row>
    <row r="108" spans="3:19" x14ac:dyDescent="0.25">
      <c r="C108" s="2" t="s">
        <v>1007</v>
      </c>
      <c r="D108" s="2" t="s">
        <v>322</v>
      </c>
      <c r="E108" s="32">
        <v>15</v>
      </c>
      <c r="F108" s="32">
        <v>15</v>
      </c>
      <c r="G108" s="32">
        <v>15</v>
      </c>
      <c r="H108" s="69"/>
      <c r="I108" s="32">
        <v>15</v>
      </c>
      <c r="J108" s="32">
        <v>15</v>
      </c>
      <c r="K108" s="32">
        <v>15</v>
      </c>
      <c r="L108" s="65"/>
      <c r="M108" s="32">
        <v>15</v>
      </c>
      <c r="N108" s="32">
        <v>15</v>
      </c>
      <c r="O108" s="32">
        <v>15</v>
      </c>
      <c r="P108" s="69"/>
      <c r="Q108" s="32">
        <v>15</v>
      </c>
      <c r="R108" s="32">
        <v>15</v>
      </c>
      <c r="S108" s="32">
        <v>15</v>
      </c>
    </row>
    <row r="109" spans="3:19" x14ac:dyDescent="0.25">
      <c r="C109" s="2" t="s">
        <v>1547</v>
      </c>
      <c r="D109" s="2" t="s">
        <v>322</v>
      </c>
      <c r="E109" s="32">
        <v>15</v>
      </c>
      <c r="F109" s="32">
        <v>15</v>
      </c>
      <c r="G109" s="32">
        <v>15</v>
      </c>
      <c r="H109" s="69"/>
      <c r="I109" s="32">
        <v>10</v>
      </c>
      <c r="J109" s="32">
        <v>10</v>
      </c>
      <c r="K109" s="32">
        <v>10</v>
      </c>
      <c r="L109" s="65"/>
      <c r="M109" s="32">
        <v>15</v>
      </c>
      <c r="N109" s="32">
        <v>15</v>
      </c>
      <c r="O109" s="32">
        <v>15</v>
      </c>
      <c r="P109" s="69"/>
      <c r="Q109" s="32">
        <v>10</v>
      </c>
      <c r="R109" s="32">
        <v>10</v>
      </c>
      <c r="S109" s="32">
        <v>10</v>
      </c>
    </row>
    <row r="110" spans="3:19" x14ac:dyDescent="0.25">
      <c r="C110" s="2" t="s">
        <v>842</v>
      </c>
      <c r="D110" s="2" t="s">
        <v>319</v>
      </c>
      <c r="E110" s="17" t="s">
        <v>2559</v>
      </c>
      <c r="F110" s="17" t="s">
        <v>2559</v>
      </c>
      <c r="G110" s="17" t="s">
        <v>2559</v>
      </c>
      <c r="H110" s="69"/>
      <c r="I110" s="17" t="s">
        <v>2559</v>
      </c>
      <c r="J110" s="17" t="s">
        <v>2559</v>
      </c>
      <c r="K110" s="17" t="s">
        <v>2559</v>
      </c>
      <c r="L110" s="65"/>
      <c r="M110" s="17" t="s">
        <v>2559</v>
      </c>
      <c r="N110" s="17" t="s">
        <v>2559</v>
      </c>
      <c r="O110" s="17" t="s">
        <v>2559</v>
      </c>
      <c r="P110" s="69"/>
      <c r="Q110" s="17" t="s">
        <v>2559</v>
      </c>
      <c r="R110" s="17" t="s">
        <v>2559</v>
      </c>
      <c r="S110" s="17" t="s">
        <v>2559</v>
      </c>
    </row>
    <row r="111" spans="3:19" x14ac:dyDescent="0.25">
      <c r="C111" s="2" t="s">
        <v>1548</v>
      </c>
      <c r="D111" s="2" t="s">
        <v>322</v>
      </c>
      <c r="E111" s="32">
        <v>15</v>
      </c>
      <c r="F111" s="32">
        <v>15</v>
      </c>
      <c r="G111" s="32">
        <v>15</v>
      </c>
      <c r="H111" s="69"/>
      <c r="I111" s="32">
        <v>15</v>
      </c>
      <c r="J111" s="32">
        <v>15</v>
      </c>
      <c r="K111" s="32">
        <v>15</v>
      </c>
      <c r="L111" s="65"/>
      <c r="M111" s="32">
        <v>15</v>
      </c>
      <c r="N111" s="32">
        <v>15</v>
      </c>
      <c r="O111" s="32">
        <v>15</v>
      </c>
      <c r="P111" s="69"/>
      <c r="Q111" s="32">
        <v>15</v>
      </c>
      <c r="R111" s="32">
        <v>15</v>
      </c>
      <c r="S111" s="32">
        <v>15</v>
      </c>
    </row>
    <row r="112" spans="3:19" x14ac:dyDescent="0.25">
      <c r="C112" s="18" t="s">
        <v>172</v>
      </c>
      <c r="D112" s="18" t="s">
        <v>316</v>
      </c>
      <c r="E112" s="61"/>
      <c r="F112" s="62"/>
      <c r="G112" s="63"/>
      <c r="H112" s="69"/>
      <c r="I112" s="61"/>
      <c r="J112" s="62"/>
      <c r="K112" s="63"/>
      <c r="L112" s="65"/>
      <c r="M112" s="61"/>
      <c r="N112" s="62"/>
      <c r="O112" s="63"/>
      <c r="P112" s="69"/>
      <c r="Q112" s="61"/>
      <c r="R112" s="62"/>
      <c r="S112" s="63"/>
    </row>
    <row r="113" spans="3:28" x14ac:dyDescent="0.25">
      <c r="C113" s="2" t="s">
        <v>1549</v>
      </c>
      <c r="D113" s="2" t="s">
        <v>319</v>
      </c>
      <c r="E113" s="32">
        <v>8</v>
      </c>
      <c r="F113" s="32">
        <v>8</v>
      </c>
      <c r="G113" s="32">
        <v>8</v>
      </c>
      <c r="H113" s="69"/>
      <c r="I113" s="32">
        <v>8</v>
      </c>
      <c r="J113" s="32">
        <v>8</v>
      </c>
      <c r="K113" s="32">
        <v>8</v>
      </c>
      <c r="L113" s="65"/>
      <c r="M113" s="32">
        <v>8</v>
      </c>
      <c r="N113" s="32">
        <v>8</v>
      </c>
      <c r="O113" s="32">
        <v>8</v>
      </c>
      <c r="P113" s="69"/>
      <c r="Q113" s="32">
        <v>8</v>
      </c>
      <c r="R113" s="32">
        <v>8</v>
      </c>
      <c r="S113" s="32">
        <v>8</v>
      </c>
    </row>
    <row r="114" spans="3:28" x14ac:dyDescent="0.25">
      <c r="C114" s="2" t="s">
        <v>1550</v>
      </c>
      <c r="D114" s="2" t="s">
        <v>319</v>
      </c>
      <c r="E114" s="32">
        <v>10</v>
      </c>
      <c r="F114" s="32">
        <v>10</v>
      </c>
      <c r="G114" s="32">
        <v>10</v>
      </c>
      <c r="H114" s="69"/>
      <c r="I114" s="32">
        <v>8</v>
      </c>
      <c r="J114" s="32">
        <v>8</v>
      </c>
      <c r="K114" s="32">
        <v>8</v>
      </c>
      <c r="L114" s="65"/>
      <c r="M114" s="32">
        <v>10</v>
      </c>
      <c r="N114" s="32">
        <v>10</v>
      </c>
      <c r="O114" s="32">
        <v>10</v>
      </c>
      <c r="P114" s="69"/>
      <c r="Q114" s="32">
        <v>8</v>
      </c>
      <c r="R114" s="32">
        <v>8</v>
      </c>
      <c r="S114" s="32">
        <v>8</v>
      </c>
    </row>
    <row r="115" spans="3:28" x14ac:dyDescent="0.25">
      <c r="C115" s="2" t="s">
        <v>1551</v>
      </c>
      <c r="D115" s="2" t="s">
        <v>322</v>
      </c>
      <c r="E115" s="17" t="s">
        <v>2559</v>
      </c>
      <c r="F115" s="17" t="s">
        <v>2559</v>
      </c>
      <c r="G115" s="17" t="s">
        <v>2559</v>
      </c>
      <c r="H115" s="69"/>
      <c r="I115" s="17" t="s">
        <v>2559</v>
      </c>
      <c r="J115" s="17" t="s">
        <v>2559</v>
      </c>
      <c r="K115" s="17" t="s">
        <v>2559</v>
      </c>
      <c r="L115" s="65"/>
      <c r="M115" s="17" t="s">
        <v>2559</v>
      </c>
      <c r="N115" s="17" t="s">
        <v>2559</v>
      </c>
      <c r="O115" s="17" t="s">
        <v>2559</v>
      </c>
      <c r="P115" s="69"/>
      <c r="Q115" s="17" t="s">
        <v>2559</v>
      </c>
      <c r="R115" s="17" t="s">
        <v>2559</v>
      </c>
      <c r="S115" s="17" t="s">
        <v>2559</v>
      </c>
    </row>
    <row r="116" spans="3:28" x14ac:dyDescent="0.25">
      <c r="C116" s="2" t="s">
        <v>1552</v>
      </c>
      <c r="D116" s="2" t="s">
        <v>322</v>
      </c>
      <c r="E116" s="17" t="s">
        <v>2559</v>
      </c>
      <c r="F116" s="17" t="s">
        <v>2559</v>
      </c>
      <c r="G116" s="17" t="s">
        <v>2559</v>
      </c>
      <c r="H116" s="69"/>
      <c r="I116" s="17" t="s">
        <v>2559</v>
      </c>
      <c r="J116" s="17" t="s">
        <v>2559</v>
      </c>
      <c r="K116" s="17" t="s">
        <v>2559</v>
      </c>
      <c r="L116" s="65"/>
      <c r="M116" s="17" t="s">
        <v>2559</v>
      </c>
      <c r="N116" s="17" t="s">
        <v>2559</v>
      </c>
      <c r="O116" s="17" t="s">
        <v>2559</v>
      </c>
      <c r="P116" s="69"/>
      <c r="Q116" s="17" t="s">
        <v>2559</v>
      </c>
      <c r="R116" s="17" t="s">
        <v>2559</v>
      </c>
      <c r="S116" s="17" t="s">
        <v>2559</v>
      </c>
    </row>
    <row r="117" spans="3:28" x14ac:dyDescent="0.25">
      <c r="C117" s="2" t="s">
        <v>1553</v>
      </c>
      <c r="D117" s="2" t="s">
        <v>322</v>
      </c>
      <c r="E117" s="32">
        <v>20</v>
      </c>
      <c r="F117" s="32">
        <v>20</v>
      </c>
      <c r="G117" s="32">
        <v>20</v>
      </c>
      <c r="H117" s="69"/>
      <c r="I117" s="30">
        <v>30</v>
      </c>
      <c r="J117" s="30">
        <v>30</v>
      </c>
      <c r="K117" s="30">
        <v>30</v>
      </c>
      <c r="L117" s="65"/>
      <c r="M117" s="32">
        <v>20</v>
      </c>
      <c r="N117" s="32">
        <v>20</v>
      </c>
      <c r="O117" s="32">
        <v>20</v>
      </c>
      <c r="P117" s="69"/>
      <c r="Q117" s="30">
        <v>30</v>
      </c>
      <c r="R117" s="30">
        <v>30</v>
      </c>
      <c r="S117" s="30">
        <v>30</v>
      </c>
    </row>
    <row r="118" spans="3:28" x14ac:dyDescent="0.25">
      <c r="C118" s="2" t="s">
        <v>1005</v>
      </c>
      <c r="D118" s="2" t="s">
        <v>322</v>
      </c>
      <c r="E118" s="17" t="s">
        <v>2559</v>
      </c>
      <c r="F118" s="17" t="s">
        <v>2559</v>
      </c>
      <c r="G118" s="17" t="s">
        <v>2559</v>
      </c>
      <c r="H118" s="69"/>
      <c r="I118" s="17" t="s">
        <v>2559</v>
      </c>
      <c r="J118" s="17" t="s">
        <v>2559</v>
      </c>
      <c r="K118" s="17" t="s">
        <v>2559</v>
      </c>
      <c r="L118" s="65"/>
      <c r="M118" s="17" t="s">
        <v>2559</v>
      </c>
      <c r="N118" s="17" t="s">
        <v>2559</v>
      </c>
      <c r="O118" s="17" t="s">
        <v>2559</v>
      </c>
      <c r="P118" s="69"/>
      <c r="Q118" s="17" t="s">
        <v>2559</v>
      </c>
      <c r="R118" s="17" t="s">
        <v>2559</v>
      </c>
      <c r="S118" s="17" t="s">
        <v>2559</v>
      </c>
      <c r="U118" s="42"/>
      <c r="V118" s="42"/>
      <c r="W118" s="42"/>
      <c r="X118" s="42"/>
      <c r="Y118" s="42"/>
      <c r="Z118" s="42"/>
      <c r="AA118" s="42"/>
      <c r="AB118" s="42"/>
    </row>
    <row r="119" spans="3:28" x14ac:dyDescent="0.25">
      <c r="C119" s="2" t="s">
        <v>1554</v>
      </c>
      <c r="D119" s="2" t="s">
        <v>322</v>
      </c>
      <c r="E119" s="30">
        <v>180</v>
      </c>
      <c r="F119" s="30">
        <v>180</v>
      </c>
      <c r="G119" s="30">
        <v>180</v>
      </c>
      <c r="H119" s="69"/>
      <c r="I119" s="30">
        <v>150</v>
      </c>
      <c r="J119" s="30">
        <v>150</v>
      </c>
      <c r="K119" s="30">
        <v>150</v>
      </c>
      <c r="L119" s="65"/>
      <c r="M119" s="30">
        <v>180</v>
      </c>
      <c r="N119" s="30">
        <v>180</v>
      </c>
      <c r="O119" s="30">
        <v>180</v>
      </c>
      <c r="P119" s="69"/>
      <c r="Q119" s="30">
        <v>150</v>
      </c>
      <c r="R119" s="30">
        <v>150</v>
      </c>
      <c r="S119" s="30">
        <v>150</v>
      </c>
      <c r="U119" s="42"/>
      <c r="V119" s="42"/>
      <c r="W119" s="42"/>
      <c r="X119" s="42"/>
      <c r="Y119" s="42"/>
      <c r="Z119" s="42"/>
      <c r="AA119" s="42"/>
      <c r="AB119" s="42"/>
    </row>
    <row r="120" spans="3:28" x14ac:dyDescent="0.25">
      <c r="D120" s="43" t="s">
        <v>2584</v>
      </c>
      <c r="E120" s="17">
        <f>AVERAGE(E40,E43:E45,E49,E52:E53,E55,E59:E60,E68,E76,E80:E82,E87:E88,E91,E94:E97,E101:E102,E105,E108:E109,E111,E113:E114,E117,E119)</f>
        <v>31.03125</v>
      </c>
      <c r="F120" s="17">
        <f t="shared" ref="F120:G120" si="0">AVERAGE(F40,F43:F45,F49,F52:F53,F55,F59:F60,F68,F76,F80:F82,F87:F88,F91,F94:F97,F101:F102,F105,F108:F109,F111,F113:F114,F117,F119)</f>
        <v>27.8125</v>
      </c>
      <c r="G120" s="17">
        <f t="shared" si="0"/>
        <v>27.34375</v>
      </c>
      <c r="H120" s="69"/>
      <c r="I120" s="17">
        <f t="shared" ref="I120:K120" si="1">AVERAGE(I40,I43:I45,I49,I52:I53,I55,I59:I60,I68,I76,I80:I82,I87:I88,I91,I94:I97,I101:I102,I105,I108:I109,I111,I113:I114,I117,I119)</f>
        <v>27.78125</v>
      </c>
      <c r="J120" s="17">
        <f t="shared" si="1"/>
        <v>23.9375</v>
      </c>
      <c r="K120" s="17">
        <f t="shared" si="1"/>
        <v>23.46875</v>
      </c>
      <c r="L120" s="65"/>
      <c r="M120" s="17">
        <f t="shared" ref="M120:O120" si="2">AVERAGE(M40,M43:M45,M49,M52:M53,M55,M59:M60,M68,M76,M80:M82,M87:M88,M91,M94:M97,M101:M102,M105,M108:M109,M111,M113:M114,M117,M119)</f>
        <v>31.03125</v>
      </c>
      <c r="N120" s="17">
        <f t="shared" si="2"/>
        <v>27.8125</v>
      </c>
      <c r="O120" s="17">
        <f t="shared" si="2"/>
        <v>27.34375</v>
      </c>
      <c r="P120" s="69"/>
      <c r="Q120" s="17">
        <f t="shared" ref="Q120:S120" si="3">AVERAGE(Q40,Q43:Q45,Q49,Q52:Q53,Q55,Q59:Q60,Q68,Q76,Q80:Q82,Q87:Q88,Q91,Q94:Q97,Q101:Q102,Q105,Q108:Q109,Q111,Q113:Q114,Q117,Q119)</f>
        <v>27.78125</v>
      </c>
      <c r="R120" s="17">
        <f t="shared" si="3"/>
        <v>23.9375</v>
      </c>
      <c r="S120" s="17">
        <f t="shared" si="3"/>
        <v>23.46875</v>
      </c>
      <c r="T120" s="49"/>
      <c r="U120" s="42"/>
      <c r="V120" s="42"/>
      <c r="W120" s="42"/>
      <c r="X120" s="49"/>
      <c r="Y120" s="42"/>
      <c r="Z120" s="42"/>
      <c r="AA120" s="42"/>
      <c r="AB120" s="42"/>
    </row>
    <row r="121" spans="3:28" x14ac:dyDescent="0.25">
      <c r="D121" s="46"/>
      <c r="E121" s="42"/>
      <c r="F121" s="42"/>
      <c r="G121" s="42"/>
      <c r="H121" s="69"/>
      <c r="I121" s="42"/>
      <c r="J121" s="42"/>
      <c r="K121" s="42"/>
      <c r="L121" s="65"/>
      <c r="M121" s="42"/>
      <c r="N121" s="42"/>
      <c r="O121" s="42"/>
      <c r="P121" s="69"/>
      <c r="Q121" s="42"/>
      <c r="R121" s="42"/>
      <c r="S121" s="42"/>
      <c r="T121" s="49"/>
      <c r="U121" s="42"/>
      <c r="V121" s="42"/>
      <c r="W121" s="42"/>
      <c r="X121" s="49"/>
      <c r="Y121" s="42"/>
      <c r="Z121" s="42"/>
      <c r="AA121" s="42"/>
      <c r="AB121" s="42"/>
    </row>
    <row r="122" spans="3:28" x14ac:dyDescent="0.25">
      <c r="D122" s="46"/>
      <c r="E122" s="42"/>
      <c r="F122" s="42"/>
      <c r="G122" s="42"/>
      <c r="H122" s="69"/>
      <c r="I122" s="42"/>
      <c r="J122" s="42"/>
      <c r="K122" s="42"/>
      <c r="L122" s="65"/>
      <c r="M122" s="42"/>
      <c r="N122" s="42"/>
      <c r="O122" s="42"/>
      <c r="P122" s="69"/>
      <c r="Q122" s="42"/>
      <c r="R122" s="42"/>
      <c r="S122" s="42"/>
      <c r="T122" s="49"/>
      <c r="U122" s="42"/>
      <c r="V122" s="42"/>
      <c r="W122" s="42"/>
      <c r="X122" s="49"/>
      <c r="Y122" s="42"/>
      <c r="Z122" s="42"/>
      <c r="AA122" s="42"/>
      <c r="AB122" s="42"/>
    </row>
    <row r="123" spans="3:28" x14ac:dyDescent="0.25">
      <c r="C123" s="18" t="s">
        <v>1555</v>
      </c>
      <c r="D123" s="18" t="s">
        <v>472</v>
      </c>
      <c r="E123" s="61"/>
      <c r="F123" s="62"/>
      <c r="G123" s="63"/>
      <c r="H123" s="69"/>
      <c r="I123" s="61"/>
      <c r="J123" s="62"/>
      <c r="K123" s="63"/>
      <c r="L123" s="65"/>
      <c r="M123" s="61"/>
      <c r="N123" s="62"/>
      <c r="O123" s="63"/>
      <c r="P123" s="69"/>
      <c r="Q123" s="61"/>
      <c r="R123" s="62"/>
      <c r="S123" s="63"/>
      <c r="U123" s="42"/>
      <c r="V123" s="42"/>
      <c r="W123" s="42"/>
      <c r="X123" s="50"/>
      <c r="Y123" s="42"/>
      <c r="Z123" s="42"/>
      <c r="AA123" s="42"/>
      <c r="AB123" s="42"/>
    </row>
    <row r="124" spans="3:28" x14ac:dyDescent="0.25">
      <c r="C124" s="18"/>
      <c r="D124" s="18" t="s">
        <v>2562</v>
      </c>
      <c r="E124" s="30">
        <v>40</v>
      </c>
      <c r="F124" s="32">
        <v>20</v>
      </c>
      <c r="G124" s="32">
        <v>8</v>
      </c>
      <c r="H124" s="69"/>
      <c r="I124" s="30">
        <v>40</v>
      </c>
      <c r="J124" s="32">
        <v>20</v>
      </c>
      <c r="K124" s="32">
        <v>8</v>
      </c>
      <c r="L124" s="65"/>
      <c r="M124" s="30">
        <v>40</v>
      </c>
      <c r="N124" s="32">
        <v>20</v>
      </c>
      <c r="O124" s="32">
        <v>8</v>
      </c>
      <c r="P124" s="69"/>
      <c r="Q124" s="30">
        <v>40</v>
      </c>
      <c r="R124" s="32">
        <v>20</v>
      </c>
      <c r="S124" s="32">
        <v>8</v>
      </c>
      <c r="U124" s="42"/>
      <c r="V124" s="42"/>
      <c r="W124" s="42"/>
      <c r="X124" s="42"/>
      <c r="Y124" s="42"/>
      <c r="Z124" s="42"/>
      <c r="AA124" s="42"/>
      <c r="AB124" s="42"/>
    </row>
    <row r="125" spans="3:28" x14ac:dyDescent="0.25">
      <c r="C125" s="18"/>
      <c r="D125" s="18" t="s">
        <v>2563</v>
      </c>
      <c r="E125" s="30">
        <v>35</v>
      </c>
      <c r="F125" s="32">
        <v>20</v>
      </c>
      <c r="G125" s="32">
        <v>7</v>
      </c>
      <c r="H125" s="69"/>
      <c r="I125" s="30">
        <v>35</v>
      </c>
      <c r="J125" s="32">
        <v>20</v>
      </c>
      <c r="K125" s="32">
        <v>7</v>
      </c>
      <c r="L125" s="65"/>
      <c r="M125" s="30">
        <v>35</v>
      </c>
      <c r="N125" s="32">
        <v>20</v>
      </c>
      <c r="O125" s="32">
        <v>7</v>
      </c>
      <c r="P125" s="69"/>
      <c r="Q125" s="30">
        <v>35</v>
      </c>
      <c r="R125" s="32">
        <v>20</v>
      </c>
      <c r="S125" s="32">
        <v>7</v>
      </c>
      <c r="U125" s="42"/>
      <c r="V125" s="42"/>
      <c r="W125" s="42"/>
      <c r="X125" s="42"/>
      <c r="Y125" s="42"/>
      <c r="Z125" s="42"/>
      <c r="AA125" s="42"/>
      <c r="AB125" s="42"/>
    </row>
    <row r="126" spans="3:28" x14ac:dyDescent="0.25">
      <c r="C126" s="18"/>
      <c r="D126" s="18" t="s">
        <v>2566</v>
      </c>
      <c r="E126" s="30">
        <v>30</v>
      </c>
      <c r="F126" s="32">
        <v>10</v>
      </c>
      <c r="G126" s="32">
        <v>6</v>
      </c>
      <c r="H126" s="69"/>
      <c r="I126" s="30">
        <v>30</v>
      </c>
      <c r="J126" s="32">
        <v>10</v>
      </c>
      <c r="K126" s="32">
        <v>6</v>
      </c>
      <c r="L126" s="65"/>
      <c r="M126" s="30">
        <v>30</v>
      </c>
      <c r="N126" s="32">
        <v>10</v>
      </c>
      <c r="O126" s="32">
        <v>6</v>
      </c>
      <c r="P126" s="69"/>
      <c r="Q126" s="30">
        <v>30</v>
      </c>
      <c r="R126" s="32">
        <v>10</v>
      </c>
      <c r="S126" s="32">
        <v>6</v>
      </c>
      <c r="U126" s="42"/>
      <c r="V126" s="42"/>
      <c r="W126" s="42"/>
      <c r="X126" s="42"/>
      <c r="Y126" s="42"/>
      <c r="Z126" s="42"/>
      <c r="AA126" s="42"/>
      <c r="AB126" s="42"/>
    </row>
    <row r="127" spans="3:28" x14ac:dyDescent="0.25">
      <c r="C127" s="18"/>
      <c r="D127" s="18" t="s">
        <v>2565</v>
      </c>
      <c r="E127" s="30">
        <v>25</v>
      </c>
      <c r="F127" s="32">
        <v>10</v>
      </c>
      <c r="G127" s="32">
        <v>5</v>
      </c>
      <c r="H127" s="69"/>
      <c r="I127" s="30">
        <v>25</v>
      </c>
      <c r="J127" s="32">
        <v>10</v>
      </c>
      <c r="K127" s="32">
        <v>5</v>
      </c>
      <c r="L127" s="65"/>
      <c r="M127" s="30">
        <v>25</v>
      </c>
      <c r="N127" s="32">
        <v>10</v>
      </c>
      <c r="O127" s="32">
        <v>5</v>
      </c>
      <c r="P127" s="69"/>
      <c r="Q127" s="30">
        <v>25</v>
      </c>
      <c r="R127" s="32">
        <v>10</v>
      </c>
      <c r="S127" s="32">
        <v>5</v>
      </c>
      <c r="U127" s="42"/>
      <c r="V127" s="42"/>
      <c r="W127" s="42"/>
      <c r="X127" s="42"/>
      <c r="Y127" s="42"/>
      <c r="Z127" s="42"/>
      <c r="AA127" s="42"/>
      <c r="AB127" s="42"/>
    </row>
    <row r="128" spans="3:28" x14ac:dyDescent="0.25">
      <c r="C128" s="2" t="s">
        <v>1555</v>
      </c>
      <c r="D128" s="2" t="s">
        <v>318</v>
      </c>
      <c r="E128" s="17" t="s">
        <v>2559</v>
      </c>
      <c r="F128" s="17" t="s">
        <v>2559</v>
      </c>
      <c r="G128" s="17" t="s">
        <v>2559</v>
      </c>
      <c r="H128" s="70"/>
      <c r="I128" s="17" t="s">
        <v>2559</v>
      </c>
      <c r="J128" s="17" t="s">
        <v>2559</v>
      </c>
      <c r="K128" s="17" t="s">
        <v>2559</v>
      </c>
      <c r="L128" s="66"/>
      <c r="M128" s="17" t="s">
        <v>2559</v>
      </c>
      <c r="N128" s="17" t="s">
        <v>2559</v>
      </c>
      <c r="O128" s="17" t="s">
        <v>2559</v>
      </c>
      <c r="P128" s="70"/>
      <c r="Q128" s="17" t="s">
        <v>2559</v>
      </c>
      <c r="R128" s="17" t="s">
        <v>2559</v>
      </c>
      <c r="S128" s="17" t="s">
        <v>2559</v>
      </c>
      <c r="U128" s="42"/>
      <c r="V128" s="42"/>
      <c r="W128" s="42"/>
      <c r="X128" s="42"/>
      <c r="Y128" s="42"/>
      <c r="Z128" s="42"/>
      <c r="AA128" s="42"/>
      <c r="AB128" s="42"/>
    </row>
    <row r="129" spans="4:28" x14ac:dyDescent="0.25">
      <c r="D129" s="43" t="s">
        <v>2584</v>
      </c>
      <c r="E129" s="17">
        <f>AVERAGE(E124:E127)</f>
        <v>32.5</v>
      </c>
      <c r="F129" s="17">
        <f t="shared" ref="F129:G129" si="4">AVERAGE(F124:F127)</f>
        <v>15</v>
      </c>
      <c r="G129" s="17">
        <f t="shared" si="4"/>
        <v>6.5</v>
      </c>
      <c r="H129" s="47"/>
      <c r="I129" s="17">
        <f t="shared" ref="I129:K129" si="5">AVERAGE(I124:I127)</f>
        <v>32.5</v>
      </c>
      <c r="J129" s="17">
        <f t="shared" si="5"/>
        <v>15</v>
      </c>
      <c r="K129" s="17">
        <f t="shared" si="5"/>
        <v>6.5</v>
      </c>
      <c r="L129" s="48"/>
      <c r="M129" s="17">
        <f t="shared" ref="M129:O129" si="6">AVERAGE(M124:M127)</f>
        <v>32.5</v>
      </c>
      <c r="N129" s="17">
        <f t="shared" si="6"/>
        <v>15</v>
      </c>
      <c r="O129" s="17">
        <f t="shared" si="6"/>
        <v>6.5</v>
      </c>
      <c r="P129" s="47"/>
      <c r="Q129" s="17">
        <f t="shared" ref="Q129:S129" si="7">AVERAGE(Q124:Q127)</f>
        <v>32.5</v>
      </c>
      <c r="R129" s="17">
        <f t="shared" si="7"/>
        <v>15</v>
      </c>
      <c r="S129" s="17">
        <f t="shared" si="7"/>
        <v>6.5</v>
      </c>
      <c r="T129" s="49"/>
      <c r="U129" s="42"/>
      <c r="V129" s="42"/>
      <c r="W129" s="42"/>
      <c r="X129" s="49"/>
      <c r="Y129" s="42"/>
      <c r="Z129" s="42"/>
      <c r="AA129" s="42"/>
      <c r="AB129" s="42"/>
    </row>
    <row r="130" spans="4:28" x14ac:dyDescent="0.25">
      <c r="U130" s="42"/>
      <c r="V130" s="42"/>
      <c r="W130" s="42"/>
      <c r="X130" s="42"/>
      <c r="Y130" s="42"/>
      <c r="Z130" s="42"/>
      <c r="AA130" s="42"/>
    </row>
  </sheetData>
  <mergeCells count="78">
    <mergeCell ref="E85:G85"/>
    <mergeCell ref="I85:K85"/>
    <mergeCell ref="M85:O85"/>
    <mergeCell ref="Q85:S85"/>
    <mergeCell ref="E112:G112"/>
    <mergeCell ref="I112:K112"/>
    <mergeCell ref="M112:O112"/>
    <mergeCell ref="Q112:S112"/>
    <mergeCell ref="E93:G93"/>
    <mergeCell ref="I93:K93"/>
    <mergeCell ref="M93:O93"/>
    <mergeCell ref="Q93:S93"/>
    <mergeCell ref="E107:G107"/>
    <mergeCell ref="I107:K107"/>
    <mergeCell ref="M107:O107"/>
    <mergeCell ref="Q107:S107"/>
    <mergeCell ref="E63:G63"/>
    <mergeCell ref="E75:G75"/>
    <mergeCell ref="I75:K75"/>
    <mergeCell ref="M75:O75"/>
    <mergeCell ref="Q75:S75"/>
    <mergeCell ref="L8:L11"/>
    <mergeCell ref="M8:S8"/>
    <mergeCell ref="E9:G9"/>
    <mergeCell ref="H9:H11"/>
    <mergeCell ref="I9:K9"/>
    <mergeCell ref="M9:O9"/>
    <mergeCell ref="P9:P11"/>
    <mergeCell ref="Q9:S9"/>
    <mergeCell ref="E8:K8"/>
    <mergeCell ref="E3:V3"/>
    <mergeCell ref="E123:G123"/>
    <mergeCell ref="E51:G51"/>
    <mergeCell ref="I51:K51"/>
    <mergeCell ref="M51:O51"/>
    <mergeCell ref="Q51:S51"/>
    <mergeCell ref="E58:G58"/>
    <mergeCell ref="I58:K58"/>
    <mergeCell ref="M58:O58"/>
    <mergeCell ref="Q37:S37"/>
    <mergeCell ref="I37:K37"/>
    <mergeCell ref="M37:O37"/>
    <mergeCell ref="Q46:S46"/>
    <mergeCell ref="E39:G39"/>
    <mergeCell ref="I39:K39"/>
    <mergeCell ref="E46:G46"/>
    <mergeCell ref="Q123:S123"/>
    <mergeCell ref="M123:O123"/>
    <mergeCell ref="I123:K123"/>
    <mergeCell ref="Q58:S58"/>
    <mergeCell ref="M39:O39"/>
    <mergeCell ref="Q39:S39"/>
    <mergeCell ref="I46:K46"/>
    <mergeCell ref="M46:O46"/>
    <mergeCell ref="L36:L128"/>
    <mergeCell ref="P37:P128"/>
    <mergeCell ref="I63:K63"/>
    <mergeCell ref="M63:O63"/>
    <mergeCell ref="Q63:S63"/>
    <mergeCell ref="I69:K69"/>
    <mergeCell ref="M69:O69"/>
    <mergeCell ref="Q69:S69"/>
    <mergeCell ref="A36:C38"/>
    <mergeCell ref="E36:K36"/>
    <mergeCell ref="M36:S36"/>
    <mergeCell ref="E37:G37"/>
    <mergeCell ref="A15:C17"/>
    <mergeCell ref="E15:K15"/>
    <mergeCell ref="L15:L28"/>
    <mergeCell ref="M15:S15"/>
    <mergeCell ref="M16:O16"/>
    <mergeCell ref="P16:P28"/>
    <mergeCell ref="Q16:S16"/>
    <mergeCell ref="E16:G16"/>
    <mergeCell ref="H16:H28"/>
    <mergeCell ref="I16:K16"/>
    <mergeCell ref="H37:H128"/>
    <mergeCell ref="E69:G6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249"/>
  <sheetViews>
    <sheetView tabSelected="1" topLeftCell="A156" zoomScale="70" zoomScaleNormal="70" workbookViewId="0">
      <selection activeCell="Y165" sqref="Y165:AA165"/>
    </sheetView>
  </sheetViews>
  <sheetFormatPr defaultRowHeight="15" x14ac:dyDescent="0.25"/>
  <cols>
    <col min="1" max="1" width="4.5703125" customWidth="1"/>
    <col min="2" max="2" width="4.85546875" customWidth="1"/>
    <col min="3" max="4" width="19.42578125" customWidth="1"/>
  </cols>
  <sheetData>
    <row r="3" spans="2:27" x14ac:dyDescent="0.25">
      <c r="E3" s="60" t="s">
        <v>2576</v>
      </c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</row>
    <row r="8" spans="2:27" x14ac:dyDescent="0.25">
      <c r="B8" s="1"/>
      <c r="C8" t="s">
        <v>0</v>
      </c>
    </row>
    <row r="10" spans="2:27" x14ac:dyDescent="0.25">
      <c r="E10" s="67" t="s">
        <v>6</v>
      </c>
      <c r="F10" s="67"/>
      <c r="G10" s="67"/>
      <c r="H10" s="67"/>
      <c r="I10" s="67"/>
      <c r="J10" s="67"/>
      <c r="K10" s="67"/>
      <c r="L10" s="64"/>
      <c r="M10" s="67" t="s">
        <v>7</v>
      </c>
      <c r="N10" s="67"/>
      <c r="O10" s="67"/>
      <c r="P10" s="67"/>
      <c r="Q10" s="67"/>
      <c r="R10" s="67"/>
      <c r="S10" s="67"/>
      <c r="T10" s="64"/>
      <c r="U10" s="67" t="s">
        <v>8</v>
      </c>
      <c r="V10" s="67"/>
      <c r="W10" s="67"/>
      <c r="X10" s="67"/>
      <c r="Y10" s="67"/>
      <c r="Z10" s="67"/>
      <c r="AA10" s="67"/>
    </row>
    <row r="11" spans="2:27" x14ac:dyDescent="0.25">
      <c r="E11" s="67" t="s">
        <v>4</v>
      </c>
      <c r="F11" s="67"/>
      <c r="G11" s="67"/>
      <c r="H11" s="68"/>
      <c r="I11" s="67" t="s">
        <v>5</v>
      </c>
      <c r="J11" s="67"/>
      <c r="K11" s="67"/>
      <c r="L11" s="65"/>
      <c r="M11" s="67" t="s">
        <v>4</v>
      </c>
      <c r="N11" s="67"/>
      <c r="O11" s="67"/>
      <c r="P11" s="68"/>
      <c r="Q11" s="67" t="s">
        <v>5</v>
      </c>
      <c r="R11" s="67"/>
      <c r="S11" s="67"/>
      <c r="T11" s="65"/>
      <c r="U11" s="67" t="s">
        <v>4</v>
      </c>
      <c r="V11" s="67"/>
      <c r="W11" s="67"/>
      <c r="X11" s="68"/>
      <c r="Y11" s="67" t="s">
        <v>5</v>
      </c>
      <c r="Z11" s="67"/>
      <c r="AA11" s="67"/>
    </row>
    <row r="12" spans="2:27" ht="60" x14ac:dyDescent="0.25">
      <c r="E12" s="23" t="s">
        <v>1</v>
      </c>
      <c r="F12" s="23" t="s">
        <v>2</v>
      </c>
      <c r="G12" s="23" t="s">
        <v>3</v>
      </c>
      <c r="H12" s="69"/>
      <c r="I12" s="23" t="s">
        <v>1</v>
      </c>
      <c r="J12" s="17" t="s">
        <v>2</v>
      </c>
      <c r="K12" s="23" t="s">
        <v>3</v>
      </c>
      <c r="L12" s="65"/>
      <c r="M12" s="23" t="s">
        <v>1</v>
      </c>
      <c r="N12" s="23" t="s">
        <v>2</v>
      </c>
      <c r="O12" s="23" t="s">
        <v>3</v>
      </c>
      <c r="P12" s="69"/>
      <c r="Q12" s="23" t="s">
        <v>1</v>
      </c>
      <c r="R12" s="17" t="s">
        <v>2</v>
      </c>
      <c r="S12" s="23" t="s">
        <v>3</v>
      </c>
      <c r="T12" s="65"/>
      <c r="U12" s="23" t="s">
        <v>1</v>
      </c>
      <c r="V12" s="23" t="s">
        <v>2</v>
      </c>
      <c r="W12" s="23" t="s">
        <v>3</v>
      </c>
      <c r="X12" s="69"/>
      <c r="Y12" s="23" t="s">
        <v>1</v>
      </c>
      <c r="Z12" s="17" t="s">
        <v>2</v>
      </c>
      <c r="AA12" s="23" t="s">
        <v>3</v>
      </c>
    </row>
    <row r="13" spans="2:27" x14ac:dyDescent="0.25">
      <c r="E13" s="32">
        <v>2</v>
      </c>
      <c r="F13" s="32">
        <v>2</v>
      </c>
      <c r="G13" s="32">
        <v>2</v>
      </c>
      <c r="H13" s="70"/>
      <c r="I13" s="32">
        <v>2</v>
      </c>
      <c r="J13" s="32">
        <v>2</v>
      </c>
      <c r="K13" s="32">
        <v>2</v>
      </c>
      <c r="L13" s="66"/>
      <c r="M13" s="32">
        <v>2</v>
      </c>
      <c r="N13" s="32">
        <v>2</v>
      </c>
      <c r="O13" s="32">
        <v>2</v>
      </c>
      <c r="P13" s="70"/>
      <c r="Q13" s="32">
        <v>2</v>
      </c>
      <c r="R13" s="32">
        <v>2</v>
      </c>
      <c r="S13" s="32">
        <v>2</v>
      </c>
      <c r="T13" s="66"/>
      <c r="U13" s="32">
        <v>2</v>
      </c>
      <c r="V13" s="32">
        <v>2</v>
      </c>
      <c r="W13" s="32">
        <v>2</v>
      </c>
      <c r="X13" s="70"/>
      <c r="Y13" s="32">
        <v>2</v>
      </c>
      <c r="Z13" s="32">
        <v>2</v>
      </c>
      <c r="AA13" s="32">
        <v>2</v>
      </c>
    </row>
    <row r="15" spans="2:27" x14ac:dyDescent="0.25">
      <c r="B15" s="1"/>
      <c r="C15" t="s">
        <v>9</v>
      </c>
    </row>
    <row r="17" spans="1:27" x14ac:dyDescent="0.25">
      <c r="A17" s="71"/>
      <c r="B17" s="72"/>
      <c r="C17" s="73"/>
      <c r="D17" s="6"/>
      <c r="E17" s="89" t="s">
        <v>6</v>
      </c>
      <c r="F17" s="89"/>
      <c r="G17" s="89"/>
      <c r="H17" s="89"/>
      <c r="I17" s="89"/>
      <c r="J17" s="89"/>
      <c r="K17" s="89"/>
      <c r="L17" s="86"/>
      <c r="M17" s="89" t="s">
        <v>7</v>
      </c>
      <c r="N17" s="89"/>
      <c r="O17" s="89"/>
      <c r="P17" s="89"/>
      <c r="Q17" s="89"/>
      <c r="R17" s="89"/>
      <c r="S17" s="89"/>
      <c r="T17" s="86"/>
      <c r="U17" s="89" t="s">
        <v>8</v>
      </c>
      <c r="V17" s="89"/>
      <c r="W17" s="89"/>
      <c r="X17" s="89"/>
      <c r="Y17" s="89"/>
      <c r="Z17" s="89"/>
      <c r="AA17" s="89"/>
    </row>
    <row r="18" spans="1:27" x14ac:dyDescent="0.25">
      <c r="A18" s="74"/>
      <c r="B18" s="75"/>
      <c r="C18" s="76"/>
      <c r="D18" s="8"/>
      <c r="E18" s="89" t="s">
        <v>4</v>
      </c>
      <c r="F18" s="89"/>
      <c r="G18" s="89"/>
      <c r="H18" s="83"/>
      <c r="I18" s="89" t="s">
        <v>5</v>
      </c>
      <c r="J18" s="89"/>
      <c r="K18" s="89"/>
      <c r="L18" s="87"/>
      <c r="M18" s="89" t="s">
        <v>4</v>
      </c>
      <c r="N18" s="89"/>
      <c r="O18" s="89"/>
      <c r="P18" s="83"/>
      <c r="Q18" s="89" t="s">
        <v>5</v>
      </c>
      <c r="R18" s="89"/>
      <c r="S18" s="89"/>
      <c r="T18" s="87"/>
      <c r="U18" s="89" t="s">
        <v>4</v>
      </c>
      <c r="V18" s="89"/>
      <c r="W18" s="89"/>
      <c r="X18" s="83"/>
      <c r="Y18" s="89" t="s">
        <v>5</v>
      </c>
      <c r="Z18" s="89"/>
      <c r="AA18" s="89"/>
    </row>
    <row r="19" spans="1:27" ht="60" x14ac:dyDescent="0.25">
      <c r="A19" s="77"/>
      <c r="B19" s="78"/>
      <c r="C19" s="82"/>
      <c r="D19" s="9"/>
      <c r="E19" s="3" t="s">
        <v>1</v>
      </c>
      <c r="F19" s="3" t="s">
        <v>2</v>
      </c>
      <c r="G19" s="3" t="s">
        <v>3</v>
      </c>
      <c r="H19" s="84"/>
      <c r="I19" s="3" t="s">
        <v>1</v>
      </c>
      <c r="J19" s="2" t="s">
        <v>2</v>
      </c>
      <c r="K19" s="3" t="s">
        <v>3</v>
      </c>
      <c r="L19" s="87"/>
      <c r="M19" s="3" t="s">
        <v>1</v>
      </c>
      <c r="N19" s="3" t="s">
        <v>2</v>
      </c>
      <c r="O19" s="3" t="s">
        <v>3</v>
      </c>
      <c r="P19" s="84"/>
      <c r="Q19" s="3" t="s">
        <v>1</v>
      </c>
      <c r="R19" s="2" t="s">
        <v>2</v>
      </c>
      <c r="S19" s="3" t="s">
        <v>3</v>
      </c>
      <c r="T19" s="87"/>
      <c r="U19" s="3" t="s">
        <v>1</v>
      </c>
      <c r="V19" s="3" t="s">
        <v>2</v>
      </c>
      <c r="W19" s="3" t="s">
        <v>3</v>
      </c>
      <c r="X19" s="84"/>
      <c r="Y19" s="3" t="s">
        <v>1</v>
      </c>
      <c r="Z19" s="2" t="s">
        <v>2</v>
      </c>
      <c r="AA19" s="3" t="s">
        <v>3</v>
      </c>
    </row>
    <row r="20" spans="1:27" x14ac:dyDescent="0.25">
      <c r="A20" s="18">
        <v>18</v>
      </c>
      <c r="B20" s="18">
        <v>1</v>
      </c>
      <c r="C20" s="18" t="s">
        <v>173</v>
      </c>
      <c r="D20" s="18"/>
      <c r="E20" s="30">
        <v>80</v>
      </c>
      <c r="F20" s="30">
        <v>80</v>
      </c>
      <c r="G20" s="30">
        <v>80</v>
      </c>
      <c r="H20" s="84"/>
      <c r="I20" s="30">
        <v>80</v>
      </c>
      <c r="J20" s="30">
        <v>80</v>
      </c>
      <c r="K20" s="30">
        <v>80</v>
      </c>
      <c r="L20" s="87"/>
      <c r="M20" s="30">
        <v>80</v>
      </c>
      <c r="N20" s="30">
        <v>80</v>
      </c>
      <c r="O20" s="30">
        <v>80</v>
      </c>
      <c r="P20" s="84"/>
      <c r="Q20" s="30">
        <v>80</v>
      </c>
      <c r="R20" s="30">
        <v>80</v>
      </c>
      <c r="S20" s="30">
        <v>80</v>
      </c>
      <c r="T20" s="87"/>
      <c r="U20" s="30">
        <v>80</v>
      </c>
      <c r="V20" s="30">
        <v>80</v>
      </c>
      <c r="W20" s="30">
        <v>80</v>
      </c>
      <c r="X20" s="84"/>
      <c r="Y20" s="30">
        <v>80</v>
      </c>
      <c r="Z20" s="30">
        <v>80</v>
      </c>
      <c r="AA20" s="30">
        <v>80</v>
      </c>
    </row>
    <row r="21" spans="1:27" x14ac:dyDescent="0.25">
      <c r="A21" s="18">
        <v>18</v>
      </c>
      <c r="B21" s="18">
        <v>2</v>
      </c>
      <c r="C21" s="18" t="s">
        <v>174</v>
      </c>
      <c r="D21" s="18"/>
      <c r="E21" s="32">
        <v>20</v>
      </c>
      <c r="F21" s="32">
        <v>20</v>
      </c>
      <c r="G21" s="32">
        <v>20</v>
      </c>
      <c r="H21" s="84"/>
      <c r="I21" s="32">
        <v>15</v>
      </c>
      <c r="J21" s="32">
        <v>15</v>
      </c>
      <c r="K21" s="32">
        <v>15</v>
      </c>
      <c r="L21" s="87"/>
      <c r="M21" s="32">
        <v>20</v>
      </c>
      <c r="N21" s="32">
        <v>20</v>
      </c>
      <c r="O21" s="32">
        <v>20</v>
      </c>
      <c r="P21" s="84"/>
      <c r="Q21" s="32">
        <v>15</v>
      </c>
      <c r="R21" s="32">
        <v>15</v>
      </c>
      <c r="S21" s="32">
        <v>15</v>
      </c>
      <c r="T21" s="87"/>
      <c r="U21" s="32">
        <v>20</v>
      </c>
      <c r="V21" s="32">
        <v>20</v>
      </c>
      <c r="W21" s="32">
        <v>20</v>
      </c>
      <c r="X21" s="84"/>
      <c r="Y21" s="32">
        <v>15</v>
      </c>
      <c r="Z21" s="32">
        <v>15</v>
      </c>
      <c r="AA21" s="32">
        <v>15</v>
      </c>
    </row>
    <row r="22" spans="1:27" x14ac:dyDescent="0.25">
      <c r="A22" s="18">
        <v>18</v>
      </c>
      <c r="B22" s="18">
        <v>3</v>
      </c>
      <c r="C22" s="18" t="s">
        <v>175</v>
      </c>
      <c r="D22" s="18"/>
      <c r="E22" s="17" t="s">
        <v>2559</v>
      </c>
      <c r="F22" s="17" t="s">
        <v>2559</v>
      </c>
      <c r="G22" s="17" t="s">
        <v>2559</v>
      </c>
      <c r="H22" s="84"/>
      <c r="I22" s="17" t="s">
        <v>2559</v>
      </c>
      <c r="J22" s="17" t="s">
        <v>2559</v>
      </c>
      <c r="K22" s="17" t="s">
        <v>2559</v>
      </c>
      <c r="L22" s="87"/>
      <c r="M22" s="17" t="s">
        <v>2559</v>
      </c>
      <c r="N22" s="17" t="s">
        <v>2559</v>
      </c>
      <c r="O22" s="17" t="s">
        <v>2559</v>
      </c>
      <c r="P22" s="84"/>
      <c r="Q22" s="17" t="s">
        <v>2559</v>
      </c>
      <c r="R22" s="17" t="s">
        <v>2559</v>
      </c>
      <c r="S22" s="17" t="s">
        <v>2559</v>
      </c>
      <c r="T22" s="87"/>
      <c r="U22" s="17" t="s">
        <v>2559</v>
      </c>
      <c r="V22" s="17" t="s">
        <v>2559</v>
      </c>
      <c r="W22" s="17" t="s">
        <v>2559</v>
      </c>
      <c r="X22" s="84"/>
      <c r="Y22" s="17" t="s">
        <v>2559</v>
      </c>
      <c r="Z22" s="17" t="s">
        <v>2559</v>
      </c>
      <c r="AA22" s="17" t="s">
        <v>2559</v>
      </c>
    </row>
    <row r="23" spans="1:27" x14ac:dyDescent="0.25">
      <c r="A23" s="18">
        <v>18</v>
      </c>
      <c r="B23" s="18">
        <v>4</v>
      </c>
      <c r="C23" s="18" t="s">
        <v>176</v>
      </c>
      <c r="D23" s="18"/>
      <c r="E23" s="30">
        <v>100</v>
      </c>
      <c r="F23" s="30">
        <v>100</v>
      </c>
      <c r="G23" s="30">
        <v>100</v>
      </c>
      <c r="H23" s="84"/>
      <c r="I23" s="30">
        <v>80</v>
      </c>
      <c r="J23" s="30">
        <v>80</v>
      </c>
      <c r="K23" s="30">
        <v>80</v>
      </c>
      <c r="L23" s="87"/>
      <c r="M23" s="30">
        <v>100</v>
      </c>
      <c r="N23" s="30">
        <v>100</v>
      </c>
      <c r="O23" s="30">
        <v>100</v>
      </c>
      <c r="P23" s="84"/>
      <c r="Q23" s="30">
        <v>80</v>
      </c>
      <c r="R23" s="30">
        <v>80</v>
      </c>
      <c r="S23" s="30">
        <v>80</v>
      </c>
      <c r="T23" s="87"/>
      <c r="U23" s="30">
        <v>100</v>
      </c>
      <c r="V23" s="30">
        <v>100</v>
      </c>
      <c r="W23" s="30">
        <v>100</v>
      </c>
      <c r="X23" s="84"/>
      <c r="Y23" s="30">
        <v>80</v>
      </c>
      <c r="Z23" s="30">
        <v>80</v>
      </c>
      <c r="AA23" s="30">
        <v>80</v>
      </c>
    </row>
    <row r="24" spans="1:27" x14ac:dyDescent="0.25">
      <c r="A24" s="18">
        <v>18</v>
      </c>
      <c r="B24" s="18">
        <v>5</v>
      </c>
      <c r="C24" s="18" t="s">
        <v>177</v>
      </c>
      <c r="D24" s="18"/>
      <c r="E24" s="32">
        <v>20</v>
      </c>
      <c r="F24" s="32">
        <v>20</v>
      </c>
      <c r="G24" s="32">
        <v>20</v>
      </c>
      <c r="H24" s="84"/>
      <c r="I24" s="32">
        <v>20</v>
      </c>
      <c r="J24" s="32">
        <v>20</v>
      </c>
      <c r="K24" s="32">
        <v>20</v>
      </c>
      <c r="L24" s="87"/>
      <c r="M24" s="32">
        <v>20</v>
      </c>
      <c r="N24" s="32">
        <v>20</v>
      </c>
      <c r="O24" s="32">
        <v>20</v>
      </c>
      <c r="P24" s="84"/>
      <c r="Q24" s="32">
        <v>20</v>
      </c>
      <c r="R24" s="32">
        <v>20</v>
      </c>
      <c r="S24" s="32">
        <v>20</v>
      </c>
      <c r="T24" s="87"/>
      <c r="U24" s="32">
        <v>20</v>
      </c>
      <c r="V24" s="32">
        <v>20</v>
      </c>
      <c r="W24" s="32">
        <v>20</v>
      </c>
      <c r="X24" s="84"/>
      <c r="Y24" s="32">
        <v>20</v>
      </c>
      <c r="Z24" s="32">
        <v>20</v>
      </c>
      <c r="AA24" s="32">
        <v>20</v>
      </c>
    </row>
    <row r="25" spans="1:27" x14ac:dyDescent="0.25">
      <c r="A25" s="18">
        <v>18</v>
      </c>
      <c r="B25" s="18">
        <v>6</v>
      </c>
      <c r="C25" s="18" t="s">
        <v>178</v>
      </c>
      <c r="D25" s="18"/>
      <c r="E25" s="30">
        <v>40</v>
      </c>
      <c r="F25" s="30">
        <v>40</v>
      </c>
      <c r="G25" s="30">
        <v>40</v>
      </c>
      <c r="H25" s="84"/>
      <c r="I25" s="32">
        <v>15</v>
      </c>
      <c r="J25" s="32">
        <v>15</v>
      </c>
      <c r="K25" s="32">
        <v>15</v>
      </c>
      <c r="L25" s="87"/>
      <c r="M25" s="30">
        <v>40</v>
      </c>
      <c r="N25" s="30">
        <v>40</v>
      </c>
      <c r="O25" s="30">
        <v>40</v>
      </c>
      <c r="P25" s="84"/>
      <c r="Q25" s="32">
        <v>15</v>
      </c>
      <c r="R25" s="32">
        <v>15</v>
      </c>
      <c r="S25" s="32">
        <v>15</v>
      </c>
      <c r="T25" s="87"/>
      <c r="U25" s="30">
        <v>40</v>
      </c>
      <c r="V25" s="30">
        <v>40</v>
      </c>
      <c r="W25" s="30">
        <v>40</v>
      </c>
      <c r="X25" s="84"/>
      <c r="Y25" s="32">
        <v>15</v>
      </c>
      <c r="Z25" s="32">
        <v>15</v>
      </c>
      <c r="AA25" s="32">
        <v>15</v>
      </c>
    </row>
    <row r="26" spans="1:27" x14ac:dyDescent="0.25">
      <c r="A26" s="18">
        <v>18</v>
      </c>
      <c r="B26" s="18">
        <v>7</v>
      </c>
      <c r="C26" s="18" t="s">
        <v>76</v>
      </c>
      <c r="D26" s="18"/>
      <c r="E26" s="30">
        <v>60</v>
      </c>
      <c r="F26" s="30">
        <v>60</v>
      </c>
      <c r="G26" s="30">
        <v>60</v>
      </c>
      <c r="H26" s="84"/>
      <c r="I26" s="30">
        <v>40</v>
      </c>
      <c r="J26" s="30">
        <v>40</v>
      </c>
      <c r="K26" s="30">
        <v>40</v>
      </c>
      <c r="L26" s="87"/>
      <c r="M26" s="30">
        <v>60</v>
      </c>
      <c r="N26" s="30">
        <v>60</v>
      </c>
      <c r="O26" s="30">
        <v>60</v>
      </c>
      <c r="P26" s="84"/>
      <c r="Q26" s="30">
        <v>40</v>
      </c>
      <c r="R26" s="30">
        <v>40</v>
      </c>
      <c r="S26" s="30">
        <v>40</v>
      </c>
      <c r="T26" s="87"/>
      <c r="U26" s="30">
        <v>60</v>
      </c>
      <c r="V26" s="30">
        <v>60</v>
      </c>
      <c r="W26" s="30">
        <v>60</v>
      </c>
      <c r="X26" s="84"/>
      <c r="Y26" s="30">
        <v>40</v>
      </c>
      <c r="Z26" s="30">
        <v>40</v>
      </c>
      <c r="AA26" s="30">
        <v>40</v>
      </c>
    </row>
    <row r="27" spans="1:27" x14ac:dyDescent="0.25">
      <c r="A27" s="18">
        <v>18</v>
      </c>
      <c r="B27" s="18">
        <v>8</v>
      </c>
      <c r="C27" s="18" t="s">
        <v>179</v>
      </c>
      <c r="D27" s="18"/>
      <c r="E27" s="30">
        <v>30</v>
      </c>
      <c r="F27" s="30">
        <v>30</v>
      </c>
      <c r="G27" s="30">
        <v>30</v>
      </c>
      <c r="H27" s="84"/>
      <c r="I27" s="30">
        <v>30</v>
      </c>
      <c r="J27" s="30">
        <v>30</v>
      </c>
      <c r="K27" s="30">
        <v>30</v>
      </c>
      <c r="L27" s="87"/>
      <c r="M27" s="30">
        <v>30</v>
      </c>
      <c r="N27" s="30">
        <v>30</v>
      </c>
      <c r="O27" s="30">
        <v>30</v>
      </c>
      <c r="P27" s="84"/>
      <c r="Q27" s="30">
        <v>30</v>
      </c>
      <c r="R27" s="30">
        <v>30</v>
      </c>
      <c r="S27" s="30">
        <v>30</v>
      </c>
      <c r="T27" s="87"/>
      <c r="U27" s="30">
        <v>30</v>
      </c>
      <c r="V27" s="30">
        <v>30</v>
      </c>
      <c r="W27" s="30">
        <v>30</v>
      </c>
      <c r="X27" s="84"/>
      <c r="Y27" s="30">
        <v>30</v>
      </c>
      <c r="Z27" s="30">
        <v>30</v>
      </c>
      <c r="AA27" s="30">
        <v>30</v>
      </c>
    </row>
    <row r="28" spans="1:27" x14ac:dyDescent="0.25">
      <c r="A28" s="18">
        <v>18</v>
      </c>
      <c r="B28" s="18">
        <v>9</v>
      </c>
      <c r="C28" s="18" t="s">
        <v>180</v>
      </c>
      <c r="D28" s="18"/>
      <c r="E28" s="30">
        <v>40</v>
      </c>
      <c r="F28" s="30">
        <v>40</v>
      </c>
      <c r="G28" s="30">
        <v>40</v>
      </c>
      <c r="H28" s="84"/>
      <c r="I28" s="30">
        <v>40</v>
      </c>
      <c r="J28" s="30">
        <v>40</v>
      </c>
      <c r="K28" s="30">
        <v>40</v>
      </c>
      <c r="L28" s="87"/>
      <c r="M28" s="30">
        <v>40</v>
      </c>
      <c r="N28" s="30">
        <v>40</v>
      </c>
      <c r="O28" s="30">
        <v>40</v>
      </c>
      <c r="P28" s="84"/>
      <c r="Q28" s="30">
        <v>40</v>
      </c>
      <c r="R28" s="30">
        <v>40</v>
      </c>
      <c r="S28" s="30">
        <v>40</v>
      </c>
      <c r="T28" s="87"/>
      <c r="U28" s="30">
        <v>40</v>
      </c>
      <c r="V28" s="30">
        <v>40</v>
      </c>
      <c r="W28" s="30">
        <v>40</v>
      </c>
      <c r="X28" s="84"/>
      <c r="Y28" s="30">
        <v>40</v>
      </c>
      <c r="Z28" s="30">
        <v>40</v>
      </c>
      <c r="AA28" s="30">
        <v>40</v>
      </c>
    </row>
    <row r="29" spans="1:27" x14ac:dyDescent="0.25">
      <c r="A29" s="18">
        <v>18</v>
      </c>
      <c r="B29" s="18">
        <v>10</v>
      </c>
      <c r="C29" s="18" t="s">
        <v>181</v>
      </c>
      <c r="D29" s="18"/>
      <c r="E29" s="30">
        <v>100</v>
      </c>
      <c r="F29" s="30">
        <v>100</v>
      </c>
      <c r="G29" s="30">
        <v>100</v>
      </c>
      <c r="H29" s="84"/>
      <c r="I29" s="30">
        <v>40</v>
      </c>
      <c r="J29" s="30">
        <v>40</v>
      </c>
      <c r="K29" s="30">
        <v>40</v>
      </c>
      <c r="L29" s="87"/>
      <c r="M29" s="30">
        <v>100</v>
      </c>
      <c r="N29" s="30">
        <v>100</v>
      </c>
      <c r="O29" s="30">
        <v>100</v>
      </c>
      <c r="P29" s="84"/>
      <c r="Q29" s="30">
        <v>40</v>
      </c>
      <c r="R29" s="30">
        <v>40</v>
      </c>
      <c r="S29" s="30">
        <v>40</v>
      </c>
      <c r="T29" s="87"/>
      <c r="U29" s="30">
        <v>100</v>
      </c>
      <c r="V29" s="30">
        <v>100</v>
      </c>
      <c r="W29" s="30">
        <v>100</v>
      </c>
      <c r="X29" s="84"/>
      <c r="Y29" s="30">
        <v>40</v>
      </c>
      <c r="Z29" s="30">
        <v>40</v>
      </c>
      <c r="AA29" s="30">
        <v>40</v>
      </c>
    </row>
    <row r="30" spans="1:27" x14ac:dyDescent="0.25">
      <c r="A30" s="18">
        <v>18</v>
      </c>
      <c r="B30" s="18">
        <v>11</v>
      </c>
      <c r="C30" s="18" t="s">
        <v>182</v>
      </c>
      <c r="D30" s="18"/>
      <c r="E30" s="30">
        <v>40</v>
      </c>
      <c r="F30" s="30">
        <v>40</v>
      </c>
      <c r="G30" s="30">
        <v>40</v>
      </c>
      <c r="H30" s="84"/>
      <c r="I30" s="32">
        <v>15</v>
      </c>
      <c r="J30" s="32">
        <v>15</v>
      </c>
      <c r="K30" s="32">
        <v>15</v>
      </c>
      <c r="L30" s="87"/>
      <c r="M30" s="30">
        <v>40</v>
      </c>
      <c r="N30" s="30">
        <v>40</v>
      </c>
      <c r="O30" s="30">
        <v>40</v>
      </c>
      <c r="P30" s="84"/>
      <c r="Q30" s="32">
        <v>15</v>
      </c>
      <c r="R30" s="32">
        <v>15</v>
      </c>
      <c r="S30" s="32">
        <v>15</v>
      </c>
      <c r="T30" s="87"/>
      <c r="U30" s="30">
        <v>40</v>
      </c>
      <c r="V30" s="30">
        <v>40</v>
      </c>
      <c r="W30" s="30">
        <v>40</v>
      </c>
      <c r="X30" s="84"/>
      <c r="Y30" s="32">
        <v>15</v>
      </c>
      <c r="Z30" s="32">
        <v>15</v>
      </c>
      <c r="AA30" s="32">
        <v>15</v>
      </c>
    </row>
    <row r="31" spans="1:27" x14ac:dyDescent="0.25">
      <c r="A31" s="18">
        <v>18</v>
      </c>
      <c r="B31" s="18">
        <v>12</v>
      </c>
      <c r="C31" s="18" t="s">
        <v>183</v>
      </c>
      <c r="D31" s="18"/>
      <c r="E31" s="30">
        <v>120</v>
      </c>
      <c r="F31" s="30">
        <v>120</v>
      </c>
      <c r="G31" s="30">
        <v>120</v>
      </c>
      <c r="H31" s="84"/>
      <c r="I31" s="30">
        <v>120</v>
      </c>
      <c r="J31" s="30">
        <v>120</v>
      </c>
      <c r="K31" s="30">
        <v>120</v>
      </c>
      <c r="L31" s="87"/>
      <c r="M31" s="30">
        <v>120</v>
      </c>
      <c r="N31" s="30">
        <v>120</v>
      </c>
      <c r="O31" s="30">
        <v>120</v>
      </c>
      <c r="P31" s="84"/>
      <c r="Q31" s="30">
        <v>120</v>
      </c>
      <c r="R31" s="30">
        <v>120</v>
      </c>
      <c r="S31" s="30">
        <v>120</v>
      </c>
      <c r="T31" s="87"/>
      <c r="U31" s="30">
        <v>120</v>
      </c>
      <c r="V31" s="30">
        <v>120</v>
      </c>
      <c r="W31" s="30">
        <v>120</v>
      </c>
      <c r="X31" s="84"/>
      <c r="Y31" s="30">
        <v>120</v>
      </c>
      <c r="Z31" s="30">
        <v>120</v>
      </c>
      <c r="AA31" s="30">
        <v>120</v>
      </c>
    </row>
    <row r="32" spans="1:27" x14ac:dyDescent="0.25">
      <c r="A32" s="18">
        <v>18</v>
      </c>
      <c r="B32" s="18">
        <v>13</v>
      </c>
      <c r="C32" s="18" t="s">
        <v>184</v>
      </c>
      <c r="D32" s="18"/>
      <c r="E32" s="17" t="s">
        <v>2559</v>
      </c>
      <c r="F32" s="17" t="s">
        <v>2559</v>
      </c>
      <c r="G32" s="17" t="s">
        <v>2559</v>
      </c>
      <c r="H32" s="84"/>
      <c r="I32" s="17" t="s">
        <v>2559</v>
      </c>
      <c r="J32" s="17" t="s">
        <v>2559</v>
      </c>
      <c r="K32" s="17" t="s">
        <v>2559</v>
      </c>
      <c r="L32" s="87"/>
      <c r="M32" s="17" t="s">
        <v>2559</v>
      </c>
      <c r="N32" s="17" t="s">
        <v>2559</v>
      </c>
      <c r="O32" s="17" t="s">
        <v>2559</v>
      </c>
      <c r="P32" s="84"/>
      <c r="Q32" s="17" t="s">
        <v>2559</v>
      </c>
      <c r="R32" s="17" t="s">
        <v>2559</v>
      </c>
      <c r="S32" s="17" t="s">
        <v>2559</v>
      </c>
      <c r="T32" s="87"/>
      <c r="U32" s="17" t="s">
        <v>2559</v>
      </c>
      <c r="V32" s="17" t="s">
        <v>2559</v>
      </c>
      <c r="W32" s="17" t="s">
        <v>2559</v>
      </c>
      <c r="X32" s="84"/>
      <c r="Y32" s="17" t="s">
        <v>2559</v>
      </c>
      <c r="Z32" s="17" t="s">
        <v>2559</v>
      </c>
      <c r="AA32" s="17" t="s">
        <v>2559</v>
      </c>
    </row>
    <row r="33" spans="1:27" x14ac:dyDescent="0.25">
      <c r="A33" s="18">
        <v>18</v>
      </c>
      <c r="B33" s="18">
        <v>14</v>
      </c>
      <c r="C33" s="18" t="s">
        <v>185</v>
      </c>
      <c r="D33" s="18"/>
      <c r="E33" s="30">
        <v>80</v>
      </c>
      <c r="F33" s="30">
        <v>80</v>
      </c>
      <c r="G33" s="30">
        <v>80</v>
      </c>
      <c r="H33" s="84"/>
      <c r="I33" s="30">
        <v>80</v>
      </c>
      <c r="J33" s="30">
        <v>80</v>
      </c>
      <c r="K33" s="30">
        <v>80</v>
      </c>
      <c r="L33" s="87"/>
      <c r="M33" s="30">
        <v>80</v>
      </c>
      <c r="N33" s="30">
        <v>80</v>
      </c>
      <c r="O33" s="30">
        <v>80</v>
      </c>
      <c r="P33" s="84"/>
      <c r="Q33" s="30">
        <v>80</v>
      </c>
      <c r="R33" s="30">
        <v>80</v>
      </c>
      <c r="S33" s="30">
        <v>80</v>
      </c>
      <c r="T33" s="87"/>
      <c r="U33" s="30">
        <v>80</v>
      </c>
      <c r="V33" s="30">
        <v>80</v>
      </c>
      <c r="W33" s="30">
        <v>80</v>
      </c>
      <c r="X33" s="84"/>
      <c r="Y33" s="30">
        <v>80</v>
      </c>
      <c r="Z33" s="30">
        <v>80</v>
      </c>
      <c r="AA33" s="30">
        <v>80</v>
      </c>
    </row>
    <row r="34" spans="1:27" x14ac:dyDescent="0.25">
      <c r="A34" s="18">
        <v>18</v>
      </c>
      <c r="B34" s="18">
        <v>15</v>
      </c>
      <c r="C34" s="18" t="s">
        <v>186</v>
      </c>
      <c r="D34" s="18"/>
      <c r="E34" s="32">
        <v>20</v>
      </c>
      <c r="F34" s="32">
        <v>20</v>
      </c>
      <c r="G34" s="32">
        <v>20</v>
      </c>
      <c r="H34" s="84"/>
      <c r="I34" s="32">
        <v>20</v>
      </c>
      <c r="J34" s="32">
        <v>20</v>
      </c>
      <c r="K34" s="32">
        <v>20</v>
      </c>
      <c r="L34" s="87"/>
      <c r="M34" s="32">
        <v>20</v>
      </c>
      <c r="N34" s="32">
        <v>20</v>
      </c>
      <c r="O34" s="32">
        <v>20</v>
      </c>
      <c r="P34" s="84"/>
      <c r="Q34" s="32">
        <v>20</v>
      </c>
      <c r="R34" s="32">
        <v>20</v>
      </c>
      <c r="S34" s="32">
        <v>20</v>
      </c>
      <c r="T34" s="87"/>
      <c r="U34" s="32">
        <v>20</v>
      </c>
      <c r="V34" s="32">
        <v>20</v>
      </c>
      <c r="W34" s="32">
        <v>20</v>
      </c>
      <c r="X34" s="84"/>
      <c r="Y34" s="32">
        <v>20</v>
      </c>
      <c r="Z34" s="32">
        <v>20</v>
      </c>
      <c r="AA34" s="32">
        <v>20</v>
      </c>
    </row>
    <row r="35" spans="1:27" x14ac:dyDescent="0.25">
      <c r="A35" s="18">
        <v>18</v>
      </c>
      <c r="B35" s="18">
        <v>16</v>
      </c>
      <c r="C35" s="18" t="s">
        <v>187</v>
      </c>
      <c r="D35" s="18"/>
      <c r="E35" s="17" t="s">
        <v>2559</v>
      </c>
      <c r="F35" s="17" t="s">
        <v>2559</v>
      </c>
      <c r="G35" s="17" t="s">
        <v>2559</v>
      </c>
      <c r="H35" s="84"/>
      <c r="I35" s="17" t="s">
        <v>2559</v>
      </c>
      <c r="J35" s="17" t="s">
        <v>2559</v>
      </c>
      <c r="K35" s="17" t="s">
        <v>2559</v>
      </c>
      <c r="L35" s="87"/>
      <c r="M35" s="17" t="s">
        <v>2559</v>
      </c>
      <c r="N35" s="17" t="s">
        <v>2559</v>
      </c>
      <c r="O35" s="17" t="s">
        <v>2559</v>
      </c>
      <c r="P35" s="84"/>
      <c r="Q35" s="17" t="s">
        <v>2559</v>
      </c>
      <c r="R35" s="17" t="s">
        <v>2559</v>
      </c>
      <c r="S35" s="17" t="s">
        <v>2559</v>
      </c>
      <c r="T35" s="87"/>
      <c r="U35" s="17" t="s">
        <v>2559</v>
      </c>
      <c r="V35" s="17" t="s">
        <v>2559</v>
      </c>
      <c r="W35" s="17" t="s">
        <v>2559</v>
      </c>
      <c r="X35" s="84"/>
      <c r="Y35" s="17" t="s">
        <v>2559</v>
      </c>
      <c r="Z35" s="17" t="s">
        <v>2559</v>
      </c>
      <c r="AA35" s="17" t="s">
        <v>2559</v>
      </c>
    </row>
    <row r="36" spans="1:27" x14ac:dyDescent="0.25">
      <c r="A36" s="18">
        <v>18</v>
      </c>
      <c r="B36" s="18">
        <v>17</v>
      </c>
      <c r="C36" s="18" t="s">
        <v>188</v>
      </c>
      <c r="D36" s="18"/>
      <c r="E36" s="32">
        <v>8</v>
      </c>
      <c r="F36" s="32">
        <v>4</v>
      </c>
      <c r="G36" s="32">
        <v>4</v>
      </c>
      <c r="H36" s="84"/>
      <c r="I36" s="32">
        <v>16</v>
      </c>
      <c r="J36" s="32">
        <v>8</v>
      </c>
      <c r="K36" s="32">
        <v>8</v>
      </c>
      <c r="L36" s="87"/>
      <c r="M36" s="32">
        <v>8</v>
      </c>
      <c r="N36" s="32">
        <v>4</v>
      </c>
      <c r="O36" s="32">
        <v>4</v>
      </c>
      <c r="P36" s="84"/>
      <c r="Q36" s="32">
        <v>16</v>
      </c>
      <c r="R36" s="32">
        <v>8</v>
      </c>
      <c r="S36" s="32">
        <v>8</v>
      </c>
      <c r="T36" s="87"/>
      <c r="U36" s="32">
        <v>8</v>
      </c>
      <c r="V36" s="32">
        <v>4</v>
      </c>
      <c r="W36" s="32">
        <v>4</v>
      </c>
      <c r="X36" s="84"/>
      <c r="Y36" s="32">
        <v>16</v>
      </c>
      <c r="Z36" s="32">
        <v>8</v>
      </c>
      <c r="AA36" s="32">
        <v>8</v>
      </c>
    </row>
    <row r="37" spans="1:27" x14ac:dyDescent="0.25">
      <c r="A37" s="18">
        <v>18</v>
      </c>
      <c r="B37" s="18">
        <v>18</v>
      </c>
      <c r="C37" s="18" t="s">
        <v>189</v>
      </c>
      <c r="D37" s="18"/>
      <c r="E37" s="30">
        <v>110</v>
      </c>
      <c r="F37" s="30">
        <v>70</v>
      </c>
      <c r="G37" s="30">
        <v>70</v>
      </c>
      <c r="H37" s="84"/>
      <c r="I37" s="30">
        <v>65</v>
      </c>
      <c r="J37" s="30">
        <v>45</v>
      </c>
      <c r="K37" s="30">
        <v>45</v>
      </c>
      <c r="L37" s="87"/>
      <c r="M37" s="30">
        <v>110</v>
      </c>
      <c r="N37" s="30">
        <v>70</v>
      </c>
      <c r="O37" s="30">
        <v>70</v>
      </c>
      <c r="P37" s="84"/>
      <c r="Q37" s="30">
        <v>65</v>
      </c>
      <c r="R37" s="30">
        <v>45</v>
      </c>
      <c r="S37" s="30">
        <v>45</v>
      </c>
      <c r="T37" s="87"/>
      <c r="U37" s="30">
        <v>110</v>
      </c>
      <c r="V37" s="30">
        <v>70</v>
      </c>
      <c r="W37" s="30">
        <v>70</v>
      </c>
      <c r="X37" s="84"/>
      <c r="Y37" s="30">
        <v>65</v>
      </c>
      <c r="Z37" s="30">
        <v>45</v>
      </c>
      <c r="AA37" s="30">
        <v>45</v>
      </c>
    </row>
    <row r="38" spans="1:27" x14ac:dyDescent="0.25">
      <c r="A38" s="18">
        <v>18</v>
      </c>
      <c r="B38" s="18">
        <v>19</v>
      </c>
      <c r="C38" s="18" t="s">
        <v>190</v>
      </c>
      <c r="D38" s="18"/>
      <c r="E38" s="32">
        <v>16</v>
      </c>
      <c r="F38" s="32">
        <v>16</v>
      </c>
      <c r="G38" s="32">
        <v>16</v>
      </c>
      <c r="H38" s="84"/>
      <c r="I38" s="32">
        <v>16</v>
      </c>
      <c r="J38" s="32">
        <v>16</v>
      </c>
      <c r="K38" s="32">
        <v>16</v>
      </c>
      <c r="L38" s="87"/>
      <c r="M38" s="32">
        <v>16</v>
      </c>
      <c r="N38" s="32">
        <v>16</v>
      </c>
      <c r="O38" s="32">
        <v>16</v>
      </c>
      <c r="P38" s="84"/>
      <c r="Q38" s="32">
        <v>16</v>
      </c>
      <c r="R38" s="32">
        <v>16</v>
      </c>
      <c r="S38" s="32">
        <v>16</v>
      </c>
      <c r="T38" s="87"/>
      <c r="U38" s="32">
        <v>16</v>
      </c>
      <c r="V38" s="32">
        <v>16</v>
      </c>
      <c r="W38" s="32">
        <v>16</v>
      </c>
      <c r="X38" s="84"/>
      <c r="Y38" s="32">
        <v>16</v>
      </c>
      <c r="Z38" s="32">
        <v>16</v>
      </c>
      <c r="AA38" s="32">
        <v>16</v>
      </c>
    </row>
    <row r="39" spans="1:27" x14ac:dyDescent="0.25">
      <c r="A39" s="18">
        <v>18</v>
      </c>
      <c r="B39" s="18">
        <v>20</v>
      </c>
      <c r="C39" s="18" t="s">
        <v>191</v>
      </c>
      <c r="D39" s="18"/>
      <c r="E39" s="32">
        <v>20</v>
      </c>
      <c r="F39" s="32">
        <v>20</v>
      </c>
      <c r="G39" s="32">
        <v>20</v>
      </c>
      <c r="H39" s="84"/>
      <c r="I39" s="32">
        <v>12</v>
      </c>
      <c r="J39" s="32">
        <v>12</v>
      </c>
      <c r="K39" s="32">
        <v>12</v>
      </c>
      <c r="L39" s="87"/>
      <c r="M39" s="32">
        <v>20</v>
      </c>
      <c r="N39" s="32">
        <v>20</v>
      </c>
      <c r="O39" s="32">
        <v>20</v>
      </c>
      <c r="P39" s="84"/>
      <c r="Q39" s="32">
        <v>12</v>
      </c>
      <c r="R39" s="32">
        <v>12</v>
      </c>
      <c r="S39" s="32">
        <v>12</v>
      </c>
      <c r="T39" s="87"/>
      <c r="U39" s="32">
        <v>20</v>
      </c>
      <c r="V39" s="32">
        <v>20</v>
      </c>
      <c r="W39" s="32">
        <v>20</v>
      </c>
      <c r="X39" s="84"/>
      <c r="Y39" s="32">
        <v>12</v>
      </c>
      <c r="Z39" s="32">
        <v>12</v>
      </c>
      <c r="AA39" s="32">
        <v>12</v>
      </c>
    </row>
    <row r="40" spans="1:27" x14ac:dyDescent="0.25">
      <c r="A40" s="18">
        <v>18</v>
      </c>
      <c r="B40" s="18">
        <v>21</v>
      </c>
      <c r="C40" s="18" t="s">
        <v>192</v>
      </c>
      <c r="D40" s="18"/>
      <c r="E40" s="30">
        <v>50</v>
      </c>
      <c r="F40" s="30">
        <v>50</v>
      </c>
      <c r="G40" s="30">
        <v>50</v>
      </c>
      <c r="H40" s="84"/>
      <c r="I40" s="30">
        <v>50</v>
      </c>
      <c r="J40" s="30">
        <v>50</v>
      </c>
      <c r="K40" s="30">
        <v>50</v>
      </c>
      <c r="L40" s="87"/>
      <c r="M40" s="30">
        <v>50</v>
      </c>
      <c r="N40" s="30">
        <v>50</v>
      </c>
      <c r="O40" s="30">
        <v>50</v>
      </c>
      <c r="P40" s="84"/>
      <c r="Q40" s="30">
        <v>50</v>
      </c>
      <c r="R40" s="30">
        <v>50</v>
      </c>
      <c r="S40" s="30">
        <v>50</v>
      </c>
      <c r="T40" s="87"/>
      <c r="U40" s="30">
        <v>50</v>
      </c>
      <c r="V40" s="30">
        <v>50</v>
      </c>
      <c r="W40" s="30">
        <v>50</v>
      </c>
      <c r="X40" s="84"/>
      <c r="Y40" s="30">
        <v>50</v>
      </c>
      <c r="Z40" s="30">
        <v>50</v>
      </c>
      <c r="AA40" s="30">
        <v>50</v>
      </c>
    </row>
    <row r="41" spans="1:27" x14ac:dyDescent="0.25">
      <c r="D41" s="43" t="s">
        <v>2584</v>
      </c>
      <c r="E41" s="17">
        <f>AVERAGE(E20:E21,E23:E31,E33:E34,E36:E40)</f>
        <v>53</v>
      </c>
      <c r="F41" s="17">
        <f t="shared" ref="F41:G41" si="0">AVERAGE(F20:F21,F23:F31,F33:F34,F36:F40)</f>
        <v>50.555555555555557</v>
      </c>
      <c r="G41" s="17">
        <f t="shared" si="0"/>
        <v>50.555555555555557</v>
      </c>
      <c r="H41" s="47"/>
      <c r="I41" s="17">
        <f t="shared" ref="I41:K41" si="1">AVERAGE(I20:I21,I23:I31,I33:I34,I36:I40)</f>
        <v>41.888888888888886</v>
      </c>
      <c r="J41" s="17">
        <f t="shared" si="1"/>
        <v>40.333333333333336</v>
      </c>
      <c r="K41" s="17">
        <f t="shared" si="1"/>
        <v>40.333333333333336</v>
      </c>
      <c r="L41" s="48"/>
      <c r="M41" s="17">
        <f t="shared" ref="M41:O41" si="2">AVERAGE(M20:M21,M23:M31,M33:M34,M36:M40)</f>
        <v>53</v>
      </c>
      <c r="N41" s="17">
        <f t="shared" si="2"/>
        <v>50.555555555555557</v>
      </c>
      <c r="O41" s="17">
        <f t="shared" si="2"/>
        <v>50.555555555555557</v>
      </c>
      <c r="P41" s="47"/>
      <c r="Q41" s="17">
        <f t="shared" ref="Q41:S41" si="3">AVERAGE(Q20:Q21,Q23:Q31,Q33:Q34,Q36:Q40)</f>
        <v>41.888888888888886</v>
      </c>
      <c r="R41" s="17">
        <f t="shared" si="3"/>
        <v>40.333333333333336</v>
      </c>
      <c r="S41" s="17">
        <f t="shared" si="3"/>
        <v>40.333333333333336</v>
      </c>
      <c r="T41" s="48"/>
      <c r="U41" s="17">
        <f t="shared" ref="U41:W41" si="4">AVERAGE(U20:U21,U23:U31,U33:U34,U36:U40)</f>
        <v>53</v>
      </c>
      <c r="V41" s="17">
        <f t="shared" si="4"/>
        <v>50.555555555555557</v>
      </c>
      <c r="W41" s="17">
        <f t="shared" si="4"/>
        <v>50.555555555555557</v>
      </c>
      <c r="X41" s="47"/>
      <c r="Y41" s="17">
        <f t="shared" ref="Y41:AA41" si="5">AVERAGE(Y20:Y21,Y23:Y31,Y33:Y34,Y36:Y40)</f>
        <v>41.888888888888886</v>
      </c>
      <c r="Z41" s="17">
        <f t="shared" si="5"/>
        <v>40.333333333333336</v>
      </c>
      <c r="AA41" s="17">
        <f t="shared" si="5"/>
        <v>40.333333333333336</v>
      </c>
    </row>
    <row r="42" spans="1:27" x14ac:dyDescent="0.25">
      <c r="D42" s="46"/>
      <c r="E42" s="42"/>
      <c r="F42" s="42"/>
      <c r="G42" s="42"/>
      <c r="H42" s="49"/>
      <c r="I42" s="42"/>
      <c r="J42" s="42"/>
      <c r="K42" s="42"/>
      <c r="L42" s="49"/>
      <c r="M42" s="42"/>
      <c r="N42" s="42"/>
      <c r="O42" s="42"/>
      <c r="P42" s="49"/>
      <c r="Q42" s="42"/>
      <c r="R42" s="42"/>
      <c r="S42" s="42"/>
      <c r="T42" s="49"/>
      <c r="U42" s="42"/>
      <c r="V42" s="42"/>
      <c r="W42" s="42"/>
      <c r="X42" s="49"/>
      <c r="Y42" s="42"/>
      <c r="Z42" s="42"/>
      <c r="AA42" s="42"/>
    </row>
    <row r="43" spans="1:27" x14ac:dyDescent="0.25">
      <c r="D43" s="46"/>
      <c r="E43" s="42"/>
      <c r="F43" s="42"/>
      <c r="G43" s="42"/>
      <c r="H43" s="49"/>
      <c r="I43" s="42"/>
      <c r="J43" s="42"/>
      <c r="K43" s="42"/>
      <c r="L43" s="49"/>
      <c r="M43" s="42"/>
      <c r="N43" s="42"/>
      <c r="O43" s="42"/>
      <c r="P43" s="49"/>
      <c r="Q43" s="42"/>
      <c r="R43" s="42"/>
      <c r="S43" s="42"/>
      <c r="T43" s="49"/>
      <c r="U43" s="42"/>
      <c r="V43" s="42"/>
      <c r="W43" s="42"/>
      <c r="X43" s="49"/>
      <c r="Y43" s="42"/>
      <c r="Z43" s="42"/>
      <c r="AA43" s="42"/>
    </row>
    <row r="44" spans="1:27" x14ac:dyDescent="0.25">
      <c r="T44" s="53"/>
    </row>
    <row r="46" spans="1:27" x14ac:dyDescent="0.25">
      <c r="C46" s="19" t="s">
        <v>36</v>
      </c>
      <c r="D46" s="19"/>
    </row>
    <row r="48" spans="1:27" x14ac:dyDescent="0.25">
      <c r="A48" s="71"/>
      <c r="B48" s="72"/>
      <c r="C48" s="73"/>
      <c r="D48" s="6"/>
      <c r="E48" s="67" t="s">
        <v>6</v>
      </c>
      <c r="F48" s="67"/>
      <c r="G48" s="67"/>
      <c r="H48" s="67"/>
      <c r="I48" s="67"/>
      <c r="J48" s="67"/>
      <c r="K48" s="67"/>
      <c r="L48" s="64"/>
      <c r="M48" s="67" t="s">
        <v>7</v>
      </c>
      <c r="N48" s="67"/>
      <c r="O48" s="67"/>
      <c r="P48" s="67"/>
      <c r="Q48" s="67"/>
      <c r="R48" s="67"/>
      <c r="S48" s="67"/>
      <c r="T48" s="64"/>
      <c r="U48" s="67" t="s">
        <v>8</v>
      </c>
      <c r="V48" s="67"/>
      <c r="W48" s="67"/>
      <c r="X48" s="67"/>
      <c r="Y48" s="67"/>
      <c r="Z48" s="67"/>
      <c r="AA48" s="67"/>
    </row>
    <row r="49" spans="1:27" x14ac:dyDescent="0.25">
      <c r="A49" s="74"/>
      <c r="B49" s="75"/>
      <c r="C49" s="76"/>
      <c r="D49" s="8"/>
      <c r="E49" s="67" t="s">
        <v>4</v>
      </c>
      <c r="F49" s="67"/>
      <c r="G49" s="67"/>
      <c r="H49" s="68"/>
      <c r="I49" s="67" t="s">
        <v>5</v>
      </c>
      <c r="J49" s="67"/>
      <c r="K49" s="67"/>
      <c r="L49" s="65"/>
      <c r="M49" s="67" t="s">
        <v>4</v>
      </c>
      <c r="N49" s="67"/>
      <c r="O49" s="67"/>
      <c r="P49" s="68"/>
      <c r="Q49" s="67" t="s">
        <v>5</v>
      </c>
      <c r="R49" s="67"/>
      <c r="S49" s="67"/>
      <c r="T49" s="65"/>
      <c r="U49" s="67" t="s">
        <v>4</v>
      </c>
      <c r="V49" s="67"/>
      <c r="W49" s="67"/>
      <c r="X49" s="68"/>
      <c r="Y49" s="67" t="s">
        <v>5</v>
      </c>
      <c r="Z49" s="67"/>
      <c r="AA49" s="67"/>
    </row>
    <row r="50" spans="1:27" ht="60" x14ac:dyDescent="0.25">
      <c r="A50" s="77"/>
      <c r="B50" s="78"/>
      <c r="C50" s="76"/>
      <c r="D50" s="8"/>
      <c r="E50" s="20" t="s">
        <v>1</v>
      </c>
      <c r="F50" s="20" t="s">
        <v>2</v>
      </c>
      <c r="G50" s="20" t="s">
        <v>3</v>
      </c>
      <c r="H50" s="69"/>
      <c r="I50" s="20" t="s">
        <v>1</v>
      </c>
      <c r="J50" s="21" t="s">
        <v>2</v>
      </c>
      <c r="K50" s="20" t="s">
        <v>3</v>
      </c>
      <c r="L50" s="65"/>
      <c r="M50" s="20" t="s">
        <v>1</v>
      </c>
      <c r="N50" s="20" t="s">
        <v>2</v>
      </c>
      <c r="O50" s="20" t="s">
        <v>3</v>
      </c>
      <c r="P50" s="69"/>
      <c r="Q50" s="20" t="s">
        <v>1</v>
      </c>
      <c r="R50" s="21" t="s">
        <v>2</v>
      </c>
      <c r="S50" s="20" t="s">
        <v>3</v>
      </c>
      <c r="T50" s="65"/>
      <c r="U50" s="20" t="s">
        <v>1</v>
      </c>
      <c r="V50" s="20" t="s">
        <v>2</v>
      </c>
      <c r="W50" s="20" t="s">
        <v>3</v>
      </c>
      <c r="X50" s="69"/>
      <c r="Y50" s="20" t="s">
        <v>1</v>
      </c>
      <c r="Z50" s="21" t="s">
        <v>2</v>
      </c>
      <c r="AA50" s="20" t="s">
        <v>3</v>
      </c>
    </row>
    <row r="51" spans="1:27" x14ac:dyDescent="0.25">
      <c r="C51" s="18" t="s">
        <v>173</v>
      </c>
      <c r="D51" s="18" t="s">
        <v>316</v>
      </c>
      <c r="E51" s="61"/>
      <c r="F51" s="62"/>
      <c r="G51" s="63"/>
      <c r="H51" s="69"/>
      <c r="I51" s="61"/>
      <c r="J51" s="62"/>
      <c r="K51" s="63"/>
      <c r="L51" s="65"/>
      <c r="M51" s="61"/>
      <c r="N51" s="62"/>
      <c r="O51" s="63"/>
      <c r="P51" s="69"/>
      <c r="Q51" s="61"/>
      <c r="R51" s="62"/>
      <c r="S51" s="63"/>
      <c r="T51" s="65"/>
      <c r="U51" s="61"/>
      <c r="V51" s="62"/>
      <c r="W51" s="63"/>
      <c r="X51" s="69"/>
      <c r="Y51" s="61"/>
      <c r="Z51" s="62"/>
      <c r="AA51" s="63"/>
    </row>
    <row r="52" spans="1:27" x14ac:dyDescent="0.25">
      <c r="C52" s="2" t="s">
        <v>1556</v>
      </c>
      <c r="D52" s="2" t="s">
        <v>319</v>
      </c>
      <c r="E52" s="30">
        <v>100</v>
      </c>
      <c r="F52" s="30">
        <v>100</v>
      </c>
      <c r="G52" s="30">
        <v>100</v>
      </c>
      <c r="H52" s="69"/>
      <c r="I52" s="30">
        <v>100</v>
      </c>
      <c r="J52" s="30">
        <v>100</v>
      </c>
      <c r="K52" s="30">
        <v>100</v>
      </c>
      <c r="L52" s="65"/>
      <c r="M52" s="30">
        <v>100</v>
      </c>
      <c r="N52" s="30">
        <v>100</v>
      </c>
      <c r="O52" s="30">
        <v>100</v>
      </c>
      <c r="P52" s="69"/>
      <c r="Q52" s="30">
        <v>100</v>
      </c>
      <c r="R52" s="30">
        <v>100</v>
      </c>
      <c r="S52" s="30">
        <v>100</v>
      </c>
      <c r="T52" s="65"/>
      <c r="U52" s="30">
        <v>100</v>
      </c>
      <c r="V52" s="30">
        <v>100</v>
      </c>
      <c r="W52" s="30">
        <v>100</v>
      </c>
      <c r="X52" s="69"/>
      <c r="Y52" s="30">
        <v>100</v>
      </c>
      <c r="Z52" s="30">
        <v>100</v>
      </c>
      <c r="AA52" s="30">
        <v>100</v>
      </c>
    </row>
    <row r="53" spans="1:27" x14ac:dyDescent="0.25">
      <c r="C53" s="2" t="s">
        <v>1557</v>
      </c>
      <c r="D53" s="2" t="s">
        <v>319</v>
      </c>
      <c r="E53" s="17" t="s">
        <v>2559</v>
      </c>
      <c r="F53" s="17" t="s">
        <v>2559</v>
      </c>
      <c r="G53" s="17" t="s">
        <v>2559</v>
      </c>
      <c r="H53" s="69"/>
      <c r="I53" s="17" t="s">
        <v>2559</v>
      </c>
      <c r="J53" s="17" t="s">
        <v>2559</v>
      </c>
      <c r="K53" s="17" t="s">
        <v>2559</v>
      </c>
      <c r="L53" s="65"/>
      <c r="M53" s="17" t="s">
        <v>2559</v>
      </c>
      <c r="N53" s="17" t="s">
        <v>2559</v>
      </c>
      <c r="O53" s="17" t="s">
        <v>2559</v>
      </c>
      <c r="P53" s="69"/>
      <c r="Q53" s="17" t="s">
        <v>2559</v>
      </c>
      <c r="R53" s="17" t="s">
        <v>2559</v>
      </c>
      <c r="S53" s="17" t="s">
        <v>2559</v>
      </c>
      <c r="T53" s="65"/>
      <c r="U53" s="17" t="s">
        <v>2559</v>
      </c>
      <c r="V53" s="17" t="s">
        <v>2559</v>
      </c>
      <c r="W53" s="17" t="s">
        <v>2559</v>
      </c>
      <c r="X53" s="69"/>
      <c r="Y53" s="17" t="s">
        <v>2559</v>
      </c>
      <c r="Z53" s="17" t="s">
        <v>2559</v>
      </c>
      <c r="AA53" s="17" t="s">
        <v>2559</v>
      </c>
    </row>
    <row r="54" spans="1:27" x14ac:dyDescent="0.25">
      <c r="C54" s="2" t="s">
        <v>1558</v>
      </c>
      <c r="D54" s="2" t="s">
        <v>322</v>
      </c>
      <c r="E54" s="32">
        <v>20</v>
      </c>
      <c r="F54" s="32">
        <v>20</v>
      </c>
      <c r="G54" s="32">
        <v>20</v>
      </c>
      <c r="H54" s="69"/>
      <c r="I54" s="32">
        <v>20</v>
      </c>
      <c r="J54" s="32">
        <v>20</v>
      </c>
      <c r="K54" s="32">
        <v>20</v>
      </c>
      <c r="L54" s="65"/>
      <c r="M54" s="32">
        <v>20</v>
      </c>
      <c r="N54" s="32">
        <v>20</v>
      </c>
      <c r="O54" s="32">
        <v>20</v>
      </c>
      <c r="P54" s="69"/>
      <c r="Q54" s="32">
        <v>20</v>
      </c>
      <c r="R54" s="32">
        <v>20</v>
      </c>
      <c r="S54" s="32">
        <v>20</v>
      </c>
      <c r="T54" s="65"/>
      <c r="U54" s="32">
        <v>20</v>
      </c>
      <c r="V54" s="32">
        <v>20</v>
      </c>
      <c r="W54" s="32">
        <v>20</v>
      </c>
      <c r="X54" s="69"/>
      <c r="Y54" s="32">
        <v>20</v>
      </c>
      <c r="Z54" s="32">
        <v>20</v>
      </c>
      <c r="AA54" s="32">
        <v>20</v>
      </c>
    </row>
    <row r="55" spans="1:27" x14ac:dyDescent="0.25">
      <c r="C55" s="18" t="s">
        <v>174</v>
      </c>
      <c r="D55" s="18" t="s">
        <v>316</v>
      </c>
      <c r="E55" s="61"/>
      <c r="F55" s="62"/>
      <c r="G55" s="63"/>
      <c r="H55" s="69"/>
      <c r="I55" s="61"/>
      <c r="J55" s="62"/>
      <c r="K55" s="63"/>
      <c r="L55" s="65"/>
      <c r="M55" s="61"/>
      <c r="N55" s="62"/>
      <c r="O55" s="63"/>
      <c r="P55" s="69"/>
      <c r="Q55" s="61"/>
      <c r="R55" s="62"/>
      <c r="S55" s="63"/>
      <c r="T55" s="65"/>
      <c r="U55" s="61"/>
      <c r="V55" s="62"/>
      <c r="W55" s="63"/>
      <c r="X55" s="69"/>
      <c r="Y55" s="61"/>
      <c r="Z55" s="62"/>
      <c r="AA55" s="63"/>
    </row>
    <row r="56" spans="1:27" x14ac:dyDescent="0.25">
      <c r="C56" s="2" t="s">
        <v>1559</v>
      </c>
      <c r="D56" s="2" t="s">
        <v>322</v>
      </c>
      <c r="E56" s="32">
        <v>10</v>
      </c>
      <c r="F56" s="32">
        <v>10</v>
      </c>
      <c r="G56" s="32">
        <v>10</v>
      </c>
      <c r="H56" s="69"/>
      <c r="I56" s="32">
        <v>10</v>
      </c>
      <c r="J56" s="32">
        <v>10</v>
      </c>
      <c r="K56" s="32">
        <v>10</v>
      </c>
      <c r="L56" s="65"/>
      <c r="M56" s="32">
        <v>10</v>
      </c>
      <c r="N56" s="32">
        <v>10</v>
      </c>
      <c r="O56" s="32">
        <v>10</v>
      </c>
      <c r="P56" s="69"/>
      <c r="Q56" s="32">
        <v>10</v>
      </c>
      <c r="R56" s="32">
        <v>10</v>
      </c>
      <c r="S56" s="32">
        <v>10</v>
      </c>
      <c r="T56" s="65"/>
      <c r="U56" s="32">
        <v>10</v>
      </c>
      <c r="V56" s="32">
        <v>10</v>
      </c>
      <c r="W56" s="32">
        <v>10</v>
      </c>
      <c r="X56" s="69"/>
      <c r="Y56" s="32">
        <v>10</v>
      </c>
      <c r="Z56" s="32">
        <v>10</v>
      </c>
      <c r="AA56" s="32">
        <v>10</v>
      </c>
    </row>
    <row r="57" spans="1:27" x14ac:dyDescent="0.25">
      <c r="C57" s="2" t="s">
        <v>1560</v>
      </c>
      <c r="D57" s="2" t="s">
        <v>319</v>
      </c>
      <c r="E57" s="17" t="s">
        <v>2559</v>
      </c>
      <c r="F57" s="17" t="s">
        <v>2559</v>
      </c>
      <c r="G57" s="17" t="s">
        <v>2559</v>
      </c>
      <c r="H57" s="69"/>
      <c r="I57" s="17" t="s">
        <v>2559</v>
      </c>
      <c r="J57" s="17" t="s">
        <v>2559</v>
      </c>
      <c r="K57" s="17" t="s">
        <v>2559</v>
      </c>
      <c r="L57" s="65"/>
      <c r="M57" s="17" t="s">
        <v>2559</v>
      </c>
      <c r="N57" s="17" t="s">
        <v>2559</v>
      </c>
      <c r="O57" s="17" t="s">
        <v>2559</v>
      </c>
      <c r="P57" s="69"/>
      <c r="Q57" s="17" t="s">
        <v>2559</v>
      </c>
      <c r="R57" s="17" t="s">
        <v>2559</v>
      </c>
      <c r="S57" s="17" t="s">
        <v>2559</v>
      </c>
      <c r="T57" s="65"/>
      <c r="U57" s="17" t="s">
        <v>2559</v>
      </c>
      <c r="V57" s="17" t="s">
        <v>2559</v>
      </c>
      <c r="W57" s="17" t="s">
        <v>2559</v>
      </c>
      <c r="X57" s="69"/>
      <c r="Y57" s="17" t="s">
        <v>2559</v>
      </c>
      <c r="Z57" s="17" t="s">
        <v>2559</v>
      </c>
      <c r="AA57" s="17" t="s">
        <v>2559</v>
      </c>
    </row>
    <row r="58" spans="1:27" x14ac:dyDescent="0.25">
      <c r="C58" s="2" t="s">
        <v>1561</v>
      </c>
      <c r="D58" s="2" t="s">
        <v>319</v>
      </c>
      <c r="E58" s="17" t="s">
        <v>2559</v>
      </c>
      <c r="F58" s="17" t="s">
        <v>2559</v>
      </c>
      <c r="G58" s="17" t="s">
        <v>2559</v>
      </c>
      <c r="H58" s="69"/>
      <c r="I58" s="17" t="s">
        <v>2559</v>
      </c>
      <c r="J58" s="17" t="s">
        <v>2559</v>
      </c>
      <c r="K58" s="17" t="s">
        <v>2559</v>
      </c>
      <c r="L58" s="65"/>
      <c r="M58" s="17" t="s">
        <v>2559</v>
      </c>
      <c r="N58" s="17" t="s">
        <v>2559</v>
      </c>
      <c r="O58" s="17" t="s">
        <v>2559</v>
      </c>
      <c r="P58" s="69"/>
      <c r="Q58" s="17" t="s">
        <v>2559</v>
      </c>
      <c r="R58" s="17" t="s">
        <v>2559</v>
      </c>
      <c r="S58" s="17" t="s">
        <v>2559</v>
      </c>
      <c r="T58" s="65"/>
      <c r="U58" s="17" t="s">
        <v>2559</v>
      </c>
      <c r="V58" s="17" t="s">
        <v>2559</v>
      </c>
      <c r="W58" s="17" t="s">
        <v>2559</v>
      </c>
      <c r="X58" s="69"/>
      <c r="Y58" s="17" t="s">
        <v>2559</v>
      </c>
      <c r="Z58" s="17" t="s">
        <v>2559</v>
      </c>
      <c r="AA58" s="17" t="s">
        <v>2559</v>
      </c>
    </row>
    <row r="59" spans="1:27" x14ac:dyDescent="0.25">
      <c r="C59" s="2" t="s">
        <v>1562</v>
      </c>
      <c r="D59" s="2" t="s">
        <v>319</v>
      </c>
      <c r="E59" s="32">
        <v>20</v>
      </c>
      <c r="F59" s="32">
        <v>20</v>
      </c>
      <c r="G59" s="32">
        <v>20</v>
      </c>
      <c r="H59" s="69"/>
      <c r="I59" s="32">
        <v>20</v>
      </c>
      <c r="J59" s="32">
        <v>20</v>
      </c>
      <c r="K59" s="32">
        <v>20</v>
      </c>
      <c r="L59" s="65"/>
      <c r="M59" s="32">
        <v>20</v>
      </c>
      <c r="N59" s="32">
        <v>20</v>
      </c>
      <c r="O59" s="32">
        <v>20</v>
      </c>
      <c r="P59" s="69"/>
      <c r="Q59" s="32">
        <v>20</v>
      </c>
      <c r="R59" s="32">
        <v>20</v>
      </c>
      <c r="S59" s="32">
        <v>20</v>
      </c>
      <c r="T59" s="65"/>
      <c r="U59" s="32">
        <v>20</v>
      </c>
      <c r="V59" s="32">
        <v>20</v>
      </c>
      <c r="W59" s="32">
        <v>20</v>
      </c>
      <c r="X59" s="69"/>
      <c r="Y59" s="32">
        <v>20</v>
      </c>
      <c r="Z59" s="32">
        <v>20</v>
      </c>
      <c r="AA59" s="32">
        <v>20</v>
      </c>
    </row>
    <row r="60" spans="1:27" x14ac:dyDescent="0.25">
      <c r="C60" s="2" t="s">
        <v>1563</v>
      </c>
      <c r="D60" s="2" t="s">
        <v>319</v>
      </c>
      <c r="E60" s="17" t="s">
        <v>2559</v>
      </c>
      <c r="F60" s="17" t="s">
        <v>2559</v>
      </c>
      <c r="G60" s="17" t="s">
        <v>2559</v>
      </c>
      <c r="H60" s="69"/>
      <c r="I60" s="17" t="s">
        <v>2559</v>
      </c>
      <c r="J60" s="17" t="s">
        <v>2559</v>
      </c>
      <c r="K60" s="17" t="s">
        <v>2559</v>
      </c>
      <c r="L60" s="65"/>
      <c r="M60" s="17" t="s">
        <v>2559</v>
      </c>
      <c r="N60" s="17" t="s">
        <v>2559</v>
      </c>
      <c r="O60" s="17" t="s">
        <v>2559</v>
      </c>
      <c r="P60" s="69"/>
      <c r="Q60" s="17" t="s">
        <v>2559</v>
      </c>
      <c r="R60" s="17" t="s">
        <v>2559</v>
      </c>
      <c r="S60" s="17" t="s">
        <v>2559</v>
      </c>
      <c r="T60" s="65"/>
      <c r="U60" s="17" t="s">
        <v>2559</v>
      </c>
      <c r="V60" s="17" t="s">
        <v>2559</v>
      </c>
      <c r="W60" s="17" t="s">
        <v>2559</v>
      </c>
      <c r="X60" s="69"/>
      <c r="Y60" s="17" t="s">
        <v>2559</v>
      </c>
      <c r="Z60" s="17" t="s">
        <v>2559</v>
      </c>
      <c r="AA60" s="17" t="s">
        <v>2559</v>
      </c>
    </row>
    <row r="61" spans="1:27" x14ac:dyDescent="0.25">
      <c r="C61" s="2" t="s">
        <v>1564</v>
      </c>
      <c r="D61" s="2" t="s">
        <v>319</v>
      </c>
      <c r="E61" s="17" t="s">
        <v>2559</v>
      </c>
      <c r="F61" s="17" t="s">
        <v>2559</v>
      </c>
      <c r="G61" s="17" t="s">
        <v>2559</v>
      </c>
      <c r="H61" s="69"/>
      <c r="I61" s="17" t="s">
        <v>2559</v>
      </c>
      <c r="J61" s="17" t="s">
        <v>2559</v>
      </c>
      <c r="K61" s="17" t="s">
        <v>2559</v>
      </c>
      <c r="L61" s="65"/>
      <c r="M61" s="17" t="s">
        <v>2559</v>
      </c>
      <c r="N61" s="17" t="s">
        <v>2559</v>
      </c>
      <c r="O61" s="17" t="s">
        <v>2559</v>
      </c>
      <c r="P61" s="69"/>
      <c r="Q61" s="17" t="s">
        <v>2559</v>
      </c>
      <c r="R61" s="17" t="s">
        <v>2559</v>
      </c>
      <c r="S61" s="17" t="s">
        <v>2559</v>
      </c>
      <c r="T61" s="65"/>
      <c r="U61" s="17" t="s">
        <v>2559</v>
      </c>
      <c r="V61" s="17" t="s">
        <v>2559</v>
      </c>
      <c r="W61" s="17" t="s">
        <v>2559</v>
      </c>
      <c r="X61" s="69"/>
      <c r="Y61" s="17" t="s">
        <v>2559</v>
      </c>
      <c r="Z61" s="17" t="s">
        <v>2559</v>
      </c>
      <c r="AA61" s="17" t="s">
        <v>2559</v>
      </c>
    </row>
    <row r="62" spans="1:27" x14ac:dyDescent="0.25">
      <c r="C62" s="18" t="s">
        <v>175</v>
      </c>
      <c r="D62" s="18" t="s">
        <v>316</v>
      </c>
      <c r="E62" s="61"/>
      <c r="F62" s="62"/>
      <c r="G62" s="63"/>
      <c r="H62" s="69"/>
      <c r="I62" s="61"/>
      <c r="J62" s="62"/>
      <c r="K62" s="63"/>
      <c r="L62" s="65"/>
      <c r="M62" s="61"/>
      <c r="N62" s="62"/>
      <c r="O62" s="63"/>
      <c r="P62" s="69"/>
      <c r="Q62" s="61"/>
      <c r="R62" s="62"/>
      <c r="S62" s="63"/>
      <c r="T62" s="65"/>
      <c r="U62" s="61"/>
      <c r="V62" s="62"/>
      <c r="W62" s="63"/>
      <c r="X62" s="69"/>
      <c r="Y62" s="61"/>
      <c r="Z62" s="62"/>
      <c r="AA62" s="63"/>
    </row>
    <row r="63" spans="1:27" x14ac:dyDescent="0.25">
      <c r="C63" s="2" t="s">
        <v>1565</v>
      </c>
      <c r="D63" s="2" t="s">
        <v>318</v>
      </c>
      <c r="E63" s="30">
        <v>100</v>
      </c>
      <c r="F63" s="30">
        <v>100</v>
      </c>
      <c r="G63" s="30">
        <v>100</v>
      </c>
      <c r="H63" s="69"/>
      <c r="I63" s="30">
        <v>100</v>
      </c>
      <c r="J63" s="30">
        <v>100</v>
      </c>
      <c r="K63" s="30">
        <v>100</v>
      </c>
      <c r="L63" s="65"/>
      <c r="M63" s="30">
        <v>100</v>
      </c>
      <c r="N63" s="30">
        <v>100</v>
      </c>
      <c r="O63" s="30">
        <v>100</v>
      </c>
      <c r="P63" s="69"/>
      <c r="Q63" s="30">
        <v>100</v>
      </c>
      <c r="R63" s="30">
        <v>100</v>
      </c>
      <c r="S63" s="30">
        <v>100</v>
      </c>
      <c r="T63" s="65"/>
      <c r="U63" s="30">
        <v>100</v>
      </c>
      <c r="V63" s="30">
        <v>100</v>
      </c>
      <c r="W63" s="30">
        <v>100</v>
      </c>
      <c r="X63" s="69"/>
      <c r="Y63" s="30">
        <v>100</v>
      </c>
      <c r="Z63" s="30">
        <v>100</v>
      </c>
      <c r="AA63" s="30">
        <v>100</v>
      </c>
    </row>
    <row r="64" spans="1:27" x14ac:dyDescent="0.25">
      <c r="C64" s="2" t="s">
        <v>1566</v>
      </c>
      <c r="D64" s="2" t="s">
        <v>322</v>
      </c>
      <c r="E64" s="17" t="s">
        <v>2559</v>
      </c>
      <c r="F64" s="17" t="s">
        <v>2559</v>
      </c>
      <c r="G64" s="17" t="s">
        <v>2559</v>
      </c>
      <c r="H64" s="69"/>
      <c r="I64" s="17" t="s">
        <v>2559</v>
      </c>
      <c r="J64" s="17" t="s">
        <v>2559</v>
      </c>
      <c r="K64" s="17" t="s">
        <v>2559</v>
      </c>
      <c r="L64" s="65"/>
      <c r="M64" s="17" t="s">
        <v>2559</v>
      </c>
      <c r="N64" s="17" t="s">
        <v>2559</v>
      </c>
      <c r="O64" s="17" t="s">
        <v>2559</v>
      </c>
      <c r="P64" s="69"/>
      <c r="Q64" s="17" t="s">
        <v>2559</v>
      </c>
      <c r="R64" s="17" t="s">
        <v>2559</v>
      </c>
      <c r="S64" s="17" t="s">
        <v>2559</v>
      </c>
      <c r="T64" s="65"/>
      <c r="U64" s="17" t="s">
        <v>2559</v>
      </c>
      <c r="V64" s="17" t="s">
        <v>2559</v>
      </c>
      <c r="W64" s="17" t="s">
        <v>2559</v>
      </c>
      <c r="X64" s="69"/>
      <c r="Y64" s="17" t="s">
        <v>2559</v>
      </c>
      <c r="Z64" s="17" t="s">
        <v>2559</v>
      </c>
      <c r="AA64" s="17" t="s">
        <v>2559</v>
      </c>
    </row>
    <row r="65" spans="3:27" x14ac:dyDescent="0.25">
      <c r="C65" s="2" t="s">
        <v>1556</v>
      </c>
      <c r="D65" s="2" t="s">
        <v>319</v>
      </c>
      <c r="E65" s="17" t="s">
        <v>2559</v>
      </c>
      <c r="F65" s="17" t="s">
        <v>2559</v>
      </c>
      <c r="G65" s="17" t="s">
        <v>2559</v>
      </c>
      <c r="H65" s="69"/>
      <c r="I65" s="17" t="s">
        <v>2559</v>
      </c>
      <c r="J65" s="17" t="s">
        <v>2559</v>
      </c>
      <c r="K65" s="17" t="s">
        <v>2559</v>
      </c>
      <c r="L65" s="65"/>
      <c r="M65" s="17" t="s">
        <v>2559</v>
      </c>
      <c r="N65" s="17" t="s">
        <v>2559</v>
      </c>
      <c r="O65" s="17" t="s">
        <v>2559</v>
      </c>
      <c r="P65" s="69"/>
      <c r="Q65" s="17" t="s">
        <v>2559</v>
      </c>
      <c r="R65" s="17" t="s">
        <v>2559</v>
      </c>
      <c r="S65" s="17" t="s">
        <v>2559</v>
      </c>
      <c r="T65" s="65"/>
      <c r="U65" s="17" t="s">
        <v>2559</v>
      </c>
      <c r="V65" s="17" t="s">
        <v>2559</v>
      </c>
      <c r="W65" s="17" t="s">
        <v>2559</v>
      </c>
      <c r="X65" s="69"/>
      <c r="Y65" s="17" t="s">
        <v>2559</v>
      </c>
      <c r="Z65" s="17" t="s">
        <v>2559</v>
      </c>
      <c r="AA65" s="17" t="s">
        <v>2559</v>
      </c>
    </row>
    <row r="66" spans="3:27" x14ac:dyDescent="0.25">
      <c r="C66" s="2" t="s">
        <v>1565</v>
      </c>
      <c r="D66" s="2" t="s">
        <v>319</v>
      </c>
      <c r="E66" s="30">
        <v>100</v>
      </c>
      <c r="F66" s="30">
        <v>100</v>
      </c>
      <c r="G66" s="30">
        <v>100</v>
      </c>
      <c r="H66" s="69"/>
      <c r="I66" s="30">
        <v>100</v>
      </c>
      <c r="J66" s="30">
        <v>100</v>
      </c>
      <c r="K66" s="30">
        <v>100</v>
      </c>
      <c r="L66" s="65"/>
      <c r="M66" s="30">
        <v>100</v>
      </c>
      <c r="N66" s="30">
        <v>100</v>
      </c>
      <c r="O66" s="30">
        <v>100</v>
      </c>
      <c r="P66" s="69"/>
      <c r="Q66" s="30">
        <v>100</v>
      </c>
      <c r="R66" s="30">
        <v>100</v>
      </c>
      <c r="S66" s="30">
        <v>100</v>
      </c>
      <c r="T66" s="65"/>
      <c r="U66" s="30">
        <v>100</v>
      </c>
      <c r="V66" s="30">
        <v>100</v>
      </c>
      <c r="W66" s="30">
        <v>100</v>
      </c>
      <c r="X66" s="69"/>
      <c r="Y66" s="30">
        <v>100</v>
      </c>
      <c r="Z66" s="30">
        <v>100</v>
      </c>
      <c r="AA66" s="30">
        <v>100</v>
      </c>
    </row>
    <row r="67" spans="3:27" x14ac:dyDescent="0.25">
      <c r="C67" s="2" t="s">
        <v>1567</v>
      </c>
      <c r="D67" s="2" t="s">
        <v>319</v>
      </c>
      <c r="E67" s="30">
        <v>100</v>
      </c>
      <c r="F67" s="30">
        <v>100</v>
      </c>
      <c r="G67" s="30">
        <v>100</v>
      </c>
      <c r="H67" s="69"/>
      <c r="I67" s="30">
        <v>100</v>
      </c>
      <c r="J67" s="30">
        <v>100</v>
      </c>
      <c r="K67" s="30">
        <v>100</v>
      </c>
      <c r="L67" s="65"/>
      <c r="M67" s="30">
        <v>100</v>
      </c>
      <c r="N67" s="30">
        <v>100</v>
      </c>
      <c r="O67" s="30">
        <v>100</v>
      </c>
      <c r="P67" s="69"/>
      <c r="Q67" s="30">
        <v>100</v>
      </c>
      <c r="R67" s="30">
        <v>100</v>
      </c>
      <c r="S67" s="30">
        <v>100</v>
      </c>
      <c r="T67" s="65"/>
      <c r="U67" s="30">
        <v>100</v>
      </c>
      <c r="V67" s="30">
        <v>100</v>
      </c>
      <c r="W67" s="30">
        <v>100</v>
      </c>
      <c r="X67" s="69"/>
      <c r="Y67" s="30">
        <v>100</v>
      </c>
      <c r="Z67" s="30">
        <v>100</v>
      </c>
      <c r="AA67" s="30">
        <v>100</v>
      </c>
    </row>
    <row r="68" spans="3:27" x14ac:dyDescent="0.25">
      <c r="C68" s="2" t="s">
        <v>1568</v>
      </c>
      <c r="D68" s="2" t="s">
        <v>322</v>
      </c>
      <c r="E68" s="30">
        <v>100</v>
      </c>
      <c r="F68" s="30">
        <v>100</v>
      </c>
      <c r="G68" s="30">
        <v>100</v>
      </c>
      <c r="H68" s="69"/>
      <c r="I68" s="30">
        <v>100</v>
      </c>
      <c r="J68" s="30">
        <v>100</v>
      </c>
      <c r="K68" s="30">
        <v>100</v>
      </c>
      <c r="L68" s="65"/>
      <c r="M68" s="30">
        <v>100</v>
      </c>
      <c r="N68" s="30">
        <v>100</v>
      </c>
      <c r="O68" s="30">
        <v>100</v>
      </c>
      <c r="P68" s="69"/>
      <c r="Q68" s="30">
        <v>100</v>
      </c>
      <c r="R68" s="30">
        <v>100</v>
      </c>
      <c r="S68" s="30">
        <v>100</v>
      </c>
      <c r="T68" s="65"/>
      <c r="U68" s="30">
        <v>100</v>
      </c>
      <c r="V68" s="30">
        <v>100</v>
      </c>
      <c r="W68" s="30">
        <v>100</v>
      </c>
      <c r="X68" s="69"/>
      <c r="Y68" s="30">
        <v>100</v>
      </c>
      <c r="Z68" s="30">
        <v>100</v>
      </c>
      <c r="AA68" s="30">
        <v>100</v>
      </c>
    </row>
    <row r="69" spans="3:27" x14ac:dyDescent="0.25">
      <c r="C69" s="2" t="s">
        <v>1569</v>
      </c>
      <c r="D69" s="2" t="s">
        <v>319</v>
      </c>
      <c r="E69" s="30">
        <v>120</v>
      </c>
      <c r="F69" s="30">
        <v>120</v>
      </c>
      <c r="G69" s="30">
        <v>120</v>
      </c>
      <c r="H69" s="69"/>
      <c r="I69" s="30">
        <v>120</v>
      </c>
      <c r="J69" s="30">
        <v>120</v>
      </c>
      <c r="K69" s="30">
        <v>120</v>
      </c>
      <c r="L69" s="65"/>
      <c r="M69" s="30">
        <v>120</v>
      </c>
      <c r="N69" s="30">
        <v>120</v>
      </c>
      <c r="O69" s="30">
        <v>120</v>
      </c>
      <c r="P69" s="69"/>
      <c r="Q69" s="30">
        <v>120</v>
      </c>
      <c r="R69" s="30">
        <v>120</v>
      </c>
      <c r="S69" s="30">
        <v>120</v>
      </c>
      <c r="T69" s="65"/>
      <c r="U69" s="30">
        <v>120</v>
      </c>
      <c r="V69" s="30">
        <v>120</v>
      </c>
      <c r="W69" s="30">
        <v>120</v>
      </c>
      <c r="X69" s="69"/>
      <c r="Y69" s="30">
        <v>120</v>
      </c>
      <c r="Z69" s="30">
        <v>120</v>
      </c>
      <c r="AA69" s="30">
        <v>120</v>
      </c>
    </row>
    <row r="70" spans="3:27" x14ac:dyDescent="0.25">
      <c r="C70" s="18" t="s">
        <v>176</v>
      </c>
      <c r="D70" s="18" t="s">
        <v>316</v>
      </c>
      <c r="E70" s="61"/>
      <c r="F70" s="62"/>
      <c r="G70" s="63"/>
      <c r="H70" s="69"/>
      <c r="I70" s="61"/>
      <c r="J70" s="62"/>
      <c r="K70" s="63"/>
      <c r="L70" s="65"/>
      <c r="M70" s="61"/>
      <c r="N70" s="62"/>
      <c r="O70" s="63"/>
      <c r="P70" s="69"/>
      <c r="Q70" s="61"/>
      <c r="R70" s="62"/>
      <c r="S70" s="63"/>
      <c r="T70" s="65"/>
      <c r="U70" s="61"/>
      <c r="V70" s="62"/>
      <c r="W70" s="63"/>
      <c r="X70" s="69"/>
      <c r="Y70" s="61"/>
      <c r="Z70" s="62"/>
      <c r="AA70" s="63"/>
    </row>
    <row r="71" spans="3:27" x14ac:dyDescent="0.25">
      <c r="C71" s="2" t="s">
        <v>1570</v>
      </c>
      <c r="D71" s="2" t="s">
        <v>318</v>
      </c>
      <c r="E71" s="30">
        <v>100</v>
      </c>
      <c r="F71" s="30">
        <v>100</v>
      </c>
      <c r="G71" s="30">
        <v>100</v>
      </c>
      <c r="H71" s="69"/>
      <c r="I71" s="30">
        <v>100</v>
      </c>
      <c r="J71" s="30">
        <v>100</v>
      </c>
      <c r="K71" s="30">
        <v>100</v>
      </c>
      <c r="L71" s="65"/>
      <c r="M71" s="30">
        <v>100</v>
      </c>
      <c r="N71" s="30">
        <v>100</v>
      </c>
      <c r="O71" s="30">
        <v>100</v>
      </c>
      <c r="P71" s="69"/>
      <c r="Q71" s="30">
        <v>100</v>
      </c>
      <c r="R71" s="30">
        <v>100</v>
      </c>
      <c r="S71" s="30">
        <v>100</v>
      </c>
      <c r="T71" s="65"/>
      <c r="U71" s="30">
        <v>100</v>
      </c>
      <c r="V71" s="30">
        <v>100</v>
      </c>
      <c r="W71" s="30">
        <v>100</v>
      </c>
      <c r="X71" s="69"/>
      <c r="Y71" s="30">
        <v>100</v>
      </c>
      <c r="Z71" s="30">
        <v>100</v>
      </c>
      <c r="AA71" s="30">
        <v>100</v>
      </c>
    </row>
    <row r="72" spans="3:27" x14ac:dyDescent="0.25">
      <c r="C72" s="2" t="s">
        <v>1571</v>
      </c>
      <c r="D72" s="2" t="s">
        <v>318</v>
      </c>
      <c r="E72" s="17" t="s">
        <v>2559</v>
      </c>
      <c r="F72" s="17" t="s">
        <v>2559</v>
      </c>
      <c r="G72" s="17" t="s">
        <v>2559</v>
      </c>
      <c r="H72" s="69"/>
      <c r="I72" s="17" t="s">
        <v>2559</v>
      </c>
      <c r="J72" s="17" t="s">
        <v>2559</v>
      </c>
      <c r="K72" s="17" t="s">
        <v>2559</v>
      </c>
      <c r="L72" s="65"/>
      <c r="M72" s="17" t="s">
        <v>2559</v>
      </c>
      <c r="N72" s="17" t="s">
        <v>2559</v>
      </c>
      <c r="O72" s="17" t="s">
        <v>2559</v>
      </c>
      <c r="P72" s="69"/>
      <c r="Q72" s="17" t="s">
        <v>2559</v>
      </c>
      <c r="R72" s="17" t="s">
        <v>2559</v>
      </c>
      <c r="S72" s="17" t="s">
        <v>2559</v>
      </c>
      <c r="T72" s="65"/>
      <c r="U72" s="17" t="s">
        <v>2559</v>
      </c>
      <c r="V72" s="17" t="s">
        <v>2559</v>
      </c>
      <c r="W72" s="17" t="s">
        <v>2559</v>
      </c>
      <c r="X72" s="69"/>
      <c r="Y72" s="17" t="s">
        <v>2559</v>
      </c>
      <c r="Z72" s="17" t="s">
        <v>2559</v>
      </c>
      <c r="AA72" s="17" t="s">
        <v>2559</v>
      </c>
    </row>
    <row r="73" spans="3:27" x14ac:dyDescent="0.25">
      <c r="C73" s="2" t="s">
        <v>1572</v>
      </c>
      <c r="D73" s="2" t="s">
        <v>319</v>
      </c>
      <c r="E73" s="17" t="s">
        <v>2559</v>
      </c>
      <c r="F73" s="17" t="s">
        <v>2559</v>
      </c>
      <c r="G73" s="17" t="s">
        <v>2559</v>
      </c>
      <c r="H73" s="69"/>
      <c r="I73" s="17" t="s">
        <v>2559</v>
      </c>
      <c r="J73" s="17" t="s">
        <v>2559</v>
      </c>
      <c r="K73" s="17" t="s">
        <v>2559</v>
      </c>
      <c r="L73" s="65"/>
      <c r="M73" s="17" t="s">
        <v>2559</v>
      </c>
      <c r="N73" s="17" t="s">
        <v>2559</v>
      </c>
      <c r="O73" s="17" t="s">
        <v>2559</v>
      </c>
      <c r="P73" s="69"/>
      <c r="Q73" s="17" t="s">
        <v>2559</v>
      </c>
      <c r="R73" s="17" t="s">
        <v>2559</v>
      </c>
      <c r="S73" s="17" t="s">
        <v>2559</v>
      </c>
      <c r="T73" s="65"/>
      <c r="U73" s="17" t="s">
        <v>2559</v>
      </c>
      <c r="V73" s="17" t="s">
        <v>2559</v>
      </c>
      <c r="W73" s="17" t="s">
        <v>2559</v>
      </c>
      <c r="X73" s="69"/>
      <c r="Y73" s="17" t="s">
        <v>2559</v>
      </c>
      <c r="Z73" s="17" t="s">
        <v>2559</v>
      </c>
      <c r="AA73" s="17" t="s">
        <v>2559</v>
      </c>
    </row>
    <row r="74" spans="3:27" x14ac:dyDescent="0.25">
      <c r="C74" s="2" t="s">
        <v>1570</v>
      </c>
      <c r="D74" s="2" t="s">
        <v>319</v>
      </c>
      <c r="E74" s="17" t="s">
        <v>2559</v>
      </c>
      <c r="F74" s="17" t="s">
        <v>2559</v>
      </c>
      <c r="G74" s="17" t="s">
        <v>2559</v>
      </c>
      <c r="H74" s="69"/>
      <c r="I74" s="17" t="s">
        <v>2559</v>
      </c>
      <c r="J74" s="17" t="s">
        <v>2559</v>
      </c>
      <c r="K74" s="17" t="s">
        <v>2559</v>
      </c>
      <c r="L74" s="65"/>
      <c r="M74" s="17" t="s">
        <v>2559</v>
      </c>
      <c r="N74" s="17" t="s">
        <v>2559</v>
      </c>
      <c r="O74" s="17" t="s">
        <v>2559</v>
      </c>
      <c r="P74" s="69"/>
      <c r="Q74" s="17" t="s">
        <v>2559</v>
      </c>
      <c r="R74" s="17" t="s">
        <v>2559</v>
      </c>
      <c r="S74" s="17" t="s">
        <v>2559</v>
      </c>
      <c r="T74" s="65"/>
      <c r="U74" s="17" t="s">
        <v>2559</v>
      </c>
      <c r="V74" s="17" t="s">
        <v>2559</v>
      </c>
      <c r="W74" s="17" t="s">
        <v>2559</v>
      </c>
      <c r="X74" s="69"/>
      <c r="Y74" s="17" t="s">
        <v>2559</v>
      </c>
      <c r="Z74" s="17" t="s">
        <v>2559</v>
      </c>
      <c r="AA74" s="17" t="s">
        <v>2559</v>
      </c>
    </row>
    <row r="75" spans="3:27" x14ac:dyDescent="0.25">
      <c r="C75" s="2" t="s">
        <v>1573</v>
      </c>
      <c r="D75" s="2" t="s">
        <v>319</v>
      </c>
      <c r="E75" s="30">
        <v>100</v>
      </c>
      <c r="F75" s="30">
        <v>80</v>
      </c>
      <c r="G75" s="30">
        <v>80</v>
      </c>
      <c r="H75" s="69"/>
      <c r="I75" s="30">
        <v>100</v>
      </c>
      <c r="J75" s="30">
        <v>80</v>
      </c>
      <c r="K75" s="30">
        <v>80</v>
      </c>
      <c r="L75" s="65"/>
      <c r="M75" s="30">
        <v>100</v>
      </c>
      <c r="N75" s="30">
        <v>80</v>
      </c>
      <c r="O75" s="30">
        <v>80</v>
      </c>
      <c r="P75" s="69"/>
      <c r="Q75" s="30">
        <v>100</v>
      </c>
      <c r="R75" s="30">
        <v>80</v>
      </c>
      <c r="S75" s="30">
        <v>80</v>
      </c>
      <c r="T75" s="65"/>
      <c r="U75" s="30">
        <v>100</v>
      </c>
      <c r="V75" s="30">
        <v>80</v>
      </c>
      <c r="W75" s="30">
        <v>80</v>
      </c>
      <c r="X75" s="69"/>
      <c r="Y75" s="30">
        <v>100</v>
      </c>
      <c r="Z75" s="30">
        <v>80</v>
      </c>
      <c r="AA75" s="30">
        <v>80</v>
      </c>
    </row>
    <row r="76" spans="3:27" x14ac:dyDescent="0.25">
      <c r="C76" s="2" t="s">
        <v>1574</v>
      </c>
      <c r="D76" s="2" t="s">
        <v>319</v>
      </c>
      <c r="E76" s="30">
        <v>100</v>
      </c>
      <c r="F76" s="30">
        <v>100</v>
      </c>
      <c r="G76" s="30">
        <v>100</v>
      </c>
      <c r="H76" s="69"/>
      <c r="I76" s="30">
        <v>100</v>
      </c>
      <c r="J76" s="30">
        <v>100</v>
      </c>
      <c r="K76" s="30">
        <v>100</v>
      </c>
      <c r="L76" s="65"/>
      <c r="M76" s="30">
        <v>100</v>
      </c>
      <c r="N76" s="30">
        <v>100</v>
      </c>
      <c r="O76" s="30">
        <v>100</v>
      </c>
      <c r="P76" s="69"/>
      <c r="Q76" s="30">
        <v>100</v>
      </c>
      <c r="R76" s="30">
        <v>100</v>
      </c>
      <c r="S76" s="30">
        <v>100</v>
      </c>
      <c r="T76" s="65"/>
      <c r="U76" s="30">
        <v>100</v>
      </c>
      <c r="V76" s="30">
        <v>100</v>
      </c>
      <c r="W76" s="30">
        <v>100</v>
      </c>
      <c r="X76" s="69"/>
      <c r="Y76" s="30">
        <v>100</v>
      </c>
      <c r="Z76" s="30">
        <v>100</v>
      </c>
      <c r="AA76" s="30">
        <v>100</v>
      </c>
    </row>
    <row r="77" spans="3:27" x14ac:dyDescent="0.25">
      <c r="C77" s="2" t="s">
        <v>1575</v>
      </c>
      <c r="D77" s="2" t="s">
        <v>322</v>
      </c>
      <c r="E77" s="17" t="s">
        <v>2559</v>
      </c>
      <c r="F77" s="17" t="s">
        <v>2559</v>
      </c>
      <c r="G77" s="17" t="s">
        <v>2559</v>
      </c>
      <c r="H77" s="69"/>
      <c r="I77" s="17" t="s">
        <v>2559</v>
      </c>
      <c r="J77" s="17" t="s">
        <v>2559</v>
      </c>
      <c r="K77" s="17" t="s">
        <v>2559</v>
      </c>
      <c r="L77" s="65"/>
      <c r="M77" s="17" t="s">
        <v>2559</v>
      </c>
      <c r="N77" s="17" t="s">
        <v>2559</v>
      </c>
      <c r="O77" s="17" t="s">
        <v>2559</v>
      </c>
      <c r="P77" s="69"/>
      <c r="Q77" s="17" t="s">
        <v>2559</v>
      </c>
      <c r="R77" s="17" t="s">
        <v>2559</v>
      </c>
      <c r="S77" s="17" t="s">
        <v>2559</v>
      </c>
      <c r="T77" s="65"/>
      <c r="U77" s="17" t="s">
        <v>2559</v>
      </c>
      <c r="V77" s="17" t="s">
        <v>2559</v>
      </c>
      <c r="W77" s="17" t="s">
        <v>2559</v>
      </c>
      <c r="X77" s="69"/>
      <c r="Y77" s="17" t="s">
        <v>2559</v>
      </c>
      <c r="Z77" s="17" t="s">
        <v>2559</v>
      </c>
      <c r="AA77" s="17" t="s">
        <v>2559</v>
      </c>
    </row>
    <row r="78" spans="3:27" x14ac:dyDescent="0.25">
      <c r="C78" s="2" t="s">
        <v>1571</v>
      </c>
      <c r="D78" s="2" t="s">
        <v>319</v>
      </c>
      <c r="E78" s="17" t="s">
        <v>2559</v>
      </c>
      <c r="F78" s="17" t="s">
        <v>2559</v>
      </c>
      <c r="G78" s="17" t="s">
        <v>2559</v>
      </c>
      <c r="H78" s="69"/>
      <c r="I78" s="17" t="s">
        <v>2559</v>
      </c>
      <c r="J78" s="17" t="s">
        <v>2559</v>
      </c>
      <c r="K78" s="17" t="s">
        <v>2559</v>
      </c>
      <c r="L78" s="65"/>
      <c r="M78" s="17" t="s">
        <v>2559</v>
      </c>
      <c r="N78" s="17" t="s">
        <v>2559</v>
      </c>
      <c r="O78" s="17" t="s">
        <v>2559</v>
      </c>
      <c r="P78" s="69"/>
      <c r="Q78" s="17" t="s">
        <v>2559</v>
      </c>
      <c r="R78" s="17" t="s">
        <v>2559</v>
      </c>
      <c r="S78" s="17" t="s">
        <v>2559</v>
      </c>
      <c r="T78" s="65"/>
      <c r="U78" s="17" t="s">
        <v>2559</v>
      </c>
      <c r="V78" s="17" t="s">
        <v>2559</v>
      </c>
      <c r="W78" s="17" t="s">
        <v>2559</v>
      </c>
      <c r="X78" s="69"/>
      <c r="Y78" s="17" t="s">
        <v>2559</v>
      </c>
      <c r="Z78" s="17" t="s">
        <v>2559</v>
      </c>
      <c r="AA78" s="17" t="s">
        <v>2559</v>
      </c>
    </row>
    <row r="79" spans="3:27" x14ac:dyDescent="0.25">
      <c r="C79" s="2" t="s">
        <v>1576</v>
      </c>
      <c r="D79" s="2" t="s">
        <v>319</v>
      </c>
      <c r="E79" s="17" t="s">
        <v>2559</v>
      </c>
      <c r="F79" s="17" t="s">
        <v>2559</v>
      </c>
      <c r="G79" s="17" t="s">
        <v>2559</v>
      </c>
      <c r="H79" s="69"/>
      <c r="I79" s="17" t="s">
        <v>2559</v>
      </c>
      <c r="J79" s="17" t="s">
        <v>2559</v>
      </c>
      <c r="K79" s="17" t="s">
        <v>2559</v>
      </c>
      <c r="L79" s="65"/>
      <c r="M79" s="17" t="s">
        <v>2559</v>
      </c>
      <c r="N79" s="17" t="s">
        <v>2559</v>
      </c>
      <c r="O79" s="17" t="s">
        <v>2559</v>
      </c>
      <c r="P79" s="69"/>
      <c r="Q79" s="17" t="s">
        <v>2559</v>
      </c>
      <c r="R79" s="17" t="s">
        <v>2559</v>
      </c>
      <c r="S79" s="17" t="s">
        <v>2559</v>
      </c>
      <c r="T79" s="65"/>
      <c r="U79" s="17" t="s">
        <v>2559</v>
      </c>
      <c r="V79" s="17" t="s">
        <v>2559</v>
      </c>
      <c r="W79" s="17" t="s">
        <v>2559</v>
      </c>
      <c r="X79" s="69"/>
      <c r="Y79" s="17" t="s">
        <v>2559</v>
      </c>
      <c r="Z79" s="17" t="s">
        <v>2559</v>
      </c>
      <c r="AA79" s="17" t="s">
        <v>2559</v>
      </c>
    </row>
    <row r="80" spans="3:27" x14ac:dyDescent="0.25">
      <c r="C80" s="2" t="s">
        <v>1577</v>
      </c>
      <c r="D80" s="2" t="s">
        <v>319</v>
      </c>
      <c r="E80" s="17" t="s">
        <v>2559</v>
      </c>
      <c r="F80" s="17" t="s">
        <v>2559</v>
      </c>
      <c r="G80" s="17" t="s">
        <v>2559</v>
      </c>
      <c r="H80" s="69"/>
      <c r="I80" s="17" t="s">
        <v>2559</v>
      </c>
      <c r="J80" s="17" t="s">
        <v>2559</v>
      </c>
      <c r="K80" s="17" t="s">
        <v>2559</v>
      </c>
      <c r="L80" s="65"/>
      <c r="M80" s="17" t="s">
        <v>2559</v>
      </c>
      <c r="N80" s="17" t="s">
        <v>2559</v>
      </c>
      <c r="O80" s="17" t="s">
        <v>2559</v>
      </c>
      <c r="P80" s="69"/>
      <c r="Q80" s="17" t="s">
        <v>2559</v>
      </c>
      <c r="R80" s="17" t="s">
        <v>2559</v>
      </c>
      <c r="S80" s="17" t="s">
        <v>2559</v>
      </c>
      <c r="T80" s="65"/>
      <c r="U80" s="17" t="s">
        <v>2559</v>
      </c>
      <c r="V80" s="17" t="s">
        <v>2559</v>
      </c>
      <c r="W80" s="17" t="s">
        <v>2559</v>
      </c>
      <c r="X80" s="69"/>
      <c r="Y80" s="17" t="s">
        <v>2559</v>
      </c>
      <c r="Z80" s="17" t="s">
        <v>2559</v>
      </c>
      <c r="AA80" s="17" t="s">
        <v>2559</v>
      </c>
    </row>
    <row r="81" spans="3:27" x14ac:dyDescent="0.25">
      <c r="C81" s="2" t="s">
        <v>1578</v>
      </c>
      <c r="D81" s="2" t="s">
        <v>319</v>
      </c>
      <c r="E81" s="17" t="s">
        <v>2559</v>
      </c>
      <c r="F81" s="17" t="s">
        <v>2559</v>
      </c>
      <c r="G81" s="17" t="s">
        <v>2559</v>
      </c>
      <c r="H81" s="69"/>
      <c r="I81" s="17" t="s">
        <v>2559</v>
      </c>
      <c r="J81" s="17" t="s">
        <v>2559</v>
      </c>
      <c r="K81" s="17" t="s">
        <v>2559</v>
      </c>
      <c r="L81" s="65"/>
      <c r="M81" s="17" t="s">
        <v>2559</v>
      </c>
      <c r="N81" s="17" t="s">
        <v>2559</v>
      </c>
      <c r="O81" s="17" t="s">
        <v>2559</v>
      </c>
      <c r="P81" s="69"/>
      <c r="Q81" s="17" t="s">
        <v>2559</v>
      </c>
      <c r="R81" s="17" t="s">
        <v>2559</v>
      </c>
      <c r="S81" s="17" t="s">
        <v>2559</v>
      </c>
      <c r="T81" s="65"/>
      <c r="U81" s="17" t="s">
        <v>2559</v>
      </c>
      <c r="V81" s="17" t="s">
        <v>2559</v>
      </c>
      <c r="W81" s="17" t="s">
        <v>2559</v>
      </c>
      <c r="X81" s="69"/>
      <c r="Y81" s="17" t="s">
        <v>2559</v>
      </c>
      <c r="Z81" s="17" t="s">
        <v>2559</v>
      </c>
      <c r="AA81" s="17" t="s">
        <v>2559</v>
      </c>
    </row>
    <row r="82" spans="3:27" x14ac:dyDescent="0.25">
      <c r="C82" s="18" t="s">
        <v>177</v>
      </c>
      <c r="D82" s="18" t="s">
        <v>316</v>
      </c>
      <c r="E82" s="61"/>
      <c r="F82" s="62"/>
      <c r="G82" s="63"/>
      <c r="H82" s="69"/>
      <c r="I82" s="61"/>
      <c r="J82" s="62"/>
      <c r="K82" s="63"/>
      <c r="L82" s="65"/>
      <c r="M82" s="61"/>
      <c r="N82" s="62"/>
      <c r="O82" s="63"/>
      <c r="P82" s="69"/>
      <c r="Q82" s="61"/>
      <c r="R82" s="62"/>
      <c r="S82" s="63"/>
      <c r="T82" s="65"/>
      <c r="U82" s="61"/>
      <c r="V82" s="62"/>
      <c r="W82" s="63"/>
      <c r="X82" s="69"/>
      <c r="Y82" s="61"/>
      <c r="Z82" s="62"/>
      <c r="AA82" s="63"/>
    </row>
    <row r="83" spans="3:27" x14ac:dyDescent="0.25">
      <c r="C83" s="2" t="s">
        <v>1579</v>
      </c>
      <c r="D83" s="2" t="s">
        <v>318</v>
      </c>
      <c r="E83" s="30">
        <v>30</v>
      </c>
      <c r="F83" s="30">
        <v>30</v>
      </c>
      <c r="G83" s="30">
        <v>30</v>
      </c>
      <c r="H83" s="69"/>
      <c r="I83" s="30">
        <v>30</v>
      </c>
      <c r="J83" s="30">
        <v>30</v>
      </c>
      <c r="K83" s="30">
        <v>30</v>
      </c>
      <c r="L83" s="65"/>
      <c r="M83" s="30">
        <v>30</v>
      </c>
      <c r="N83" s="30">
        <v>30</v>
      </c>
      <c r="O83" s="30">
        <v>30</v>
      </c>
      <c r="P83" s="69"/>
      <c r="Q83" s="30">
        <v>30</v>
      </c>
      <c r="R83" s="30">
        <v>30</v>
      </c>
      <c r="S83" s="30">
        <v>30</v>
      </c>
      <c r="T83" s="65"/>
      <c r="U83" s="30">
        <v>30</v>
      </c>
      <c r="V83" s="30">
        <v>30</v>
      </c>
      <c r="W83" s="30">
        <v>30</v>
      </c>
      <c r="X83" s="69"/>
      <c r="Y83" s="30">
        <v>30</v>
      </c>
      <c r="Z83" s="30">
        <v>30</v>
      </c>
      <c r="AA83" s="30">
        <v>30</v>
      </c>
    </row>
    <row r="84" spans="3:27" x14ac:dyDescent="0.25">
      <c r="C84" s="2" t="s">
        <v>1580</v>
      </c>
      <c r="D84" s="2" t="s">
        <v>319</v>
      </c>
      <c r="E84" s="30">
        <v>100</v>
      </c>
      <c r="F84" s="30">
        <v>100</v>
      </c>
      <c r="G84" s="30">
        <v>100</v>
      </c>
      <c r="H84" s="69"/>
      <c r="I84" s="30">
        <v>100</v>
      </c>
      <c r="J84" s="30">
        <v>100</v>
      </c>
      <c r="K84" s="30">
        <v>100</v>
      </c>
      <c r="L84" s="65"/>
      <c r="M84" s="30">
        <v>100</v>
      </c>
      <c r="N84" s="30">
        <v>100</v>
      </c>
      <c r="O84" s="30">
        <v>100</v>
      </c>
      <c r="P84" s="69"/>
      <c r="Q84" s="30">
        <v>100</v>
      </c>
      <c r="R84" s="30">
        <v>100</v>
      </c>
      <c r="S84" s="30">
        <v>100</v>
      </c>
      <c r="T84" s="65"/>
      <c r="U84" s="30">
        <v>100</v>
      </c>
      <c r="V84" s="30">
        <v>100</v>
      </c>
      <c r="W84" s="30">
        <v>100</v>
      </c>
      <c r="X84" s="69"/>
      <c r="Y84" s="30">
        <v>100</v>
      </c>
      <c r="Z84" s="30">
        <v>100</v>
      </c>
      <c r="AA84" s="30">
        <v>100</v>
      </c>
    </row>
    <row r="85" spans="3:27" x14ac:dyDescent="0.25">
      <c r="C85" s="2" t="s">
        <v>1581</v>
      </c>
      <c r="D85" s="2" t="s">
        <v>319</v>
      </c>
      <c r="E85" s="17" t="s">
        <v>2559</v>
      </c>
      <c r="F85" s="17" t="s">
        <v>2559</v>
      </c>
      <c r="G85" s="17" t="s">
        <v>2559</v>
      </c>
      <c r="H85" s="69"/>
      <c r="I85" s="17" t="s">
        <v>2559</v>
      </c>
      <c r="J85" s="17" t="s">
        <v>2559</v>
      </c>
      <c r="K85" s="17" t="s">
        <v>2559</v>
      </c>
      <c r="L85" s="65"/>
      <c r="M85" s="17" t="s">
        <v>2559</v>
      </c>
      <c r="N85" s="17" t="s">
        <v>2559</v>
      </c>
      <c r="O85" s="17" t="s">
        <v>2559</v>
      </c>
      <c r="P85" s="69"/>
      <c r="Q85" s="17" t="s">
        <v>2559</v>
      </c>
      <c r="R85" s="17" t="s">
        <v>2559</v>
      </c>
      <c r="S85" s="17" t="s">
        <v>2559</v>
      </c>
      <c r="T85" s="65"/>
      <c r="U85" s="17" t="s">
        <v>2559</v>
      </c>
      <c r="V85" s="17" t="s">
        <v>2559</v>
      </c>
      <c r="W85" s="17" t="s">
        <v>2559</v>
      </c>
      <c r="X85" s="69"/>
      <c r="Y85" s="17" t="s">
        <v>2559</v>
      </c>
      <c r="Z85" s="17" t="s">
        <v>2559</v>
      </c>
      <c r="AA85" s="17" t="s">
        <v>2559</v>
      </c>
    </row>
    <row r="86" spans="3:27" x14ac:dyDescent="0.25">
      <c r="C86" s="2" t="s">
        <v>1579</v>
      </c>
      <c r="D86" s="2" t="s">
        <v>319</v>
      </c>
      <c r="E86" s="17" t="s">
        <v>2559</v>
      </c>
      <c r="F86" s="17" t="s">
        <v>2559</v>
      </c>
      <c r="G86" s="17" t="s">
        <v>2559</v>
      </c>
      <c r="H86" s="69"/>
      <c r="I86" s="17" t="s">
        <v>2559</v>
      </c>
      <c r="J86" s="17" t="s">
        <v>2559</v>
      </c>
      <c r="K86" s="17" t="s">
        <v>2559</v>
      </c>
      <c r="L86" s="65"/>
      <c r="M86" s="17" t="s">
        <v>2559</v>
      </c>
      <c r="N86" s="17" t="s">
        <v>2559</v>
      </c>
      <c r="O86" s="17" t="s">
        <v>2559</v>
      </c>
      <c r="P86" s="69"/>
      <c r="Q86" s="17" t="s">
        <v>2559</v>
      </c>
      <c r="R86" s="17" t="s">
        <v>2559</v>
      </c>
      <c r="S86" s="17" t="s">
        <v>2559</v>
      </c>
      <c r="T86" s="65"/>
      <c r="U86" s="17" t="s">
        <v>2559</v>
      </c>
      <c r="V86" s="17" t="s">
        <v>2559</v>
      </c>
      <c r="W86" s="17" t="s">
        <v>2559</v>
      </c>
      <c r="X86" s="69"/>
      <c r="Y86" s="17" t="s">
        <v>2559</v>
      </c>
      <c r="Z86" s="17" t="s">
        <v>2559</v>
      </c>
      <c r="AA86" s="17" t="s">
        <v>2559</v>
      </c>
    </row>
    <row r="87" spans="3:27" x14ac:dyDescent="0.25">
      <c r="C87" s="2" t="s">
        <v>1582</v>
      </c>
      <c r="D87" s="2" t="s">
        <v>322</v>
      </c>
      <c r="E87" s="17" t="s">
        <v>2559</v>
      </c>
      <c r="F87" s="17" t="s">
        <v>2559</v>
      </c>
      <c r="G87" s="17" t="s">
        <v>2559</v>
      </c>
      <c r="H87" s="69"/>
      <c r="I87" s="17" t="s">
        <v>2559</v>
      </c>
      <c r="J87" s="17" t="s">
        <v>2559</v>
      </c>
      <c r="K87" s="17" t="s">
        <v>2559</v>
      </c>
      <c r="L87" s="65"/>
      <c r="M87" s="17" t="s">
        <v>2559</v>
      </c>
      <c r="N87" s="17" t="s">
        <v>2559</v>
      </c>
      <c r="O87" s="17" t="s">
        <v>2559</v>
      </c>
      <c r="P87" s="69"/>
      <c r="Q87" s="17" t="s">
        <v>2559</v>
      </c>
      <c r="R87" s="17" t="s">
        <v>2559</v>
      </c>
      <c r="S87" s="17" t="s">
        <v>2559</v>
      </c>
      <c r="T87" s="65"/>
      <c r="U87" s="17" t="s">
        <v>2559</v>
      </c>
      <c r="V87" s="17" t="s">
        <v>2559</v>
      </c>
      <c r="W87" s="17" t="s">
        <v>2559</v>
      </c>
      <c r="X87" s="69"/>
      <c r="Y87" s="17" t="s">
        <v>2559</v>
      </c>
      <c r="Z87" s="17" t="s">
        <v>2559</v>
      </c>
      <c r="AA87" s="17" t="s">
        <v>2559</v>
      </c>
    </row>
    <row r="88" spans="3:27" x14ac:dyDescent="0.25">
      <c r="C88" s="2" t="s">
        <v>1583</v>
      </c>
      <c r="D88" s="2" t="s">
        <v>319</v>
      </c>
      <c r="E88" s="17" t="s">
        <v>2559</v>
      </c>
      <c r="F88" s="17" t="s">
        <v>2559</v>
      </c>
      <c r="G88" s="17" t="s">
        <v>2559</v>
      </c>
      <c r="H88" s="69"/>
      <c r="I88" s="17" t="s">
        <v>2559</v>
      </c>
      <c r="J88" s="17" t="s">
        <v>2559</v>
      </c>
      <c r="K88" s="17" t="s">
        <v>2559</v>
      </c>
      <c r="L88" s="65"/>
      <c r="M88" s="17" t="s">
        <v>2559</v>
      </c>
      <c r="N88" s="17" t="s">
        <v>2559</v>
      </c>
      <c r="O88" s="17" t="s">
        <v>2559</v>
      </c>
      <c r="P88" s="69"/>
      <c r="Q88" s="17" t="s">
        <v>2559</v>
      </c>
      <c r="R88" s="17" t="s">
        <v>2559</v>
      </c>
      <c r="S88" s="17" t="s">
        <v>2559</v>
      </c>
      <c r="T88" s="65"/>
      <c r="U88" s="17" t="s">
        <v>2559</v>
      </c>
      <c r="V88" s="17" t="s">
        <v>2559</v>
      </c>
      <c r="W88" s="17" t="s">
        <v>2559</v>
      </c>
      <c r="X88" s="69"/>
      <c r="Y88" s="17" t="s">
        <v>2559</v>
      </c>
      <c r="Z88" s="17" t="s">
        <v>2559</v>
      </c>
      <c r="AA88" s="17" t="s">
        <v>2559</v>
      </c>
    </row>
    <row r="89" spans="3:27" x14ac:dyDescent="0.25">
      <c r="C89" s="2" t="s">
        <v>1584</v>
      </c>
      <c r="D89" s="2" t="s">
        <v>319</v>
      </c>
      <c r="E89" s="17" t="s">
        <v>2559</v>
      </c>
      <c r="F89" s="17" t="s">
        <v>2559</v>
      </c>
      <c r="G89" s="17" t="s">
        <v>2559</v>
      </c>
      <c r="H89" s="69"/>
      <c r="I89" s="17" t="s">
        <v>2559</v>
      </c>
      <c r="J89" s="17" t="s">
        <v>2559</v>
      </c>
      <c r="K89" s="17" t="s">
        <v>2559</v>
      </c>
      <c r="L89" s="65"/>
      <c r="M89" s="17" t="s">
        <v>2559</v>
      </c>
      <c r="N89" s="17" t="s">
        <v>2559</v>
      </c>
      <c r="O89" s="17" t="s">
        <v>2559</v>
      </c>
      <c r="P89" s="69"/>
      <c r="Q89" s="17" t="s">
        <v>2559</v>
      </c>
      <c r="R89" s="17" t="s">
        <v>2559</v>
      </c>
      <c r="S89" s="17" t="s">
        <v>2559</v>
      </c>
      <c r="T89" s="65"/>
      <c r="U89" s="17" t="s">
        <v>2559</v>
      </c>
      <c r="V89" s="17" t="s">
        <v>2559</v>
      </c>
      <c r="W89" s="17" t="s">
        <v>2559</v>
      </c>
      <c r="X89" s="69"/>
      <c r="Y89" s="17" t="s">
        <v>2559</v>
      </c>
      <c r="Z89" s="17" t="s">
        <v>2559</v>
      </c>
      <c r="AA89" s="17" t="s">
        <v>2559</v>
      </c>
    </row>
    <row r="90" spans="3:27" x14ac:dyDescent="0.25">
      <c r="C90" s="2" t="s">
        <v>1585</v>
      </c>
      <c r="D90" s="2" t="s">
        <v>319</v>
      </c>
      <c r="E90" s="32">
        <v>20</v>
      </c>
      <c r="F90" s="32">
        <v>20</v>
      </c>
      <c r="G90" s="32">
        <v>20</v>
      </c>
      <c r="H90" s="69"/>
      <c r="I90" s="32">
        <v>20</v>
      </c>
      <c r="J90" s="32">
        <v>20</v>
      </c>
      <c r="K90" s="32">
        <v>20</v>
      </c>
      <c r="L90" s="65"/>
      <c r="M90" s="32">
        <v>20</v>
      </c>
      <c r="N90" s="32">
        <v>20</v>
      </c>
      <c r="O90" s="32">
        <v>20</v>
      </c>
      <c r="P90" s="69"/>
      <c r="Q90" s="32">
        <v>20</v>
      </c>
      <c r="R90" s="32">
        <v>20</v>
      </c>
      <c r="S90" s="32">
        <v>20</v>
      </c>
      <c r="T90" s="65"/>
      <c r="U90" s="32">
        <v>20</v>
      </c>
      <c r="V90" s="32">
        <v>20</v>
      </c>
      <c r="W90" s="32">
        <v>20</v>
      </c>
      <c r="X90" s="69"/>
      <c r="Y90" s="32">
        <v>20</v>
      </c>
      <c r="Z90" s="32">
        <v>20</v>
      </c>
      <c r="AA90" s="32">
        <v>20</v>
      </c>
    </row>
    <row r="91" spans="3:27" x14ac:dyDescent="0.25">
      <c r="C91" s="2" t="s">
        <v>1586</v>
      </c>
      <c r="D91" s="2" t="s">
        <v>319</v>
      </c>
      <c r="E91" s="30">
        <v>30</v>
      </c>
      <c r="F91" s="30">
        <v>30</v>
      </c>
      <c r="G91" s="30">
        <v>30</v>
      </c>
      <c r="H91" s="69"/>
      <c r="I91" s="30">
        <v>30</v>
      </c>
      <c r="J91" s="30">
        <v>30</v>
      </c>
      <c r="K91" s="30">
        <v>30</v>
      </c>
      <c r="L91" s="65"/>
      <c r="M91" s="30">
        <v>30</v>
      </c>
      <c r="N91" s="30">
        <v>30</v>
      </c>
      <c r="O91" s="30">
        <v>30</v>
      </c>
      <c r="P91" s="69"/>
      <c r="Q91" s="30">
        <v>30</v>
      </c>
      <c r="R91" s="30">
        <v>30</v>
      </c>
      <c r="S91" s="30">
        <v>30</v>
      </c>
      <c r="T91" s="65"/>
      <c r="U91" s="30">
        <v>30</v>
      </c>
      <c r="V91" s="30">
        <v>30</v>
      </c>
      <c r="W91" s="30">
        <v>30</v>
      </c>
      <c r="X91" s="69"/>
      <c r="Y91" s="30">
        <v>30</v>
      </c>
      <c r="Z91" s="30">
        <v>30</v>
      </c>
      <c r="AA91" s="30">
        <v>30</v>
      </c>
    </row>
    <row r="92" spans="3:27" x14ac:dyDescent="0.25">
      <c r="C92" s="2" t="s">
        <v>1587</v>
      </c>
      <c r="D92" s="2" t="s">
        <v>319</v>
      </c>
      <c r="E92" s="17" t="s">
        <v>2559</v>
      </c>
      <c r="F92" s="17" t="s">
        <v>2559</v>
      </c>
      <c r="G92" s="17" t="s">
        <v>2559</v>
      </c>
      <c r="H92" s="69"/>
      <c r="I92" s="17" t="s">
        <v>2559</v>
      </c>
      <c r="J92" s="17" t="s">
        <v>2559</v>
      </c>
      <c r="K92" s="17" t="s">
        <v>2559</v>
      </c>
      <c r="L92" s="65"/>
      <c r="M92" s="17" t="s">
        <v>2559</v>
      </c>
      <c r="N92" s="17" t="s">
        <v>2559</v>
      </c>
      <c r="O92" s="17" t="s">
        <v>2559</v>
      </c>
      <c r="P92" s="69"/>
      <c r="Q92" s="17" t="s">
        <v>2559</v>
      </c>
      <c r="R92" s="17" t="s">
        <v>2559</v>
      </c>
      <c r="S92" s="17" t="s">
        <v>2559</v>
      </c>
      <c r="T92" s="65"/>
      <c r="U92" s="17" t="s">
        <v>2559</v>
      </c>
      <c r="V92" s="17" t="s">
        <v>2559</v>
      </c>
      <c r="W92" s="17" t="s">
        <v>2559</v>
      </c>
      <c r="X92" s="69"/>
      <c r="Y92" s="17" t="s">
        <v>2559</v>
      </c>
      <c r="Z92" s="17" t="s">
        <v>2559</v>
      </c>
      <c r="AA92" s="17" t="s">
        <v>2559</v>
      </c>
    </row>
    <row r="93" spans="3:27" x14ac:dyDescent="0.25">
      <c r="C93" s="18" t="s">
        <v>178</v>
      </c>
      <c r="D93" s="18" t="s">
        <v>316</v>
      </c>
      <c r="E93" s="61"/>
      <c r="F93" s="62"/>
      <c r="G93" s="63"/>
      <c r="H93" s="69"/>
      <c r="I93" s="61"/>
      <c r="J93" s="62"/>
      <c r="K93" s="63"/>
      <c r="L93" s="65"/>
      <c r="M93" s="61"/>
      <c r="N93" s="62"/>
      <c r="O93" s="63"/>
      <c r="P93" s="69"/>
      <c r="Q93" s="61"/>
      <c r="R93" s="62"/>
      <c r="S93" s="63"/>
      <c r="T93" s="65"/>
      <c r="U93" s="61"/>
      <c r="V93" s="62"/>
      <c r="W93" s="63"/>
      <c r="X93" s="69"/>
      <c r="Y93" s="61"/>
      <c r="Z93" s="62"/>
      <c r="AA93" s="63"/>
    </row>
    <row r="94" spans="3:27" x14ac:dyDescent="0.25">
      <c r="C94" s="2" t="s">
        <v>1588</v>
      </c>
      <c r="D94" s="2" t="s">
        <v>319</v>
      </c>
      <c r="E94" s="17" t="s">
        <v>2559</v>
      </c>
      <c r="F94" s="17" t="s">
        <v>2559</v>
      </c>
      <c r="G94" s="17" t="s">
        <v>2559</v>
      </c>
      <c r="H94" s="69"/>
      <c r="I94" s="17" t="s">
        <v>2559</v>
      </c>
      <c r="J94" s="17" t="s">
        <v>2559</v>
      </c>
      <c r="K94" s="17" t="s">
        <v>2559</v>
      </c>
      <c r="L94" s="65"/>
      <c r="M94" s="17" t="s">
        <v>2559</v>
      </c>
      <c r="N94" s="17" t="s">
        <v>2559</v>
      </c>
      <c r="O94" s="17" t="s">
        <v>2559</v>
      </c>
      <c r="P94" s="69"/>
      <c r="Q94" s="17" t="s">
        <v>2559</v>
      </c>
      <c r="R94" s="17" t="s">
        <v>2559</v>
      </c>
      <c r="S94" s="17" t="s">
        <v>2559</v>
      </c>
      <c r="T94" s="65"/>
      <c r="U94" s="17" t="s">
        <v>2559</v>
      </c>
      <c r="V94" s="17" t="s">
        <v>2559</v>
      </c>
      <c r="W94" s="17" t="s">
        <v>2559</v>
      </c>
      <c r="X94" s="69"/>
      <c r="Y94" s="17" t="s">
        <v>2559</v>
      </c>
      <c r="Z94" s="17" t="s">
        <v>2559</v>
      </c>
      <c r="AA94" s="17" t="s">
        <v>2559</v>
      </c>
    </row>
    <row r="95" spans="3:27" x14ac:dyDescent="0.25">
      <c r="C95" s="2" t="s">
        <v>1589</v>
      </c>
      <c r="D95" s="2" t="s">
        <v>322</v>
      </c>
      <c r="E95" s="17" t="s">
        <v>2559</v>
      </c>
      <c r="F95" s="17" t="s">
        <v>2559</v>
      </c>
      <c r="G95" s="17" t="s">
        <v>2559</v>
      </c>
      <c r="H95" s="69"/>
      <c r="I95" s="17" t="s">
        <v>2559</v>
      </c>
      <c r="J95" s="17" t="s">
        <v>2559</v>
      </c>
      <c r="K95" s="17" t="s">
        <v>2559</v>
      </c>
      <c r="L95" s="65"/>
      <c r="M95" s="17" t="s">
        <v>2559</v>
      </c>
      <c r="N95" s="17" t="s">
        <v>2559</v>
      </c>
      <c r="O95" s="17" t="s">
        <v>2559</v>
      </c>
      <c r="P95" s="69"/>
      <c r="Q95" s="17" t="s">
        <v>2559</v>
      </c>
      <c r="R95" s="17" t="s">
        <v>2559</v>
      </c>
      <c r="S95" s="17" t="s">
        <v>2559</v>
      </c>
      <c r="T95" s="65"/>
      <c r="U95" s="17" t="s">
        <v>2559</v>
      </c>
      <c r="V95" s="17" t="s">
        <v>2559</v>
      </c>
      <c r="W95" s="17" t="s">
        <v>2559</v>
      </c>
      <c r="X95" s="69"/>
      <c r="Y95" s="17" t="s">
        <v>2559</v>
      </c>
      <c r="Z95" s="17" t="s">
        <v>2559</v>
      </c>
      <c r="AA95" s="17" t="s">
        <v>2559</v>
      </c>
    </row>
    <row r="96" spans="3:27" x14ac:dyDescent="0.25">
      <c r="C96" s="2" t="s">
        <v>1590</v>
      </c>
      <c r="D96" s="2" t="s">
        <v>319</v>
      </c>
      <c r="E96" s="17" t="s">
        <v>2559</v>
      </c>
      <c r="F96" s="17" t="s">
        <v>2559</v>
      </c>
      <c r="G96" s="17" t="s">
        <v>2559</v>
      </c>
      <c r="H96" s="69"/>
      <c r="I96" s="17" t="s">
        <v>2559</v>
      </c>
      <c r="J96" s="17" t="s">
        <v>2559</v>
      </c>
      <c r="K96" s="17" t="s">
        <v>2559</v>
      </c>
      <c r="L96" s="65"/>
      <c r="M96" s="17" t="s">
        <v>2559</v>
      </c>
      <c r="N96" s="17" t="s">
        <v>2559</v>
      </c>
      <c r="O96" s="17" t="s">
        <v>2559</v>
      </c>
      <c r="P96" s="69"/>
      <c r="Q96" s="17" t="s">
        <v>2559</v>
      </c>
      <c r="R96" s="17" t="s">
        <v>2559</v>
      </c>
      <c r="S96" s="17" t="s">
        <v>2559</v>
      </c>
      <c r="T96" s="65"/>
      <c r="U96" s="17" t="s">
        <v>2559</v>
      </c>
      <c r="V96" s="17" t="s">
        <v>2559</v>
      </c>
      <c r="W96" s="17" t="s">
        <v>2559</v>
      </c>
      <c r="X96" s="69"/>
      <c r="Y96" s="17" t="s">
        <v>2559</v>
      </c>
      <c r="Z96" s="17" t="s">
        <v>2559</v>
      </c>
      <c r="AA96" s="17" t="s">
        <v>2559</v>
      </c>
    </row>
    <row r="97" spans="3:27" x14ac:dyDescent="0.25">
      <c r="C97" s="2" t="s">
        <v>1591</v>
      </c>
      <c r="D97" s="2" t="s">
        <v>319</v>
      </c>
      <c r="E97" s="30">
        <v>80</v>
      </c>
      <c r="F97" s="30">
        <v>50</v>
      </c>
      <c r="G97" s="30">
        <v>30</v>
      </c>
      <c r="H97" s="69"/>
      <c r="I97" s="30">
        <v>80</v>
      </c>
      <c r="J97" s="30">
        <v>50</v>
      </c>
      <c r="K97" s="30">
        <v>30</v>
      </c>
      <c r="L97" s="65"/>
      <c r="M97" s="30">
        <v>80</v>
      </c>
      <c r="N97" s="30">
        <v>50</v>
      </c>
      <c r="O97" s="30">
        <v>30</v>
      </c>
      <c r="P97" s="69"/>
      <c r="Q97" s="30">
        <v>80</v>
      </c>
      <c r="R97" s="30">
        <v>50</v>
      </c>
      <c r="S97" s="30">
        <v>30</v>
      </c>
      <c r="T97" s="65"/>
      <c r="U97" s="30">
        <v>80</v>
      </c>
      <c r="V97" s="30">
        <v>50</v>
      </c>
      <c r="W97" s="30">
        <v>30</v>
      </c>
      <c r="X97" s="69"/>
      <c r="Y97" s="30">
        <v>80</v>
      </c>
      <c r="Z97" s="30">
        <v>50</v>
      </c>
      <c r="AA97" s="30">
        <v>30</v>
      </c>
    </row>
    <row r="98" spans="3:27" x14ac:dyDescent="0.25">
      <c r="C98" s="2" t="s">
        <v>1592</v>
      </c>
      <c r="D98" s="2" t="s">
        <v>319</v>
      </c>
      <c r="E98" s="30">
        <v>60</v>
      </c>
      <c r="F98" s="30">
        <v>60</v>
      </c>
      <c r="G98" s="30">
        <v>60</v>
      </c>
      <c r="H98" s="69"/>
      <c r="I98" s="30">
        <v>50</v>
      </c>
      <c r="J98" s="30">
        <v>50</v>
      </c>
      <c r="K98" s="30">
        <v>50</v>
      </c>
      <c r="L98" s="65"/>
      <c r="M98" s="30">
        <v>60</v>
      </c>
      <c r="N98" s="30">
        <v>60</v>
      </c>
      <c r="O98" s="30">
        <v>60</v>
      </c>
      <c r="P98" s="69"/>
      <c r="Q98" s="30">
        <v>50</v>
      </c>
      <c r="R98" s="30">
        <v>50</v>
      </c>
      <c r="S98" s="30">
        <v>50</v>
      </c>
      <c r="T98" s="65"/>
      <c r="U98" s="30">
        <v>60</v>
      </c>
      <c r="V98" s="30">
        <v>60</v>
      </c>
      <c r="W98" s="30">
        <v>60</v>
      </c>
      <c r="X98" s="69"/>
      <c r="Y98" s="30">
        <v>50</v>
      </c>
      <c r="Z98" s="30">
        <v>50</v>
      </c>
      <c r="AA98" s="30">
        <v>50</v>
      </c>
    </row>
    <row r="99" spans="3:27" x14ac:dyDescent="0.25">
      <c r="C99" s="2" t="s">
        <v>1593</v>
      </c>
      <c r="D99" s="2" t="s">
        <v>319</v>
      </c>
      <c r="E99" s="30">
        <v>30</v>
      </c>
      <c r="F99" s="30">
        <v>30</v>
      </c>
      <c r="G99" s="30">
        <v>30</v>
      </c>
      <c r="H99" s="69"/>
      <c r="I99" s="32">
        <v>20</v>
      </c>
      <c r="J99" s="32">
        <v>20</v>
      </c>
      <c r="K99" s="32">
        <v>20</v>
      </c>
      <c r="L99" s="65"/>
      <c r="M99" s="30">
        <v>30</v>
      </c>
      <c r="N99" s="30">
        <v>30</v>
      </c>
      <c r="O99" s="30">
        <v>30</v>
      </c>
      <c r="P99" s="69"/>
      <c r="Q99" s="32">
        <v>20</v>
      </c>
      <c r="R99" s="32">
        <v>20</v>
      </c>
      <c r="S99" s="32">
        <v>20</v>
      </c>
      <c r="T99" s="65"/>
      <c r="U99" s="32">
        <v>20</v>
      </c>
      <c r="V99" s="32">
        <v>20</v>
      </c>
      <c r="W99" s="32">
        <v>20</v>
      </c>
      <c r="X99" s="69"/>
      <c r="Y99" s="32">
        <v>20</v>
      </c>
      <c r="Z99" s="32">
        <v>20</v>
      </c>
      <c r="AA99" s="32">
        <v>20</v>
      </c>
    </row>
    <row r="100" spans="3:27" x14ac:dyDescent="0.25">
      <c r="C100" s="18" t="s">
        <v>76</v>
      </c>
      <c r="D100" s="18" t="s">
        <v>316</v>
      </c>
      <c r="E100" s="61"/>
      <c r="F100" s="62"/>
      <c r="G100" s="63"/>
      <c r="H100" s="69"/>
      <c r="I100" s="61"/>
      <c r="J100" s="62"/>
      <c r="K100" s="63"/>
      <c r="L100" s="65"/>
      <c r="M100" s="61"/>
      <c r="N100" s="62"/>
      <c r="O100" s="63"/>
      <c r="P100" s="69"/>
      <c r="Q100" s="61"/>
      <c r="R100" s="62"/>
      <c r="S100" s="63"/>
      <c r="T100" s="65"/>
      <c r="U100" s="61"/>
      <c r="V100" s="62"/>
      <c r="W100" s="63"/>
      <c r="X100" s="69"/>
      <c r="Y100" s="61"/>
      <c r="Z100" s="62"/>
      <c r="AA100" s="63"/>
    </row>
    <row r="101" spans="3:27" x14ac:dyDescent="0.25">
      <c r="C101" s="2" t="s">
        <v>1594</v>
      </c>
      <c r="D101" s="2" t="s">
        <v>319</v>
      </c>
      <c r="E101" s="17" t="s">
        <v>2559</v>
      </c>
      <c r="F101" s="17" t="s">
        <v>2559</v>
      </c>
      <c r="G101" s="17" t="s">
        <v>2559</v>
      </c>
      <c r="H101" s="69"/>
      <c r="I101" s="17" t="s">
        <v>2559</v>
      </c>
      <c r="J101" s="17" t="s">
        <v>2559</v>
      </c>
      <c r="K101" s="17" t="s">
        <v>2559</v>
      </c>
      <c r="L101" s="65"/>
      <c r="M101" s="17" t="s">
        <v>2559</v>
      </c>
      <c r="N101" s="17" t="s">
        <v>2559</v>
      </c>
      <c r="O101" s="17" t="s">
        <v>2559</v>
      </c>
      <c r="P101" s="69"/>
      <c r="Q101" s="17" t="s">
        <v>2559</v>
      </c>
      <c r="R101" s="17" t="s">
        <v>2559</v>
      </c>
      <c r="S101" s="17" t="s">
        <v>2559</v>
      </c>
      <c r="T101" s="65"/>
      <c r="U101" s="17" t="s">
        <v>2559</v>
      </c>
      <c r="V101" s="17" t="s">
        <v>2559</v>
      </c>
      <c r="W101" s="17" t="s">
        <v>2559</v>
      </c>
      <c r="X101" s="69"/>
      <c r="Y101" s="17" t="s">
        <v>2559</v>
      </c>
      <c r="Z101" s="17" t="s">
        <v>2559</v>
      </c>
      <c r="AA101" s="17" t="s">
        <v>2559</v>
      </c>
    </row>
    <row r="102" spans="3:27" x14ac:dyDescent="0.25">
      <c r="C102" s="2" t="s">
        <v>1595</v>
      </c>
      <c r="D102" s="2" t="s">
        <v>322</v>
      </c>
      <c r="E102" s="32">
        <v>15</v>
      </c>
      <c r="F102" s="32">
        <v>15</v>
      </c>
      <c r="G102" s="32">
        <v>15</v>
      </c>
      <c r="H102" s="69"/>
      <c r="I102" s="32">
        <v>15</v>
      </c>
      <c r="J102" s="32">
        <v>15</v>
      </c>
      <c r="K102" s="32">
        <v>15</v>
      </c>
      <c r="L102" s="65"/>
      <c r="M102" s="32">
        <v>15</v>
      </c>
      <c r="N102" s="32">
        <v>15</v>
      </c>
      <c r="O102" s="32">
        <v>15</v>
      </c>
      <c r="P102" s="69"/>
      <c r="Q102" s="32">
        <v>15</v>
      </c>
      <c r="R102" s="32">
        <v>15</v>
      </c>
      <c r="S102" s="32">
        <v>15</v>
      </c>
      <c r="T102" s="65"/>
      <c r="U102" s="32">
        <v>15</v>
      </c>
      <c r="V102" s="32">
        <v>15</v>
      </c>
      <c r="W102" s="32">
        <v>15</v>
      </c>
      <c r="X102" s="69"/>
      <c r="Y102" s="32">
        <v>15</v>
      </c>
      <c r="Z102" s="32">
        <v>15</v>
      </c>
      <c r="AA102" s="32">
        <v>15</v>
      </c>
    </row>
    <row r="103" spans="3:27" x14ac:dyDescent="0.25">
      <c r="C103" s="2" t="s">
        <v>1596</v>
      </c>
      <c r="D103" s="2" t="s">
        <v>322</v>
      </c>
      <c r="E103" s="17" t="s">
        <v>2559</v>
      </c>
      <c r="F103" s="17" t="s">
        <v>2559</v>
      </c>
      <c r="G103" s="17" t="s">
        <v>2559</v>
      </c>
      <c r="H103" s="69"/>
      <c r="I103" s="17" t="s">
        <v>2559</v>
      </c>
      <c r="J103" s="17" t="s">
        <v>2559</v>
      </c>
      <c r="K103" s="17" t="s">
        <v>2559</v>
      </c>
      <c r="L103" s="65"/>
      <c r="M103" s="17" t="s">
        <v>2559</v>
      </c>
      <c r="N103" s="17" t="s">
        <v>2559</v>
      </c>
      <c r="O103" s="17" t="s">
        <v>2559</v>
      </c>
      <c r="P103" s="69"/>
      <c r="Q103" s="17" t="s">
        <v>2559</v>
      </c>
      <c r="R103" s="17" t="s">
        <v>2559</v>
      </c>
      <c r="S103" s="17" t="s">
        <v>2559</v>
      </c>
      <c r="T103" s="65"/>
      <c r="U103" s="17" t="s">
        <v>2559</v>
      </c>
      <c r="V103" s="17" t="s">
        <v>2559</v>
      </c>
      <c r="W103" s="17" t="s">
        <v>2559</v>
      </c>
      <c r="X103" s="69"/>
      <c r="Y103" s="17" t="s">
        <v>2559</v>
      </c>
      <c r="Z103" s="17" t="s">
        <v>2559</v>
      </c>
      <c r="AA103" s="17" t="s">
        <v>2559</v>
      </c>
    </row>
    <row r="104" spans="3:27" x14ac:dyDescent="0.25">
      <c r="C104" s="2" t="s">
        <v>1597</v>
      </c>
      <c r="D104" s="2" t="s">
        <v>322</v>
      </c>
      <c r="E104" s="17" t="s">
        <v>2559</v>
      </c>
      <c r="F104" s="17" t="s">
        <v>2559</v>
      </c>
      <c r="G104" s="17" t="s">
        <v>2559</v>
      </c>
      <c r="H104" s="69"/>
      <c r="I104" s="17" t="s">
        <v>2559</v>
      </c>
      <c r="J104" s="17" t="s">
        <v>2559</v>
      </c>
      <c r="K104" s="17" t="s">
        <v>2559</v>
      </c>
      <c r="L104" s="65"/>
      <c r="M104" s="17" t="s">
        <v>2559</v>
      </c>
      <c r="N104" s="17" t="s">
        <v>2559</v>
      </c>
      <c r="O104" s="17" t="s">
        <v>2559</v>
      </c>
      <c r="P104" s="69"/>
      <c r="Q104" s="17" t="s">
        <v>2559</v>
      </c>
      <c r="R104" s="17" t="s">
        <v>2559</v>
      </c>
      <c r="S104" s="17" t="s">
        <v>2559</v>
      </c>
      <c r="T104" s="65"/>
      <c r="U104" s="17" t="s">
        <v>2559</v>
      </c>
      <c r="V104" s="17" t="s">
        <v>2559</v>
      </c>
      <c r="W104" s="17" t="s">
        <v>2559</v>
      </c>
      <c r="X104" s="69"/>
      <c r="Y104" s="17" t="s">
        <v>2559</v>
      </c>
      <c r="Z104" s="17" t="s">
        <v>2559</v>
      </c>
      <c r="AA104" s="17" t="s">
        <v>2559</v>
      </c>
    </row>
    <row r="105" spans="3:27" x14ac:dyDescent="0.25">
      <c r="C105" s="2" t="s">
        <v>1598</v>
      </c>
      <c r="D105" s="2" t="s">
        <v>319</v>
      </c>
      <c r="E105" s="32">
        <v>20</v>
      </c>
      <c r="F105" s="32">
        <v>20</v>
      </c>
      <c r="G105" s="32">
        <v>20</v>
      </c>
      <c r="H105" s="69"/>
      <c r="I105" s="32">
        <v>20</v>
      </c>
      <c r="J105" s="32">
        <v>20</v>
      </c>
      <c r="K105" s="32">
        <v>20</v>
      </c>
      <c r="L105" s="65"/>
      <c r="M105" s="32">
        <v>20</v>
      </c>
      <c r="N105" s="32">
        <v>20</v>
      </c>
      <c r="O105" s="32">
        <v>20</v>
      </c>
      <c r="P105" s="69"/>
      <c r="Q105" s="32">
        <v>20</v>
      </c>
      <c r="R105" s="32">
        <v>20</v>
      </c>
      <c r="S105" s="32">
        <v>20</v>
      </c>
      <c r="T105" s="65"/>
      <c r="U105" s="32">
        <v>20</v>
      </c>
      <c r="V105" s="32">
        <v>20</v>
      </c>
      <c r="W105" s="32">
        <v>20</v>
      </c>
      <c r="X105" s="69"/>
      <c r="Y105" s="32">
        <v>20</v>
      </c>
      <c r="Z105" s="32">
        <v>20</v>
      </c>
      <c r="AA105" s="32">
        <v>20</v>
      </c>
    </row>
    <row r="106" spans="3:27" x14ac:dyDescent="0.25">
      <c r="C106" s="2" t="s">
        <v>1599</v>
      </c>
      <c r="D106" s="2" t="s">
        <v>319</v>
      </c>
      <c r="E106" s="32">
        <v>20</v>
      </c>
      <c r="F106" s="32">
        <v>20</v>
      </c>
      <c r="G106" s="32">
        <v>20</v>
      </c>
      <c r="H106" s="69"/>
      <c r="I106" s="32">
        <v>20</v>
      </c>
      <c r="J106" s="32">
        <v>20</v>
      </c>
      <c r="K106" s="32">
        <v>20</v>
      </c>
      <c r="L106" s="65"/>
      <c r="M106" s="32">
        <v>20</v>
      </c>
      <c r="N106" s="32">
        <v>20</v>
      </c>
      <c r="O106" s="32">
        <v>20</v>
      </c>
      <c r="P106" s="69"/>
      <c r="Q106" s="32">
        <v>20</v>
      </c>
      <c r="R106" s="32">
        <v>20</v>
      </c>
      <c r="S106" s="32">
        <v>20</v>
      </c>
      <c r="T106" s="65"/>
      <c r="U106" s="32">
        <v>20</v>
      </c>
      <c r="V106" s="32">
        <v>20</v>
      </c>
      <c r="W106" s="32">
        <v>20</v>
      </c>
      <c r="X106" s="69"/>
      <c r="Y106" s="32">
        <v>20</v>
      </c>
      <c r="Z106" s="32">
        <v>20</v>
      </c>
      <c r="AA106" s="32">
        <v>20</v>
      </c>
    </row>
    <row r="107" spans="3:27" x14ac:dyDescent="0.25">
      <c r="C107" s="2" t="s">
        <v>1600</v>
      </c>
      <c r="D107" s="2" t="s">
        <v>319</v>
      </c>
      <c r="E107" s="32">
        <v>6</v>
      </c>
      <c r="F107" s="32">
        <v>6</v>
      </c>
      <c r="G107" s="32">
        <v>1</v>
      </c>
      <c r="H107" s="69"/>
      <c r="I107" s="32">
        <v>6</v>
      </c>
      <c r="J107" s="32">
        <v>6</v>
      </c>
      <c r="K107" s="32">
        <v>1</v>
      </c>
      <c r="L107" s="65"/>
      <c r="M107" s="32">
        <v>6</v>
      </c>
      <c r="N107" s="32">
        <v>6</v>
      </c>
      <c r="O107" s="32">
        <v>1</v>
      </c>
      <c r="P107" s="69"/>
      <c r="Q107" s="32">
        <v>6</v>
      </c>
      <c r="R107" s="32">
        <v>6</v>
      </c>
      <c r="S107" s="32">
        <v>1</v>
      </c>
      <c r="T107" s="65"/>
      <c r="U107" s="32">
        <v>6</v>
      </c>
      <c r="V107" s="32">
        <v>6</v>
      </c>
      <c r="W107" s="32">
        <v>1</v>
      </c>
      <c r="X107" s="69"/>
      <c r="Y107" s="32">
        <v>6</v>
      </c>
      <c r="Z107" s="32">
        <v>6</v>
      </c>
      <c r="AA107" s="32">
        <v>1</v>
      </c>
    </row>
    <row r="108" spans="3:27" x14ac:dyDescent="0.25">
      <c r="C108" s="2" t="s">
        <v>1601</v>
      </c>
      <c r="D108" s="2" t="s">
        <v>322</v>
      </c>
      <c r="E108" s="17" t="s">
        <v>2559</v>
      </c>
      <c r="F108" s="17" t="s">
        <v>2559</v>
      </c>
      <c r="G108" s="17" t="s">
        <v>2559</v>
      </c>
      <c r="H108" s="69"/>
      <c r="I108" s="17" t="s">
        <v>2559</v>
      </c>
      <c r="J108" s="17" t="s">
        <v>2559</v>
      </c>
      <c r="K108" s="17" t="s">
        <v>2559</v>
      </c>
      <c r="L108" s="65"/>
      <c r="M108" s="17" t="s">
        <v>2559</v>
      </c>
      <c r="N108" s="17" t="s">
        <v>2559</v>
      </c>
      <c r="O108" s="17" t="s">
        <v>2559</v>
      </c>
      <c r="P108" s="69"/>
      <c r="Q108" s="17" t="s">
        <v>2559</v>
      </c>
      <c r="R108" s="17" t="s">
        <v>2559</v>
      </c>
      <c r="S108" s="17" t="s">
        <v>2559</v>
      </c>
      <c r="T108" s="65"/>
      <c r="U108" s="17" t="s">
        <v>2559</v>
      </c>
      <c r="V108" s="17" t="s">
        <v>2559</v>
      </c>
      <c r="W108" s="17" t="s">
        <v>2559</v>
      </c>
      <c r="X108" s="69"/>
      <c r="Y108" s="17" t="s">
        <v>2559</v>
      </c>
      <c r="Z108" s="17" t="s">
        <v>2559</v>
      </c>
      <c r="AA108" s="17" t="s">
        <v>2559</v>
      </c>
    </row>
    <row r="109" spans="3:27" x14ac:dyDescent="0.25">
      <c r="C109" s="2" t="s">
        <v>1602</v>
      </c>
      <c r="D109" s="2" t="s">
        <v>319</v>
      </c>
      <c r="E109" s="17" t="s">
        <v>2559</v>
      </c>
      <c r="F109" s="17" t="s">
        <v>2559</v>
      </c>
      <c r="G109" s="17" t="s">
        <v>2559</v>
      </c>
      <c r="H109" s="69"/>
      <c r="I109" s="17" t="s">
        <v>2559</v>
      </c>
      <c r="J109" s="17" t="s">
        <v>2559</v>
      </c>
      <c r="K109" s="17" t="s">
        <v>2559</v>
      </c>
      <c r="L109" s="65"/>
      <c r="M109" s="17" t="s">
        <v>2559</v>
      </c>
      <c r="N109" s="17" t="s">
        <v>2559</v>
      </c>
      <c r="O109" s="17" t="s">
        <v>2559</v>
      </c>
      <c r="P109" s="69"/>
      <c r="Q109" s="17" t="s">
        <v>2559</v>
      </c>
      <c r="R109" s="17" t="s">
        <v>2559</v>
      </c>
      <c r="S109" s="17" t="s">
        <v>2559</v>
      </c>
      <c r="T109" s="65"/>
      <c r="U109" s="17" t="s">
        <v>2559</v>
      </c>
      <c r="V109" s="17" t="s">
        <v>2559</v>
      </c>
      <c r="W109" s="17" t="s">
        <v>2559</v>
      </c>
      <c r="X109" s="69"/>
      <c r="Y109" s="17" t="s">
        <v>2559</v>
      </c>
      <c r="Z109" s="17" t="s">
        <v>2559</v>
      </c>
      <c r="AA109" s="17" t="s">
        <v>2559</v>
      </c>
    </row>
    <row r="110" spans="3:27" x14ac:dyDescent="0.25">
      <c r="C110" s="2" t="s">
        <v>1603</v>
      </c>
      <c r="D110" s="2" t="s">
        <v>319</v>
      </c>
      <c r="E110" s="32">
        <v>10</v>
      </c>
      <c r="F110" s="32">
        <v>10</v>
      </c>
      <c r="G110" s="32">
        <v>10</v>
      </c>
      <c r="H110" s="69"/>
      <c r="I110" s="32">
        <v>10</v>
      </c>
      <c r="J110" s="32">
        <v>10</v>
      </c>
      <c r="K110" s="32">
        <v>10</v>
      </c>
      <c r="L110" s="65"/>
      <c r="M110" s="32">
        <v>10</v>
      </c>
      <c r="N110" s="32">
        <v>10</v>
      </c>
      <c r="O110" s="32">
        <v>10</v>
      </c>
      <c r="P110" s="69"/>
      <c r="Q110" s="32">
        <v>10</v>
      </c>
      <c r="R110" s="32">
        <v>10</v>
      </c>
      <c r="S110" s="32">
        <v>10</v>
      </c>
      <c r="T110" s="65"/>
      <c r="U110" s="32">
        <v>10</v>
      </c>
      <c r="V110" s="32">
        <v>10</v>
      </c>
      <c r="W110" s="32">
        <v>10</v>
      </c>
      <c r="X110" s="69"/>
      <c r="Y110" s="32">
        <v>10</v>
      </c>
      <c r="Z110" s="32">
        <v>10</v>
      </c>
      <c r="AA110" s="32">
        <v>10</v>
      </c>
    </row>
    <row r="111" spans="3:27" x14ac:dyDescent="0.25">
      <c r="C111" s="18" t="s">
        <v>179</v>
      </c>
      <c r="D111" s="18" t="s">
        <v>316</v>
      </c>
      <c r="E111" s="61"/>
      <c r="F111" s="62"/>
      <c r="G111" s="63"/>
      <c r="H111" s="69"/>
      <c r="I111" s="61"/>
      <c r="J111" s="62"/>
      <c r="K111" s="63"/>
      <c r="L111" s="65"/>
      <c r="M111" s="61"/>
      <c r="N111" s="62"/>
      <c r="O111" s="63"/>
      <c r="P111" s="69"/>
      <c r="Q111" s="61"/>
      <c r="R111" s="62"/>
      <c r="S111" s="63"/>
      <c r="T111" s="65"/>
      <c r="U111" s="61"/>
      <c r="V111" s="62"/>
      <c r="W111" s="63"/>
      <c r="X111" s="69"/>
      <c r="Y111" s="61"/>
      <c r="Z111" s="62"/>
      <c r="AA111" s="63"/>
    </row>
    <row r="112" spans="3:27" x14ac:dyDescent="0.25">
      <c r="C112" s="2" t="s">
        <v>1604</v>
      </c>
      <c r="D112" s="2" t="s">
        <v>318</v>
      </c>
      <c r="E112" s="17" t="s">
        <v>2559</v>
      </c>
      <c r="F112" s="17" t="s">
        <v>2559</v>
      </c>
      <c r="G112" s="17" t="s">
        <v>2559</v>
      </c>
      <c r="H112" s="69"/>
      <c r="I112" s="17" t="s">
        <v>2559</v>
      </c>
      <c r="J112" s="17" t="s">
        <v>2559</v>
      </c>
      <c r="K112" s="17" t="s">
        <v>2559</v>
      </c>
      <c r="L112" s="65"/>
      <c r="M112" s="17" t="s">
        <v>2559</v>
      </c>
      <c r="N112" s="17" t="s">
        <v>2559</v>
      </c>
      <c r="O112" s="17" t="s">
        <v>2559</v>
      </c>
      <c r="P112" s="69"/>
      <c r="Q112" s="17" t="s">
        <v>2559</v>
      </c>
      <c r="R112" s="17" t="s">
        <v>2559</v>
      </c>
      <c r="S112" s="17" t="s">
        <v>2559</v>
      </c>
      <c r="T112" s="65"/>
      <c r="U112" s="17" t="s">
        <v>2559</v>
      </c>
      <c r="V112" s="17" t="s">
        <v>2559</v>
      </c>
      <c r="W112" s="17" t="s">
        <v>2559</v>
      </c>
      <c r="X112" s="69"/>
      <c r="Y112" s="17" t="s">
        <v>2559</v>
      </c>
      <c r="Z112" s="17" t="s">
        <v>2559</v>
      </c>
      <c r="AA112" s="17" t="s">
        <v>2559</v>
      </c>
    </row>
    <row r="113" spans="3:27" x14ac:dyDescent="0.25">
      <c r="C113" s="2" t="s">
        <v>1605</v>
      </c>
      <c r="D113" s="2" t="s">
        <v>319</v>
      </c>
      <c r="E113" s="32">
        <v>15</v>
      </c>
      <c r="F113" s="32">
        <v>15</v>
      </c>
      <c r="G113" s="32">
        <v>15</v>
      </c>
      <c r="H113" s="69"/>
      <c r="I113" s="32">
        <v>15</v>
      </c>
      <c r="J113" s="32">
        <v>15</v>
      </c>
      <c r="K113" s="32">
        <v>15</v>
      </c>
      <c r="L113" s="65"/>
      <c r="M113" s="32">
        <v>15</v>
      </c>
      <c r="N113" s="32">
        <v>15</v>
      </c>
      <c r="O113" s="32">
        <v>15</v>
      </c>
      <c r="P113" s="69"/>
      <c r="Q113" s="32">
        <v>15</v>
      </c>
      <c r="R113" s="32">
        <v>15</v>
      </c>
      <c r="S113" s="32">
        <v>15</v>
      </c>
      <c r="T113" s="65"/>
      <c r="U113" s="32">
        <v>15</v>
      </c>
      <c r="V113" s="32">
        <v>15</v>
      </c>
      <c r="W113" s="32">
        <v>15</v>
      </c>
      <c r="X113" s="69"/>
      <c r="Y113" s="32">
        <v>15</v>
      </c>
      <c r="Z113" s="32">
        <v>15</v>
      </c>
      <c r="AA113" s="32">
        <v>15</v>
      </c>
    </row>
    <row r="114" spans="3:27" x14ac:dyDescent="0.25">
      <c r="C114" s="2" t="s">
        <v>1606</v>
      </c>
      <c r="D114" s="2" t="s">
        <v>319</v>
      </c>
      <c r="E114" s="17" t="s">
        <v>2559</v>
      </c>
      <c r="F114" s="17" t="s">
        <v>2559</v>
      </c>
      <c r="G114" s="17" t="s">
        <v>2559</v>
      </c>
      <c r="H114" s="69"/>
      <c r="I114" s="17" t="s">
        <v>2559</v>
      </c>
      <c r="J114" s="17" t="s">
        <v>2559</v>
      </c>
      <c r="K114" s="17" t="s">
        <v>2559</v>
      </c>
      <c r="L114" s="65"/>
      <c r="M114" s="17" t="s">
        <v>2559</v>
      </c>
      <c r="N114" s="17" t="s">
        <v>2559</v>
      </c>
      <c r="O114" s="17" t="s">
        <v>2559</v>
      </c>
      <c r="P114" s="69"/>
      <c r="Q114" s="17" t="s">
        <v>2559</v>
      </c>
      <c r="R114" s="17" t="s">
        <v>2559</v>
      </c>
      <c r="S114" s="17" t="s">
        <v>2559</v>
      </c>
      <c r="T114" s="65"/>
      <c r="U114" s="17" t="s">
        <v>2559</v>
      </c>
      <c r="V114" s="17" t="s">
        <v>2559</v>
      </c>
      <c r="W114" s="17" t="s">
        <v>2559</v>
      </c>
      <c r="X114" s="69"/>
      <c r="Y114" s="17" t="s">
        <v>2559</v>
      </c>
      <c r="Z114" s="17" t="s">
        <v>2559</v>
      </c>
      <c r="AA114" s="17" t="s">
        <v>2559</v>
      </c>
    </row>
    <row r="115" spans="3:27" x14ac:dyDescent="0.25">
      <c r="C115" s="2" t="s">
        <v>1604</v>
      </c>
      <c r="D115" s="2" t="s">
        <v>319</v>
      </c>
      <c r="E115" s="17" t="s">
        <v>2559</v>
      </c>
      <c r="F115" s="17" t="s">
        <v>2559</v>
      </c>
      <c r="G115" s="17" t="s">
        <v>2559</v>
      </c>
      <c r="H115" s="69"/>
      <c r="I115" s="17" t="s">
        <v>2559</v>
      </c>
      <c r="J115" s="17" t="s">
        <v>2559</v>
      </c>
      <c r="K115" s="17" t="s">
        <v>2559</v>
      </c>
      <c r="L115" s="65"/>
      <c r="M115" s="17" t="s">
        <v>2559</v>
      </c>
      <c r="N115" s="17" t="s">
        <v>2559</v>
      </c>
      <c r="O115" s="17" t="s">
        <v>2559</v>
      </c>
      <c r="P115" s="69"/>
      <c r="Q115" s="17" t="s">
        <v>2559</v>
      </c>
      <c r="R115" s="17" t="s">
        <v>2559</v>
      </c>
      <c r="S115" s="17" t="s">
        <v>2559</v>
      </c>
      <c r="T115" s="65"/>
      <c r="U115" s="17" t="s">
        <v>2559</v>
      </c>
      <c r="V115" s="17" t="s">
        <v>2559</v>
      </c>
      <c r="W115" s="17" t="s">
        <v>2559</v>
      </c>
      <c r="X115" s="69"/>
      <c r="Y115" s="17" t="s">
        <v>2559</v>
      </c>
      <c r="Z115" s="17" t="s">
        <v>2559</v>
      </c>
      <c r="AA115" s="17" t="s">
        <v>2559</v>
      </c>
    </row>
    <row r="116" spans="3:27" x14ac:dyDescent="0.25">
      <c r="C116" s="2" t="s">
        <v>1607</v>
      </c>
      <c r="D116" s="2" t="s">
        <v>322</v>
      </c>
      <c r="E116" s="30">
        <v>36.5</v>
      </c>
      <c r="F116" s="30">
        <v>36.5</v>
      </c>
      <c r="G116" s="30">
        <v>36.5</v>
      </c>
      <c r="H116" s="69"/>
      <c r="I116" s="30">
        <v>36.5</v>
      </c>
      <c r="J116" s="30">
        <v>36.5</v>
      </c>
      <c r="K116" s="30">
        <v>36.5</v>
      </c>
      <c r="L116" s="65"/>
      <c r="M116" s="30">
        <v>36.5</v>
      </c>
      <c r="N116" s="30">
        <v>36.5</v>
      </c>
      <c r="O116" s="30">
        <v>36.5</v>
      </c>
      <c r="P116" s="69"/>
      <c r="Q116" s="30">
        <v>36.5</v>
      </c>
      <c r="R116" s="30">
        <v>36.5</v>
      </c>
      <c r="S116" s="30">
        <v>36.5</v>
      </c>
      <c r="T116" s="65"/>
      <c r="U116" s="30">
        <v>36.5</v>
      </c>
      <c r="V116" s="30">
        <v>36.5</v>
      </c>
      <c r="W116" s="30">
        <v>36.5</v>
      </c>
      <c r="X116" s="69"/>
      <c r="Y116" s="30">
        <v>36.5</v>
      </c>
      <c r="Z116" s="30">
        <v>36.5</v>
      </c>
      <c r="AA116" s="30">
        <v>36.5</v>
      </c>
    </row>
    <row r="117" spans="3:27" x14ac:dyDescent="0.25">
      <c r="C117" s="18" t="s">
        <v>180</v>
      </c>
      <c r="D117" s="18" t="s">
        <v>316</v>
      </c>
      <c r="E117" s="61"/>
      <c r="F117" s="62"/>
      <c r="G117" s="63"/>
      <c r="H117" s="69"/>
      <c r="I117" s="61"/>
      <c r="J117" s="62"/>
      <c r="K117" s="63"/>
      <c r="L117" s="65"/>
      <c r="M117" s="61"/>
      <c r="N117" s="62"/>
      <c r="O117" s="63"/>
      <c r="P117" s="69"/>
      <c r="Q117" s="61"/>
      <c r="R117" s="62"/>
      <c r="S117" s="63"/>
      <c r="T117" s="65"/>
      <c r="U117" s="61"/>
      <c r="V117" s="62"/>
      <c r="W117" s="63"/>
      <c r="X117" s="69"/>
      <c r="Y117" s="61"/>
      <c r="Z117" s="62"/>
      <c r="AA117" s="63"/>
    </row>
    <row r="118" spans="3:27" x14ac:dyDescent="0.25">
      <c r="C118" s="2" t="s">
        <v>1608</v>
      </c>
      <c r="D118" s="2" t="s">
        <v>318</v>
      </c>
      <c r="E118" s="17" t="s">
        <v>2559</v>
      </c>
      <c r="F118" s="17" t="s">
        <v>2559</v>
      </c>
      <c r="G118" s="17" t="s">
        <v>2559</v>
      </c>
      <c r="H118" s="69"/>
      <c r="I118" s="17" t="s">
        <v>2559</v>
      </c>
      <c r="J118" s="17" t="s">
        <v>2559</v>
      </c>
      <c r="K118" s="17" t="s">
        <v>2559</v>
      </c>
      <c r="L118" s="65"/>
      <c r="M118" s="17" t="s">
        <v>2559</v>
      </c>
      <c r="N118" s="17" t="s">
        <v>2559</v>
      </c>
      <c r="O118" s="17" t="s">
        <v>2559</v>
      </c>
      <c r="P118" s="69"/>
      <c r="Q118" s="17" t="s">
        <v>2559</v>
      </c>
      <c r="R118" s="17" t="s">
        <v>2559</v>
      </c>
      <c r="S118" s="17" t="s">
        <v>2559</v>
      </c>
      <c r="T118" s="65"/>
      <c r="U118" s="17" t="s">
        <v>2559</v>
      </c>
      <c r="V118" s="17" t="s">
        <v>2559</v>
      </c>
      <c r="W118" s="17" t="s">
        <v>2559</v>
      </c>
      <c r="X118" s="69"/>
      <c r="Y118" s="17" t="s">
        <v>2559</v>
      </c>
      <c r="Z118" s="17" t="s">
        <v>2559</v>
      </c>
      <c r="AA118" s="17" t="s">
        <v>2559</v>
      </c>
    </row>
    <row r="119" spans="3:27" x14ac:dyDescent="0.25">
      <c r="C119" s="2" t="s">
        <v>1609</v>
      </c>
      <c r="D119" s="2" t="s">
        <v>322</v>
      </c>
      <c r="E119" s="32">
        <v>2</v>
      </c>
      <c r="F119" s="32">
        <v>2</v>
      </c>
      <c r="G119" s="32">
        <v>2</v>
      </c>
      <c r="H119" s="69"/>
      <c r="I119" s="32">
        <v>1</v>
      </c>
      <c r="J119" s="32">
        <v>1</v>
      </c>
      <c r="K119" s="32">
        <v>1</v>
      </c>
      <c r="L119" s="65"/>
      <c r="M119" s="32">
        <v>2</v>
      </c>
      <c r="N119" s="32">
        <v>2</v>
      </c>
      <c r="O119" s="32">
        <v>2</v>
      </c>
      <c r="P119" s="69"/>
      <c r="Q119" s="32">
        <v>1</v>
      </c>
      <c r="R119" s="32">
        <v>1</v>
      </c>
      <c r="S119" s="32">
        <v>1</v>
      </c>
      <c r="T119" s="65"/>
      <c r="U119" s="32">
        <v>2</v>
      </c>
      <c r="V119" s="32">
        <v>2</v>
      </c>
      <c r="W119" s="32">
        <v>2</v>
      </c>
      <c r="X119" s="69"/>
      <c r="Y119" s="32">
        <v>1</v>
      </c>
      <c r="Z119" s="32">
        <v>1</v>
      </c>
      <c r="AA119" s="32">
        <v>1</v>
      </c>
    </row>
    <row r="120" spans="3:27" x14ac:dyDescent="0.25">
      <c r="C120" s="2" t="s">
        <v>1610</v>
      </c>
      <c r="D120" s="2" t="s">
        <v>319</v>
      </c>
      <c r="E120" s="17" t="s">
        <v>2559</v>
      </c>
      <c r="F120" s="17" t="s">
        <v>2559</v>
      </c>
      <c r="G120" s="17" t="s">
        <v>2559</v>
      </c>
      <c r="H120" s="69"/>
      <c r="I120" s="17" t="s">
        <v>2559</v>
      </c>
      <c r="J120" s="17" t="s">
        <v>2559</v>
      </c>
      <c r="K120" s="17" t="s">
        <v>2559</v>
      </c>
      <c r="L120" s="65"/>
      <c r="M120" s="17" t="s">
        <v>2559</v>
      </c>
      <c r="N120" s="17" t="s">
        <v>2559</v>
      </c>
      <c r="O120" s="17" t="s">
        <v>2559</v>
      </c>
      <c r="P120" s="69"/>
      <c r="Q120" s="17" t="s">
        <v>2559</v>
      </c>
      <c r="R120" s="17" t="s">
        <v>2559</v>
      </c>
      <c r="S120" s="17" t="s">
        <v>2559</v>
      </c>
      <c r="T120" s="65"/>
      <c r="U120" s="17" t="s">
        <v>2559</v>
      </c>
      <c r="V120" s="17" t="s">
        <v>2559</v>
      </c>
      <c r="W120" s="17" t="s">
        <v>2559</v>
      </c>
      <c r="X120" s="69"/>
      <c r="Y120" s="17" t="s">
        <v>2559</v>
      </c>
      <c r="Z120" s="17" t="s">
        <v>2559</v>
      </c>
      <c r="AA120" s="17" t="s">
        <v>2559</v>
      </c>
    </row>
    <row r="121" spans="3:27" x14ac:dyDescent="0.25">
      <c r="C121" s="2" t="s">
        <v>1608</v>
      </c>
      <c r="D121" s="2" t="s">
        <v>319</v>
      </c>
      <c r="E121" s="17" t="s">
        <v>2559</v>
      </c>
      <c r="F121" s="17" t="s">
        <v>2559</v>
      </c>
      <c r="G121" s="17" t="s">
        <v>2559</v>
      </c>
      <c r="H121" s="69"/>
      <c r="I121" s="17" t="s">
        <v>2559</v>
      </c>
      <c r="J121" s="17" t="s">
        <v>2559</v>
      </c>
      <c r="K121" s="17" t="s">
        <v>2559</v>
      </c>
      <c r="L121" s="65"/>
      <c r="M121" s="17" t="s">
        <v>2559</v>
      </c>
      <c r="N121" s="17" t="s">
        <v>2559</v>
      </c>
      <c r="O121" s="17" t="s">
        <v>2559</v>
      </c>
      <c r="P121" s="69"/>
      <c r="Q121" s="17" t="s">
        <v>2559</v>
      </c>
      <c r="R121" s="17" t="s">
        <v>2559</v>
      </c>
      <c r="S121" s="17" t="s">
        <v>2559</v>
      </c>
      <c r="T121" s="65"/>
      <c r="U121" s="17" t="s">
        <v>2559</v>
      </c>
      <c r="V121" s="17" t="s">
        <v>2559</v>
      </c>
      <c r="W121" s="17" t="s">
        <v>2559</v>
      </c>
      <c r="X121" s="69"/>
      <c r="Y121" s="17" t="s">
        <v>2559</v>
      </c>
      <c r="Z121" s="17" t="s">
        <v>2559</v>
      </c>
      <c r="AA121" s="17" t="s">
        <v>2559</v>
      </c>
    </row>
    <row r="122" spans="3:27" x14ac:dyDescent="0.25">
      <c r="C122" s="2" t="s">
        <v>1611</v>
      </c>
      <c r="D122" s="2" t="s">
        <v>322</v>
      </c>
      <c r="E122" s="30">
        <v>100</v>
      </c>
      <c r="F122" s="30">
        <v>100</v>
      </c>
      <c r="G122" s="30">
        <v>100</v>
      </c>
      <c r="H122" s="69"/>
      <c r="I122" s="30">
        <v>100</v>
      </c>
      <c r="J122" s="30">
        <v>100</v>
      </c>
      <c r="K122" s="30">
        <v>100</v>
      </c>
      <c r="L122" s="65"/>
      <c r="M122" s="30">
        <v>100</v>
      </c>
      <c r="N122" s="30">
        <v>100</v>
      </c>
      <c r="O122" s="30">
        <v>100</v>
      </c>
      <c r="P122" s="69"/>
      <c r="Q122" s="30">
        <v>100</v>
      </c>
      <c r="R122" s="30">
        <v>100</v>
      </c>
      <c r="S122" s="30">
        <v>100</v>
      </c>
      <c r="T122" s="65"/>
      <c r="U122" s="30">
        <v>100</v>
      </c>
      <c r="V122" s="30">
        <v>100</v>
      </c>
      <c r="W122" s="30">
        <v>100</v>
      </c>
      <c r="X122" s="69"/>
      <c r="Y122" s="30">
        <v>100</v>
      </c>
      <c r="Z122" s="30">
        <v>100</v>
      </c>
      <c r="AA122" s="30">
        <v>100</v>
      </c>
    </row>
    <row r="123" spans="3:27" x14ac:dyDescent="0.25">
      <c r="C123" s="2" t="s">
        <v>1612</v>
      </c>
      <c r="D123" s="2" t="s">
        <v>322</v>
      </c>
      <c r="E123" s="32">
        <v>10</v>
      </c>
      <c r="F123" s="32">
        <v>10</v>
      </c>
      <c r="G123" s="32">
        <v>10</v>
      </c>
      <c r="H123" s="69"/>
      <c r="I123" s="32">
        <v>10</v>
      </c>
      <c r="J123" s="32">
        <v>10</v>
      </c>
      <c r="K123" s="32">
        <v>10</v>
      </c>
      <c r="L123" s="65"/>
      <c r="M123" s="32">
        <v>10</v>
      </c>
      <c r="N123" s="32">
        <v>10</v>
      </c>
      <c r="O123" s="32">
        <v>10</v>
      </c>
      <c r="P123" s="69"/>
      <c r="Q123" s="32">
        <v>10</v>
      </c>
      <c r="R123" s="32">
        <v>10</v>
      </c>
      <c r="S123" s="32">
        <v>10</v>
      </c>
      <c r="T123" s="65"/>
      <c r="U123" s="32">
        <v>10</v>
      </c>
      <c r="V123" s="32">
        <v>10</v>
      </c>
      <c r="W123" s="32">
        <v>10</v>
      </c>
      <c r="X123" s="69"/>
      <c r="Y123" s="32">
        <v>10</v>
      </c>
      <c r="Z123" s="32">
        <v>10</v>
      </c>
      <c r="AA123" s="32">
        <v>10</v>
      </c>
    </row>
    <row r="124" spans="3:27" x14ac:dyDescent="0.25">
      <c r="C124" s="2" t="s">
        <v>1613</v>
      </c>
      <c r="D124" s="2" t="s">
        <v>319</v>
      </c>
      <c r="E124" s="32">
        <v>10</v>
      </c>
      <c r="F124" s="32">
        <v>10</v>
      </c>
      <c r="G124" s="32">
        <v>10</v>
      </c>
      <c r="H124" s="69"/>
      <c r="I124" s="32">
        <v>10</v>
      </c>
      <c r="J124" s="32">
        <v>10</v>
      </c>
      <c r="K124" s="32">
        <v>10</v>
      </c>
      <c r="L124" s="65"/>
      <c r="M124" s="32">
        <v>10</v>
      </c>
      <c r="N124" s="32">
        <v>10</v>
      </c>
      <c r="O124" s="32">
        <v>10</v>
      </c>
      <c r="P124" s="69"/>
      <c r="Q124" s="32">
        <v>10</v>
      </c>
      <c r="R124" s="32">
        <v>10</v>
      </c>
      <c r="S124" s="32">
        <v>10</v>
      </c>
      <c r="T124" s="65"/>
      <c r="U124" s="32">
        <v>10</v>
      </c>
      <c r="V124" s="32">
        <v>10</v>
      </c>
      <c r="W124" s="32">
        <v>10</v>
      </c>
      <c r="X124" s="69"/>
      <c r="Y124" s="32">
        <v>10</v>
      </c>
      <c r="Z124" s="32">
        <v>10</v>
      </c>
      <c r="AA124" s="32">
        <v>10</v>
      </c>
    </row>
    <row r="125" spans="3:27" x14ac:dyDescent="0.25">
      <c r="C125" s="2" t="s">
        <v>1614</v>
      </c>
      <c r="D125" s="2" t="s">
        <v>319</v>
      </c>
      <c r="E125" s="32">
        <v>20</v>
      </c>
      <c r="F125" s="32">
        <v>20</v>
      </c>
      <c r="G125" s="32">
        <v>20</v>
      </c>
      <c r="H125" s="69"/>
      <c r="I125" s="32">
        <v>20</v>
      </c>
      <c r="J125" s="32">
        <v>20</v>
      </c>
      <c r="K125" s="32">
        <v>20</v>
      </c>
      <c r="L125" s="65"/>
      <c r="M125" s="32">
        <v>20</v>
      </c>
      <c r="N125" s="32">
        <v>20</v>
      </c>
      <c r="O125" s="32">
        <v>20</v>
      </c>
      <c r="P125" s="69"/>
      <c r="Q125" s="32">
        <v>20</v>
      </c>
      <c r="R125" s="32">
        <v>20</v>
      </c>
      <c r="S125" s="32">
        <v>20</v>
      </c>
      <c r="T125" s="65"/>
      <c r="U125" s="32">
        <v>20</v>
      </c>
      <c r="V125" s="32">
        <v>20</v>
      </c>
      <c r="W125" s="32">
        <v>20</v>
      </c>
      <c r="X125" s="69"/>
      <c r="Y125" s="32">
        <v>20</v>
      </c>
      <c r="Z125" s="32">
        <v>20</v>
      </c>
      <c r="AA125" s="32">
        <v>20</v>
      </c>
    </row>
    <row r="126" spans="3:27" x14ac:dyDescent="0.25">
      <c r="C126" s="18" t="s">
        <v>181</v>
      </c>
      <c r="D126" s="18" t="s">
        <v>316</v>
      </c>
      <c r="E126" s="61"/>
      <c r="F126" s="62"/>
      <c r="G126" s="63"/>
      <c r="H126" s="69"/>
      <c r="I126" s="61"/>
      <c r="J126" s="62"/>
      <c r="K126" s="63"/>
      <c r="L126" s="65"/>
      <c r="M126" s="61"/>
      <c r="N126" s="62"/>
      <c r="O126" s="63"/>
      <c r="P126" s="69"/>
      <c r="Q126" s="61"/>
      <c r="R126" s="62"/>
      <c r="S126" s="63"/>
      <c r="T126" s="65"/>
      <c r="U126" s="61"/>
      <c r="V126" s="62"/>
      <c r="W126" s="63"/>
      <c r="X126" s="69"/>
      <c r="Y126" s="61"/>
      <c r="Z126" s="62"/>
      <c r="AA126" s="63"/>
    </row>
    <row r="127" spans="3:27" x14ac:dyDescent="0.25">
      <c r="C127" s="2" t="s">
        <v>1615</v>
      </c>
      <c r="D127" s="2" t="s">
        <v>318</v>
      </c>
      <c r="E127" s="17" t="s">
        <v>2559</v>
      </c>
      <c r="F127" s="17" t="s">
        <v>2559</v>
      </c>
      <c r="G127" s="17" t="s">
        <v>2559</v>
      </c>
      <c r="H127" s="69"/>
      <c r="I127" s="17" t="s">
        <v>2559</v>
      </c>
      <c r="J127" s="17" t="s">
        <v>2559</v>
      </c>
      <c r="K127" s="17" t="s">
        <v>2559</v>
      </c>
      <c r="L127" s="65"/>
      <c r="M127" s="17" t="s">
        <v>2559</v>
      </c>
      <c r="N127" s="17" t="s">
        <v>2559</v>
      </c>
      <c r="O127" s="17" t="s">
        <v>2559</v>
      </c>
      <c r="P127" s="69"/>
      <c r="Q127" s="17" t="s">
        <v>2559</v>
      </c>
      <c r="R127" s="17" t="s">
        <v>2559</v>
      </c>
      <c r="S127" s="17" t="s">
        <v>2559</v>
      </c>
      <c r="T127" s="65"/>
      <c r="U127" s="17" t="s">
        <v>2559</v>
      </c>
      <c r="V127" s="17" t="s">
        <v>2559</v>
      </c>
      <c r="W127" s="17" t="s">
        <v>2559</v>
      </c>
      <c r="X127" s="69"/>
      <c r="Y127" s="17" t="s">
        <v>2559</v>
      </c>
      <c r="Z127" s="17" t="s">
        <v>2559</v>
      </c>
      <c r="AA127" s="17" t="s">
        <v>2559</v>
      </c>
    </row>
    <row r="128" spans="3:27" x14ac:dyDescent="0.25">
      <c r="C128" s="2" t="s">
        <v>1202</v>
      </c>
      <c r="D128" s="2" t="s">
        <v>319</v>
      </c>
      <c r="E128" s="32">
        <v>15</v>
      </c>
      <c r="F128" s="32">
        <v>15</v>
      </c>
      <c r="G128" s="32">
        <v>15</v>
      </c>
      <c r="H128" s="69"/>
      <c r="I128" s="32">
        <v>15</v>
      </c>
      <c r="J128" s="32">
        <v>15</v>
      </c>
      <c r="K128" s="32">
        <v>15</v>
      </c>
      <c r="L128" s="65"/>
      <c r="M128" s="32">
        <v>15</v>
      </c>
      <c r="N128" s="32">
        <v>15</v>
      </c>
      <c r="O128" s="32">
        <v>15</v>
      </c>
      <c r="P128" s="69"/>
      <c r="Q128" s="32">
        <v>15</v>
      </c>
      <c r="R128" s="32">
        <v>15</v>
      </c>
      <c r="S128" s="32">
        <v>15</v>
      </c>
      <c r="T128" s="65"/>
      <c r="U128" s="32">
        <v>15</v>
      </c>
      <c r="V128" s="32">
        <v>15</v>
      </c>
      <c r="W128" s="32">
        <v>15</v>
      </c>
      <c r="X128" s="69"/>
      <c r="Y128" s="32">
        <v>15</v>
      </c>
      <c r="Z128" s="32">
        <v>15</v>
      </c>
      <c r="AA128" s="32">
        <v>15</v>
      </c>
    </row>
    <row r="129" spans="3:27" x14ac:dyDescent="0.25">
      <c r="C129" s="2" t="s">
        <v>1556</v>
      </c>
      <c r="D129" s="2" t="s">
        <v>319</v>
      </c>
      <c r="E129" s="17" t="s">
        <v>2559</v>
      </c>
      <c r="F129" s="17" t="s">
        <v>2559</v>
      </c>
      <c r="G129" s="17" t="s">
        <v>2559</v>
      </c>
      <c r="H129" s="69"/>
      <c r="I129" s="17" t="s">
        <v>2559</v>
      </c>
      <c r="J129" s="17" t="s">
        <v>2559</v>
      </c>
      <c r="K129" s="17" t="s">
        <v>2559</v>
      </c>
      <c r="L129" s="65"/>
      <c r="M129" s="17" t="s">
        <v>2559</v>
      </c>
      <c r="N129" s="17" t="s">
        <v>2559</v>
      </c>
      <c r="O129" s="17" t="s">
        <v>2559</v>
      </c>
      <c r="P129" s="69"/>
      <c r="Q129" s="17" t="s">
        <v>2559</v>
      </c>
      <c r="R129" s="17" t="s">
        <v>2559</v>
      </c>
      <c r="S129" s="17" t="s">
        <v>2559</v>
      </c>
      <c r="T129" s="65"/>
      <c r="U129" s="17" t="s">
        <v>2559</v>
      </c>
      <c r="V129" s="17" t="s">
        <v>2559</v>
      </c>
      <c r="W129" s="17" t="s">
        <v>2559</v>
      </c>
      <c r="X129" s="69"/>
      <c r="Y129" s="17" t="s">
        <v>2559</v>
      </c>
      <c r="Z129" s="17" t="s">
        <v>2559</v>
      </c>
      <c r="AA129" s="17" t="s">
        <v>2559</v>
      </c>
    </row>
    <row r="130" spans="3:27" x14ac:dyDescent="0.25">
      <c r="C130" s="2" t="s">
        <v>1615</v>
      </c>
      <c r="D130" s="2" t="s">
        <v>319</v>
      </c>
      <c r="E130" s="17" t="s">
        <v>2559</v>
      </c>
      <c r="F130" s="17" t="s">
        <v>2559</v>
      </c>
      <c r="G130" s="17" t="s">
        <v>2559</v>
      </c>
      <c r="H130" s="69"/>
      <c r="I130" s="17" t="s">
        <v>2559</v>
      </c>
      <c r="J130" s="17" t="s">
        <v>2559</v>
      </c>
      <c r="K130" s="17" t="s">
        <v>2559</v>
      </c>
      <c r="L130" s="65"/>
      <c r="M130" s="17" t="s">
        <v>2559</v>
      </c>
      <c r="N130" s="17" t="s">
        <v>2559</v>
      </c>
      <c r="O130" s="17" t="s">
        <v>2559</v>
      </c>
      <c r="P130" s="69"/>
      <c r="Q130" s="17" t="s">
        <v>2559</v>
      </c>
      <c r="R130" s="17" t="s">
        <v>2559</v>
      </c>
      <c r="S130" s="17" t="s">
        <v>2559</v>
      </c>
      <c r="T130" s="65"/>
      <c r="U130" s="17" t="s">
        <v>2559</v>
      </c>
      <c r="V130" s="17" t="s">
        <v>2559</v>
      </c>
      <c r="W130" s="17" t="s">
        <v>2559</v>
      </c>
      <c r="X130" s="69"/>
      <c r="Y130" s="17" t="s">
        <v>2559</v>
      </c>
      <c r="Z130" s="17" t="s">
        <v>2559</v>
      </c>
      <c r="AA130" s="17" t="s">
        <v>2559</v>
      </c>
    </row>
    <row r="131" spans="3:27" x14ac:dyDescent="0.25">
      <c r="C131" s="2" t="s">
        <v>1616</v>
      </c>
      <c r="D131" s="2" t="s">
        <v>319</v>
      </c>
      <c r="E131" s="17" t="s">
        <v>2559</v>
      </c>
      <c r="F131" s="17" t="s">
        <v>2559</v>
      </c>
      <c r="G131" s="17" t="s">
        <v>2559</v>
      </c>
      <c r="H131" s="69"/>
      <c r="I131" s="17" t="s">
        <v>2559</v>
      </c>
      <c r="J131" s="17" t="s">
        <v>2559</v>
      </c>
      <c r="K131" s="17" t="s">
        <v>2559</v>
      </c>
      <c r="L131" s="65"/>
      <c r="M131" s="17" t="s">
        <v>2559</v>
      </c>
      <c r="N131" s="17" t="s">
        <v>2559</v>
      </c>
      <c r="O131" s="17" t="s">
        <v>2559</v>
      </c>
      <c r="P131" s="69"/>
      <c r="Q131" s="17" t="s">
        <v>2559</v>
      </c>
      <c r="R131" s="17" t="s">
        <v>2559</v>
      </c>
      <c r="S131" s="17" t="s">
        <v>2559</v>
      </c>
      <c r="T131" s="65"/>
      <c r="U131" s="17" t="s">
        <v>2559</v>
      </c>
      <c r="V131" s="17" t="s">
        <v>2559</v>
      </c>
      <c r="W131" s="17" t="s">
        <v>2559</v>
      </c>
      <c r="X131" s="69"/>
      <c r="Y131" s="17" t="s">
        <v>2559</v>
      </c>
      <c r="Z131" s="17" t="s">
        <v>2559</v>
      </c>
      <c r="AA131" s="17" t="s">
        <v>2559</v>
      </c>
    </row>
    <row r="132" spans="3:27" x14ac:dyDescent="0.25">
      <c r="C132" s="2" t="s">
        <v>1617</v>
      </c>
      <c r="D132" s="2" t="s">
        <v>319</v>
      </c>
      <c r="E132" s="17" t="s">
        <v>2559</v>
      </c>
      <c r="F132" s="17" t="s">
        <v>2559</v>
      </c>
      <c r="G132" s="17" t="s">
        <v>2559</v>
      </c>
      <c r="H132" s="69"/>
      <c r="I132" s="17" t="s">
        <v>2559</v>
      </c>
      <c r="J132" s="17" t="s">
        <v>2559</v>
      </c>
      <c r="K132" s="17" t="s">
        <v>2559</v>
      </c>
      <c r="L132" s="65"/>
      <c r="M132" s="17" t="s">
        <v>2559</v>
      </c>
      <c r="N132" s="17" t="s">
        <v>2559</v>
      </c>
      <c r="O132" s="17" t="s">
        <v>2559</v>
      </c>
      <c r="P132" s="69"/>
      <c r="Q132" s="17" t="s">
        <v>2559</v>
      </c>
      <c r="R132" s="17" t="s">
        <v>2559</v>
      </c>
      <c r="S132" s="17" t="s">
        <v>2559</v>
      </c>
      <c r="T132" s="65"/>
      <c r="U132" s="17" t="s">
        <v>2559</v>
      </c>
      <c r="V132" s="17" t="s">
        <v>2559</v>
      </c>
      <c r="W132" s="17" t="s">
        <v>2559</v>
      </c>
      <c r="X132" s="69"/>
      <c r="Y132" s="17" t="s">
        <v>2559</v>
      </c>
      <c r="Z132" s="17" t="s">
        <v>2559</v>
      </c>
      <c r="AA132" s="17" t="s">
        <v>2559</v>
      </c>
    </row>
    <row r="133" spans="3:27" x14ac:dyDescent="0.25">
      <c r="C133" s="2" t="s">
        <v>1618</v>
      </c>
      <c r="D133" s="2" t="s">
        <v>319</v>
      </c>
      <c r="E133" s="17" t="s">
        <v>2559</v>
      </c>
      <c r="F133" s="17" t="s">
        <v>2559</v>
      </c>
      <c r="G133" s="17" t="s">
        <v>2559</v>
      </c>
      <c r="H133" s="69"/>
      <c r="I133" s="17" t="s">
        <v>2559</v>
      </c>
      <c r="J133" s="17" t="s">
        <v>2559</v>
      </c>
      <c r="K133" s="17" t="s">
        <v>2559</v>
      </c>
      <c r="L133" s="65"/>
      <c r="M133" s="17" t="s">
        <v>2559</v>
      </c>
      <c r="N133" s="17" t="s">
        <v>2559</v>
      </c>
      <c r="O133" s="17" t="s">
        <v>2559</v>
      </c>
      <c r="P133" s="69"/>
      <c r="Q133" s="17" t="s">
        <v>2559</v>
      </c>
      <c r="R133" s="17" t="s">
        <v>2559</v>
      </c>
      <c r="S133" s="17" t="s">
        <v>2559</v>
      </c>
      <c r="T133" s="65"/>
      <c r="U133" s="17" t="s">
        <v>2559</v>
      </c>
      <c r="V133" s="17" t="s">
        <v>2559</v>
      </c>
      <c r="W133" s="17" t="s">
        <v>2559</v>
      </c>
      <c r="X133" s="69"/>
      <c r="Y133" s="17" t="s">
        <v>2559</v>
      </c>
      <c r="Z133" s="17" t="s">
        <v>2559</v>
      </c>
      <c r="AA133" s="17" t="s">
        <v>2559</v>
      </c>
    </row>
    <row r="134" spans="3:27" x14ac:dyDescent="0.25">
      <c r="C134" s="18" t="s">
        <v>182</v>
      </c>
      <c r="D134" s="18" t="s">
        <v>316</v>
      </c>
      <c r="E134" s="61"/>
      <c r="F134" s="62"/>
      <c r="G134" s="63"/>
      <c r="H134" s="69"/>
      <c r="I134" s="61"/>
      <c r="J134" s="62"/>
      <c r="K134" s="63"/>
      <c r="L134" s="65"/>
      <c r="M134" s="61"/>
      <c r="N134" s="62"/>
      <c r="O134" s="63"/>
      <c r="P134" s="69"/>
      <c r="Q134" s="61"/>
      <c r="R134" s="62"/>
      <c r="S134" s="63"/>
      <c r="T134" s="65"/>
      <c r="U134" s="61"/>
      <c r="V134" s="62"/>
      <c r="W134" s="63"/>
      <c r="X134" s="69"/>
      <c r="Y134" s="61"/>
      <c r="Z134" s="62"/>
      <c r="AA134" s="63"/>
    </row>
    <row r="135" spans="3:27" x14ac:dyDescent="0.25">
      <c r="C135" s="2" t="s">
        <v>1619</v>
      </c>
      <c r="D135" s="2" t="s">
        <v>318</v>
      </c>
      <c r="E135" s="30">
        <v>50</v>
      </c>
      <c r="F135" s="30">
        <v>50</v>
      </c>
      <c r="G135" s="30">
        <v>25</v>
      </c>
      <c r="H135" s="69"/>
      <c r="I135" s="30">
        <v>50</v>
      </c>
      <c r="J135" s="30">
        <v>50</v>
      </c>
      <c r="K135" s="30">
        <v>25</v>
      </c>
      <c r="L135" s="65"/>
      <c r="M135" s="30">
        <v>50</v>
      </c>
      <c r="N135" s="30">
        <v>50</v>
      </c>
      <c r="O135" s="30">
        <v>25</v>
      </c>
      <c r="P135" s="69"/>
      <c r="Q135" s="30">
        <v>50</v>
      </c>
      <c r="R135" s="30">
        <v>50</v>
      </c>
      <c r="S135" s="30">
        <v>25</v>
      </c>
      <c r="T135" s="65"/>
      <c r="U135" s="30">
        <v>50</v>
      </c>
      <c r="V135" s="30">
        <v>50</v>
      </c>
      <c r="W135" s="30">
        <v>25</v>
      </c>
      <c r="X135" s="69"/>
      <c r="Y135" s="30">
        <v>50</v>
      </c>
      <c r="Z135" s="30">
        <v>50</v>
      </c>
      <c r="AA135" s="30">
        <v>25</v>
      </c>
    </row>
    <row r="136" spans="3:27" x14ac:dyDescent="0.25">
      <c r="C136" s="2" t="s">
        <v>1620</v>
      </c>
      <c r="D136" s="2" t="s">
        <v>319</v>
      </c>
      <c r="E136" s="32">
        <v>10</v>
      </c>
      <c r="F136" s="32">
        <v>10</v>
      </c>
      <c r="G136" s="32">
        <v>10</v>
      </c>
      <c r="H136" s="69"/>
      <c r="I136" s="32">
        <v>10</v>
      </c>
      <c r="J136" s="32">
        <v>10</v>
      </c>
      <c r="K136" s="32">
        <v>10</v>
      </c>
      <c r="L136" s="65"/>
      <c r="M136" s="32">
        <v>10</v>
      </c>
      <c r="N136" s="32">
        <v>10</v>
      </c>
      <c r="O136" s="32">
        <v>10</v>
      </c>
      <c r="P136" s="69"/>
      <c r="Q136" s="32">
        <v>10</v>
      </c>
      <c r="R136" s="32">
        <v>10</v>
      </c>
      <c r="S136" s="32">
        <v>10</v>
      </c>
      <c r="T136" s="65"/>
      <c r="U136" s="32">
        <v>10</v>
      </c>
      <c r="V136" s="32">
        <v>10</v>
      </c>
      <c r="W136" s="32">
        <v>10</v>
      </c>
      <c r="X136" s="69"/>
      <c r="Y136" s="32">
        <v>10</v>
      </c>
      <c r="Z136" s="32">
        <v>10</v>
      </c>
      <c r="AA136" s="32">
        <v>10</v>
      </c>
    </row>
    <row r="137" spans="3:27" x14ac:dyDescent="0.25">
      <c r="C137" s="2" t="s">
        <v>1621</v>
      </c>
      <c r="D137" s="2" t="s">
        <v>319</v>
      </c>
      <c r="E137" s="32">
        <v>10</v>
      </c>
      <c r="F137" s="32">
        <v>10</v>
      </c>
      <c r="G137" s="32">
        <v>10</v>
      </c>
      <c r="H137" s="69"/>
      <c r="I137" s="32">
        <v>10</v>
      </c>
      <c r="J137" s="32">
        <v>10</v>
      </c>
      <c r="K137" s="32">
        <v>10</v>
      </c>
      <c r="L137" s="65"/>
      <c r="M137" s="32">
        <v>10</v>
      </c>
      <c r="N137" s="32">
        <v>10</v>
      </c>
      <c r="O137" s="32">
        <v>10</v>
      </c>
      <c r="P137" s="69"/>
      <c r="Q137" s="32">
        <v>10</v>
      </c>
      <c r="R137" s="32">
        <v>10</v>
      </c>
      <c r="S137" s="32">
        <v>10</v>
      </c>
      <c r="T137" s="65"/>
      <c r="U137" s="32">
        <v>10</v>
      </c>
      <c r="V137" s="32">
        <v>10</v>
      </c>
      <c r="W137" s="32">
        <v>10</v>
      </c>
      <c r="X137" s="69"/>
      <c r="Y137" s="32">
        <v>10</v>
      </c>
      <c r="Z137" s="32">
        <v>10</v>
      </c>
      <c r="AA137" s="32">
        <v>10</v>
      </c>
    </row>
    <row r="138" spans="3:27" x14ac:dyDescent="0.25">
      <c r="C138" s="2" t="s">
        <v>1622</v>
      </c>
      <c r="D138" s="2" t="s">
        <v>319</v>
      </c>
      <c r="E138" s="17" t="s">
        <v>2559</v>
      </c>
      <c r="F138" s="17" t="s">
        <v>2559</v>
      </c>
      <c r="G138" s="17" t="s">
        <v>2559</v>
      </c>
      <c r="H138" s="69"/>
      <c r="I138" s="17" t="s">
        <v>2559</v>
      </c>
      <c r="J138" s="17" t="s">
        <v>2559</v>
      </c>
      <c r="K138" s="17" t="s">
        <v>2559</v>
      </c>
      <c r="L138" s="65"/>
      <c r="M138" s="17" t="s">
        <v>2559</v>
      </c>
      <c r="N138" s="17" t="s">
        <v>2559</v>
      </c>
      <c r="O138" s="17" t="s">
        <v>2559</v>
      </c>
      <c r="P138" s="69"/>
      <c r="Q138" s="27" t="s">
        <v>2559</v>
      </c>
      <c r="R138" s="27" t="s">
        <v>2559</v>
      </c>
      <c r="S138" s="27" t="s">
        <v>2559</v>
      </c>
      <c r="T138" s="65"/>
      <c r="U138" s="17" t="s">
        <v>2559</v>
      </c>
      <c r="V138" s="17" t="s">
        <v>2559</v>
      </c>
      <c r="W138" s="17" t="s">
        <v>2559</v>
      </c>
      <c r="X138" s="69"/>
      <c r="Y138" s="17" t="s">
        <v>2559</v>
      </c>
      <c r="Z138" s="17" t="s">
        <v>2559</v>
      </c>
      <c r="AA138" s="17" t="s">
        <v>2559</v>
      </c>
    </row>
    <row r="139" spans="3:27" x14ac:dyDescent="0.25">
      <c r="C139" s="2" t="s">
        <v>1619</v>
      </c>
      <c r="D139" s="2" t="s">
        <v>319</v>
      </c>
      <c r="E139" s="17" t="s">
        <v>2559</v>
      </c>
      <c r="F139" s="17" t="s">
        <v>2559</v>
      </c>
      <c r="G139" s="17" t="s">
        <v>2559</v>
      </c>
      <c r="H139" s="69"/>
      <c r="I139" s="17" t="s">
        <v>2559</v>
      </c>
      <c r="J139" s="17" t="s">
        <v>2559</v>
      </c>
      <c r="K139" s="17" t="s">
        <v>2559</v>
      </c>
      <c r="L139" s="65"/>
      <c r="M139" s="17" t="s">
        <v>2559</v>
      </c>
      <c r="N139" s="17" t="s">
        <v>2559</v>
      </c>
      <c r="O139" s="17" t="s">
        <v>2559</v>
      </c>
      <c r="P139" s="69"/>
      <c r="Q139" s="17" t="s">
        <v>2559</v>
      </c>
      <c r="R139" s="17" t="s">
        <v>2559</v>
      </c>
      <c r="S139" s="17" t="s">
        <v>2559</v>
      </c>
      <c r="T139" s="65"/>
      <c r="U139" s="17" t="s">
        <v>2559</v>
      </c>
      <c r="V139" s="17" t="s">
        <v>2559</v>
      </c>
      <c r="W139" s="17" t="s">
        <v>2559</v>
      </c>
      <c r="X139" s="69"/>
      <c r="Y139" s="17" t="s">
        <v>2559</v>
      </c>
      <c r="Z139" s="17" t="s">
        <v>2559</v>
      </c>
      <c r="AA139" s="17" t="s">
        <v>2559</v>
      </c>
    </row>
    <row r="140" spans="3:27" x14ac:dyDescent="0.25">
      <c r="C140" s="2" t="s">
        <v>1623</v>
      </c>
      <c r="D140" s="2" t="s">
        <v>319</v>
      </c>
      <c r="E140" s="17" t="s">
        <v>2559</v>
      </c>
      <c r="F140" s="17" t="s">
        <v>2559</v>
      </c>
      <c r="G140" s="17" t="s">
        <v>2559</v>
      </c>
      <c r="H140" s="69"/>
      <c r="I140" s="17" t="s">
        <v>2559</v>
      </c>
      <c r="J140" s="17" t="s">
        <v>2559</v>
      </c>
      <c r="K140" s="17" t="s">
        <v>2559</v>
      </c>
      <c r="L140" s="65"/>
      <c r="M140" s="17" t="s">
        <v>2559</v>
      </c>
      <c r="N140" s="17" t="s">
        <v>2559</v>
      </c>
      <c r="O140" s="17" t="s">
        <v>2559</v>
      </c>
      <c r="P140" s="69"/>
      <c r="Q140" s="17" t="s">
        <v>2559</v>
      </c>
      <c r="R140" s="17" t="s">
        <v>2559</v>
      </c>
      <c r="S140" s="17" t="s">
        <v>2559</v>
      </c>
      <c r="T140" s="65"/>
      <c r="U140" s="17" t="s">
        <v>2559</v>
      </c>
      <c r="V140" s="17" t="s">
        <v>2559</v>
      </c>
      <c r="W140" s="17" t="s">
        <v>2559</v>
      </c>
      <c r="X140" s="69"/>
      <c r="Y140" s="17" t="s">
        <v>2559</v>
      </c>
      <c r="Z140" s="17" t="s">
        <v>2559</v>
      </c>
      <c r="AA140" s="17" t="s">
        <v>2559</v>
      </c>
    </row>
    <row r="141" spans="3:27" x14ac:dyDescent="0.25">
      <c r="C141" s="2" t="s">
        <v>1624</v>
      </c>
      <c r="D141" s="2" t="s">
        <v>322</v>
      </c>
      <c r="E141" s="32">
        <v>18.25</v>
      </c>
      <c r="F141" s="32">
        <v>18.25</v>
      </c>
      <c r="G141" s="32">
        <v>18.25</v>
      </c>
      <c r="H141" s="69"/>
      <c r="I141" s="32">
        <v>18.25</v>
      </c>
      <c r="J141" s="32">
        <v>18.25</v>
      </c>
      <c r="K141" s="32">
        <v>18.25</v>
      </c>
      <c r="L141" s="65"/>
      <c r="M141" s="32">
        <v>18.25</v>
      </c>
      <c r="N141" s="32">
        <v>18.25</v>
      </c>
      <c r="O141" s="32">
        <v>18.25</v>
      </c>
      <c r="P141" s="69"/>
      <c r="Q141" s="32">
        <v>18.25</v>
      </c>
      <c r="R141" s="32">
        <v>18.25</v>
      </c>
      <c r="S141" s="32">
        <v>18.25</v>
      </c>
      <c r="T141" s="65"/>
      <c r="U141" s="32">
        <v>18.25</v>
      </c>
      <c r="V141" s="32">
        <v>18.25</v>
      </c>
      <c r="W141" s="32">
        <v>18.25</v>
      </c>
      <c r="X141" s="69"/>
      <c r="Y141" s="32">
        <v>18.25</v>
      </c>
      <c r="Z141" s="32">
        <v>18.25</v>
      </c>
      <c r="AA141" s="32">
        <v>18.25</v>
      </c>
    </row>
    <row r="142" spans="3:27" x14ac:dyDescent="0.25">
      <c r="C142" s="2" t="s">
        <v>1625</v>
      </c>
      <c r="D142" s="2" t="s">
        <v>322</v>
      </c>
      <c r="E142" s="17" t="s">
        <v>2559</v>
      </c>
      <c r="F142" s="17" t="s">
        <v>2559</v>
      </c>
      <c r="G142" s="17" t="s">
        <v>2559</v>
      </c>
      <c r="H142" s="69"/>
      <c r="I142" s="17" t="s">
        <v>2559</v>
      </c>
      <c r="J142" s="17" t="s">
        <v>2559</v>
      </c>
      <c r="K142" s="17" t="s">
        <v>2559</v>
      </c>
      <c r="L142" s="65"/>
      <c r="M142" s="17" t="s">
        <v>2559</v>
      </c>
      <c r="N142" s="17" t="s">
        <v>2559</v>
      </c>
      <c r="O142" s="17" t="s">
        <v>2559</v>
      </c>
      <c r="P142" s="69"/>
      <c r="Q142" s="17" t="s">
        <v>2559</v>
      </c>
      <c r="R142" s="17" t="s">
        <v>2559</v>
      </c>
      <c r="S142" s="17" t="s">
        <v>2559</v>
      </c>
      <c r="T142" s="65"/>
      <c r="U142" s="17" t="s">
        <v>2559</v>
      </c>
      <c r="V142" s="17" t="s">
        <v>2559</v>
      </c>
      <c r="W142" s="17" t="s">
        <v>2559</v>
      </c>
      <c r="X142" s="69"/>
      <c r="Y142" s="17" t="s">
        <v>2559</v>
      </c>
      <c r="Z142" s="17" t="s">
        <v>2559</v>
      </c>
      <c r="AA142" s="17" t="s">
        <v>2559</v>
      </c>
    </row>
    <row r="143" spans="3:27" x14ac:dyDescent="0.25">
      <c r="C143" s="2" t="s">
        <v>1626</v>
      </c>
      <c r="D143" s="2" t="s">
        <v>319</v>
      </c>
      <c r="E143" s="32">
        <v>20</v>
      </c>
      <c r="F143" s="32">
        <v>20</v>
      </c>
      <c r="G143" s="32">
        <v>20</v>
      </c>
      <c r="H143" s="69"/>
      <c r="I143" s="32">
        <v>20</v>
      </c>
      <c r="J143" s="32">
        <v>20</v>
      </c>
      <c r="K143" s="32">
        <v>20</v>
      </c>
      <c r="L143" s="65"/>
      <c r="M143" s="32">
        <v>20</v>
      </c>
      <c r="N143" s="32">
        <v>20</v>
      </c>
      <c r="O143" s="32">
        <v>20</v>
      </c>
      <c r="P143" s="69"/>
      <c r="Q143" s="32">
        <v>20</v>
      </c>
      <c r="R143" s="32">
        <v>20</v>
      </c>
      <c r="S143" s="32">
        <v>20</v>
      </c>
      <c r="T143" s="65"/>
      <c r="U143" s="32">
        <v>20</v>
      </c>
      <c r="V143" s="32">
        <v>20</v>
      </c>
      <c r="W143" s="32">
        <v>20</v>
      </c>
      <c r="X143" s="69"/>
      <c r="Y143" s="32">
        <v>20</v>
      </c>
      <c r="Z143" s="32">
        <v>20</v>
      </c>
      <c r="AA143" s="32">
        <v>20</v>
      </c>
    </row>
    <row r="144" spans="3:27" x14ac:dyDescent="0.25">
      <c r="C144" s="2" t="s">
        <v>1627</v>
      </c>
      <c r="D144" s="2" t="s">
        <v>319</v>
      </c>
      <c r="E144" s="30">
        <v>50</v>
      </c>
      <c r="F144" s="30">
        <v>50</v>
      </c>
      <c r="G144" s="30">
        <v>25</v>
      </c>
      <c r="H144" s="69"/>
      <c r="I144" s="30">
        <v>50</v>
      </c>
      <c r="J144" s="30">
        <v>50</v>
      </c>
      <c r="K144" s="30">
        <v>25</v>
      </c>
      <c r="L144" s="65"/>
      <c r="M144" s="30">
        <v>50</v>
      </c>
      <c r="N144" s="30">
        <v>50</v>
      </c>
      <c r="O144" s="30">
        <v>25</v>
      </c>
      <c r="P144" s="69"/>
      <c r="Q144" s="30">
        <v>50</v>
      </c>
      <c r="R144" s="30">
        <v>50</v>
      </c>
      <c r="S144" s="30">
        <v>25</v>
      </c>
      <c r="T144" s="65"/>
      <c r="U144" s="30">
        <v>50</v>
      </c>
      <c r="V144" s="30">
        <v>50</v>
      </c>
      <c r="W144" s="30">
        <v>25</v>
      </c>
      <c r="X144" s="69"/>
      <c r="Y144" s="30">
        <v>50</v>
      </c>
      <c r="Z144" s="30">
        <v>50</v>
      </c>
      <c r="AA144" s="30">
        <v>25</v>
      </c>
    </row>
    <row r="145" spans="3:27" x14ac:dyDescent="0.25">
      <c r="C145" s="18" t="s">
        <v>183</v>
      </c>
      <c r="D145" s="18" t="s">
        <v>316</v>
      </c>
      <c r="E145" s="61"/>
      <c r="F145" s="62"/>
      <c r="G145" s="63"/>
      <c r="H145" s="69"/>
      <c r="I145" s="61"/>
      <c r="J145" s="62"/>
      <c r="K145" s="63"/>
      <c r="L145" s="65"/>
      <c r="M145" s="61"/>
      <c r="N145" s="62"/>
      <c r="O145" s="63"/>
      <c r="P145" s="69"/>
      <c r="Q145" s="61"/>
      <c r="R145" s="62"/>
      <c r="S145" s="63"/>
      <c r="T145" s="65"/>
      <c r="U145" s="61"/>
      <c r="V145" s="62"/>
      <c r="W145" s="63"/>
      <c r="X145" s="69"/>
      <c r="Y145" s="61"/>
      <c r="Z145" s="62"/>
      <c r="AA145" s="63"/>
    </row>
    <row r="146" spans="3:27" x14ac:dyDescent="0.25">
      <c r="C146" s="2" t="s">
        <v>1628</v>
      </c>
      <c r="D146" s="2" t="s">
        <v>319</v>
      </c>
      <c r="E146" s="17" t="s">
        <v>2559</v>
      </c>
      <c r="F146" s="17" t="s">
        <v>2559</v>
      </c>
      <c r="G146" s="17" t="s">
        <v>2559</v>
      </c>
      <c r="H146" s="69"/>
      <c r="I146" s="17" t="s">
        <v>2559</v>
      </c>
      <c r="J146" s="17" t="s">
        <v>2559</v>
      </c>
      <c r="K146" s="17" t="s">
        <v>2559</v>
      </c>
      <c r="L146" s="65"/>
      <c r="M146" s="17" t="s">
        <v>2559</v>
      </c>
      <c r="N146" s="17" t="s">
        <v>2559</v>
      </c>
      <c r="O146" s="17" t="s">
        <v>2559</v>
      </c>
      <c r="P146" s="69"/>
      <c r="Q146" s="17" t="s">
        <v>2559</v>
      </c>
      <c r="R146" s="17" t="s">
        <v>2559</v>
      </c>
      <c r="S146" s="17" t="s">
        <v>2559</v>
      </c>
      <c r="T146" s="65"/>
      <c r="U146" s="17" t="s">
        <v>2559</v>
      </c>
      <c r="V146" s="17" t="s">
        <v>2559</v>
      </c>
      <c r="W146" s="17" t="s">
        <v>2559</v>
      </c>
      <c r="X146" s="69"/>
      <c r="Y146" s="17" t="s">
        <v>2559</v>
      </c>
      <c r="Z146" s="17" t="s">
        <v>2559</v>
      </c>
      <c r="AA146" s="17" t="s">
        <v>2559</v>
      </c>
    </row>
    <row r="147" spans="3:27" x14ac:dyDescent="0.25">
      <c r="C147" s="2" t="s">
        <v>1629</v>
      </c>
      <c r="D147" s="2" t="s">
        <v>319</v>
      </c>
      <c r="E147" s="17" t="s">
        <v>2559</v>
      </c>
      <c r="F147" s="17" t="s">
        <v>2559</v>
      </c>
      <c r="G147" s="17" t="s">
        <v>2559</v>
      </c>
      <c r="H147" s="69"/>
      <c r="I147" s="17" t="s">
        <v>2559</v>
      </c>
      <c r="J147" s="17" t="s">
        <v>2559</v>
      </c>
      <c r="K147" s="17" t="s">
        <v>2559</v>
      </c>
      <c r="L147" s="65"/>
      <c r="M147" s="17" t="s">
        <v>2559</v>
      </c>
      <c r="N147" s="17" t="s">
        <v>2559</v>
      </c>
      <c r="O147" s="17" t="s">
        <v>2559</v>
      </c>
      <c r="P147" s="69"/>
      <c r="Q147" s="17" t="s">
        <v>2559</v>
      </c>
      <c r="R147" s="17" t="s">
        <v>2559</v>
      </c>
      <c r="S147" s="17" t="s">
        <v>2559</v>
      </c>
      <c r="T147" s="65"/>
      <c r="U147" s="17" t="s">
        <v>2559</v>
      </c>
      <c r="V147" s="17" t="s">
        <v>2559</v>
      </c>
      <c r="W147" s="17" t="s">
        <v>2559</v>
      </c>
      <c r="X147" s="69"/>
      <c r="Y147" s="17" t="s">
        <v>2559</v>
      </c>
      <c r="Z147" s="17" t="s">
        <v>2559</v>
      </c>
      <c r="AA147" s="17" t="s">
        <v>2559</v>
      </c>
    </row>
    <row r="148" spans="3:27" x14ac:dyDescent="0.25">
      <c r="C148" s="2" t="s">
        <v>1630</v>
      </c>
      <c r="D148" s="2" t="s">
        <v>319</v>
      </c>
      <c r="E148" s="17" t="s">
        <v>2559</v>
      </c>
      <c r="F148" s="17" t="s">
        <v>2559</v>
      </c>
      <c r="G148" s="17" t="s">
        <v>2559</v>
      </c>
      <c r="H148" s="69"/>
      <c r="I148" s="17" t="s">
        <v>2559</v>
      </c>
      <c r="J148" s="17" t="s">
        <v>2559</v>
      </c>
      <c r="K148" s="17" t="s">
        <v>2559</v>
      </c>
      <c r="L148" s="65"/>
      <c r="M148" s="17" t="s">
        <v>2559</v>
      </c>
      <c r="N148" s="17" t="s">
        <v>2559</v>
      </c>
      <c r="O148" s="17" t="s">
        <v>2559</v>
      </c>
      <c r="P148" s="69"/>
      <c r="Q148" s="17" t="s">
        <v>2559</v>
      </c>
      <c r="R148" s="17" t="s">
        <v>2559</v>
      </c>
      <c r="S148" s="17" t="s">
        <v>2559</v>
      </c>
      <c r="T148" s="65"/>
      <c r="U148" s="17" t="s">
        <v>2559</v>
      </c>
      <c r="V148" s="17" t="s">
        <v>2559</v>
      </c>
      <c r="W148" s="17" t="s">
        <v>2559</v>
      </c>
      <c r="X148" s="69"/>
      <c r="Y148" s="17" t="s">
        <v>2559</v>
      </c>
      <c r="Z148" s="17" t="s">
        <v>2559</v>
      </c>
      <c r="AA148" s="17" t="s">
        <v>2559</v>
      </c>
    </row>
    <row r="149" spans="3:27" x14ac:dyDescent="0.25">
      <c r="C149" s="2" t="s">
        <v>1631</v>
      </c>
      <c r="D149" s="2" t="s">
        <v>319</v>
      </c>
      <c r="E149" s="17" t="s">
        <v>2559</v>
      </c>
      <c r="F149" s="17" t="s">
        <v>2559</v>
      </c>
      <c r="G149" s="17" t="s">
        <v>2559</v>
      </c>
      <c r="H149" s="69"/>
      <c r="I149" s="17" t="s">
        <v>2559</v>
      </c>
      <c r="J149" s="17" t="s">
        <v>2559</v>
      </c>
      <c r="K149" s="17" t="s">
        <v>2559</v>
      </c>
      <c r="L149" s="65"/>
      <c r="M149" s="17" t="s">
        <v>2559</v>
      </c>
      <c r="N149" s="17" t="s">
        <v>2559</v>
      </c>
      <c r="O149" s="17" t="s">
        <v>2559</v>
      </c>
      <c r="P149" s="69"/>
      <c r="Q149" s="17" t="s">
        <v>2559</v>
      </c>
      <c r="R149" s="17" t="s">
        <v>2559</v>
      </c>
      <c r="S149" s="17" t="s">
        <v>2559</v>
      </c>
      <c r="T149" s="65"/>
      <c r="U149" s="17" t="s">
        <v>2559</v>
      </c>
      <c r="V149" s="17" t="s">
        <v>2559</v>
      </c>
      <c r="W149" s="17" t="s">
        <v>2559</v>
      </c>
      <c r="X149" s="69"/>
      <c r="Y149" s="17" t="s">
        <v>2559</v>
      </c>
      <c r="Z149" s="17" t="s">
        <v>2559</v>
      </c>
      <c r="AA149" s="17" t="s">
        <v>2559</v>
      </c>
    </row>
    <row r="150" spans="3:27" x14ac:dyDescent="0.25">
      <c r="C150" s="2" t="s">
        <v>1632</v>
      </c>
      <c r="D150" s="2" t="s">
        <v>322</v>
      </c>
      <c r="E150" s="17" t="s">
        <v>2559</v>
      </c>
      <c r="F150" s="17" t="s">
        <v>2559</v>
      </c>
      <c r="G150" s="17" t="s">
        <v>2559</v>
      </c>
      <c r="H150" s="69"/>
      <c r="I150" s="17" t="s">
        <v>2559</v>
      </c>
      <c r="J150" s="17" t="s">
        <v>2559</v>
      </c>
      <c r="K150" s="17" t="s">
        <v>2559</v>
      </c>
      <c r="L150" s="65"/>
      <c r="M150" s="17" t="s">
        <v>2559</v>
      </c>
      <c r="N150" s="17" t="s">
        <v>2559</v>
      </c>
      <c r="O150" s="17" t="s">
        <v>2559</v>
      </c>
      <c r="P150" s="69"/>
      <c r="Q150" s="17" t="s">
        <v>2559</v>
      </c>
      <c r="R150" s="17" t="s">
        <v>2559</v>
      </c>
      <c r="S150" s="17" t="s">
        <v>2559</v>
      </c>
      <c r="T150" s="65"/>
      <c r="U150" s="17" t="s">
        <v>2559</v>
      </c>
      <c r="V150" s="17" t="s">
        <v>2559</v>
      </c>
      <c r="W150" s="17" t="s">
        <v>2559</v>
      </c>
      <c r="X150" s="69"/>
      <c r="Y150" s="17" t="s">
        <v>2559</v>
      </c>
      <c r="Z150" s="17" t="s">
        <v>2559</v>
      </c>
      <c r="AA150" s="17" t="s">
        <v>2559</v>
      </c>
    </row>
    <row r="151" spans="3:27" x14ac:dyDescent="0.25">
      <c r="C151" s="2" t="s">
        <v>1633</v>
      </c>
      <c r="D151" s="2" t="s">
        <v>322</v>
      </c>
      <c r="E151" s="17" t="s">
        <v>2559</v>
      </c>
      <c r="F151" s="17" t="s">
        <v>2559</v>
      </c>
      <c r="G151" s="17" t="s">
        <v>2559</v>
      </c>
      <c r="H151" s="69"/>
      <c r="I151" s="17" t="s">
        <v>2559</v>
      </c>
      <c r="J151" s="17" t="s">
        <v>2559</v>
      </c>
      <c r="K151" s="17" t="s">
        <v>2559</v>
      </c>
      <c r="L151" s="65"/>
      <c r="M151" s="17" t="s">
        <v>2559</v>
      </c>
      <c r="N151" s="17" t="s">
        <v>2559</v>
      </c>
      <c r="O151" s="17" t="s">
        <v>2559</v>
      </c>
      <c r="P151" s="69"/>
      <c r="Q151" s="17" t="s">
        <v>2559</v>
      </c>
      <c r="R151" s="17" t="s">
        <v>2559</v>
      </c>
      <c r="S151" s="17" t="s">
        <v>2559</v>
      </c>
      <c r="T151" s="65"/>
      <c r="U151" s="17" t="s">
        <v>2559</v>
      </c>
      <c r="V151" s="17" t="s">
        <v>2559</v>
      </c>
      <c r="W151" s="17" t="s">
        <v>2559</v>
      </c>
      <c r="X151" s="69"/>
      <c r="Y151" s="17" t="s">
        <v>2559</v>
      </c>
      <c r="Z151" s="17" t="s">
        <v>2559</v>
      </c>
      <c r="AA151" s="17" t="s">
        <v>2559</v>
      </c>
    </row>
    <row r="152" spans="3:27" x14ac:dyDescent="0.25">
      <c r="C152" s="2" t="s">
        <v>1634</v>
      </c>
      <c r="D152" s="2" t="s">
        <v>322</v>
      </c>
      <c r="E152" s="17" t="s">
        <v>2559</v>
      </c>
      <c r="F152" s="17" t="s">
        <v>2559</v>
      </c>
      <c r="G152" s="17" t="s">
        <v>2559</v>
      </c>
      <c r="H152" s="69"/>
      <c r="I152" s="17" t="s">
        <v>2559</v>
      </c>
      <c r="J152" s="17" t="s">
        <v>2559</v>
      </c>
      <c r="K152" s="17" t="s">
        <v>2559</v>
      </c>
      <c r="L152" s="65"/>
      <c r="M152" s="17" t="s">
        <v>2559</v>
      </c>
      <c r="N152" s="17" t="s">
        <v>2559</v>
      </c>
      <c r="O152" s="17" t="s">
        <v>2559</v>
      </c>
      <c r="P152" s="69"/>
      <c r="Q152" s="17" t="s">
        <v>2559</v>
      </c>
      <c r="R152" s="17" t="s">
        <v>2559</v>
      </c>
      <c r="S152" s="17" t="s">
        <v>2559</v>
      </c>
      <c r="T152" s="65"/>
      <c r="U152" s="17" t="s">
        <v>2559</v>
      </c>
      <c r="V152" s="17" t="s">
        <v>2559</v>
      </c>
      <c r="W152" s="17" t="s">
        <v>2559</v>
      </c>
      <c r="X152" s="69"/>
      <c r="Y152" s="17" t="s">
        <v>2559</v>
      </c>
      <c r="Z152" s="17" t="s">
        <v>2559</v>
      </c>
      <c r="AA152" s="17" t="s">
        <v>2559</v>
      </c>
    </row>
    <row r="153" spans="3:27" x14ac:dyDescent="0.25">
      <c r="C153" s="18" t="s">
        <v>184</v>
      </c>
      <c r="D153" s="18" t="s">
        <v>316</v>
      </c>
      <c r="E153" s="61"/>
      <c r="F153" s="62"/>
      <c r="G153" s="63"/>
      <c r="H153" s="69"/>
      <c r="I153" s="61"/>
      <c r="J153" s="62"/>
      <c r="K153" s="63"/>
      <c r="L153" s="65"/>
      <c r="M153" s="61"/>
      <c r="N153" s="62"/>
      <c r="O153" s="63"/>
      <c r="P153" s="69"/>
      <c r="Q153" s="61"/>
      <c r="R153" s="62"/>
      <c r="S153" s="63"/>
      <c r="T153" s="65"/>
      <c r="U153" s="61"/>
      <c r="V153" s="62"/>
      <c r="W153" s="63"/>
      <c r="X153" s="69"/>
      <c r="Y153" s="61"/>
      <c r="Z153" s="62"/>
      <c r="AA153" s="63"/>
    </row>
    <row r="154" spans="3:27" x14ac:dyDescent="0.25">
      <c r="C154" s="2" t="s">
        <v>1635</v>
      </c>
      <c r="D154" s="2" t="s">
        <v>319</v>
      </c>
      <c r="E154" s="32">
        <v>15</v>
      </c>
      <c r="F154" s="32">
        <v>15</v>
      </c>
      <c r="G154" s="32">
        <v>15</v>
      </c>
      <c r="H154" s="69"/>
      <c r="I154" s="32">
        <v>15</v>
      </c>
      <c r="J154" s="32">
        <v>15</v>
      </c>
      <c r="K154" s="32">
        <v>15</v>
      </c>
      <c r="L154" s="65"/>
      <c r="M154" s="32">
        <v>15</v>
      </c>
      <c r="N154" s="32">
        <v>15</v>
      </c>
      <c r="O154" s="32">
        <v>15</v>
      </c>
      <c r="P154" s="69"/>
      <c r="Q154" s="32">
        <v>15</v>
      </c>
      <c r="R154" s="32">
        <v>15</v>
      </c>
      <c r="S154" s="32">
        <v>15</v>
      </c>
      <c r="T154" s="65"/>
      <c r="U154" s="32">
        <v>15</v>
      </c>
      <c r="V154" s="32">
        <v>15</v>
      </c>
      <c r="W154" s="32">
        <v>15</v>
      </c>
      <c r="X154" s="69"/>
      <c r="Y154" s="32">
        <v>15</v>
      </c>
      <c r="Z154" s="32">
        <v>15</v>
      </c>
      <c r="AA154" s="32">
        <v>15</v>
      </c>
    </row>
    <row r="155" spans="3:27" x14ac:dyDescent="0.25">
      <c r="C155" s="2" t="s">
        <v>1636</v>
      </c>
      <c r="D155" s="2" t="s">
        <v>319</v>
      </c>
      <c r="E155" s="32">
        <v>15</v>
      </c>
      <c r="F155" s="32">
        <v>10</v>
      </c>
      <c r="G155" s="32">
        <v>10</v>
      </c>
      <c r="H155" s="69"/>
      <c r="I155" s="32">
        <v>15</v>
      </c>
      <c r="J155" s="32">
        <v>10</v>
      </c>
      <c r="K155" s="32">
        <v>10</v>
      </c>
      <c r="L155" s="65"/>
      <c r="M155" s="32">
        <v>15</v>
      </c>
      <c r="N155" s="32">
        <v>10</v>
      </c>
      <c r="O155" s="32">
        <v>10</v>
      </c>
      <c r="P155" s="69"/>
      <c r="Q155" s="32">
        <v>15</v>
      </c>
      <c r="R155" s="32">
        <v>10</v>
      </c>
      <c r="S155" s="32">
        <v>10</v>
      </c>
      <c r="T155" s="65"/>
      <c r="U155" s="32">
        <v>15</v>
      </c>
      <c r="V155" s="32">
        <v>10</v>
      </c>
      <c r="W155" s="32">
        <v>10</v>
      </c>
      <c r="X155" s="69"/>
      <c r="Y155" s="32">
        <v>15</v>
      </c>
      <c r="Z155" s="32">
        <v>10</v>
      </c>
      <c r="AA155" s="32">
        <v>10</v>
      </c>
    </row>
    <row r="156" spans="3:27" x14ac:dyDescent="0.25">
      <c r="C156" s="2" t="s">
        <v>1637</v>
      </c>
      <c r="D156" s="2" t="s">
        <v>319</v>
      </c>
      <c r="E156" s="17" t="s">
        <v>2559</v>
      </c>
      <c r="F156" s="17" t="s">
        <v>2559</v>
      </c>
      <c r="G156" s="17" t="s">
        <v>2559</v>
      </c>
      <c r="H156" s="69"/>
      <c r="I156" s="17" t="s">
        <v>2559</v>
      </c>
      <c r="J156" s="17" t="s">
        <v>2559</v>
      </c>
      <c r="K156" s="17" t="s">
        <v>2559</v>
      </c>
      <c r="L156" s="65"/>
      <c r="M156" s="17" t="s">
        <v>2559</v>
      </c>
      <c r="N156" s="17" t="s">
        <v>2559</v>
      </c>
      <c r="O156" s="17" t="s">
        <v>2559</v>
      </c>
      <c r="P156" s="69"/>
      <c r="Q156" s="17" t="s">
        <v>2559</v>
      </c>
      <c r="R156" s="17" t="s">
        <v>2559</v>
      </c>
      <c r="S156" s="17" t="s">
        <v>2559</v>
      </c>
      <c r="T156" s="65"/>
      <c r="U156" s="17" t="s">
        <v>2559</v>
      </c>
      <c r="V156" s="17" t="s">
        <v>2559</v>
      </c>
      <c r="W156" s="17" t="s">
        <v>2559</v>
      </c>
      <c r="X156" s="69"/>
      <c r="Y156" s="17" t="s">
        <v>2559</v>
      </c>
      <c r="Z156" s="17" t="s">
        <v>2559</v>
      </c>
      <c r="AA156" s="17" t="s">
        <v>2559</v>
      </c>
    </row>
    <row r="157" spans="3:27" x14ac:dyDescent="0.25">
      <c r="C157" s="2" t="s">
        <v>1638</v>
      </c>
      <c r="D157" s="2" t="s">
        <v>319</v>
      </c>
      <c r="E157" s="17" t="s">
        <v>2559</v>
      </c>
      <c r="F157" s="17" t="s">
        <v>2559</v>
      </c>
      <c r="G157" s="17" t="s">
        <v>2559</v>
      </c>
      <c r="H157" s="69"/>
      <c r="I157" s="17" t="s">
        <v>2559</v>
      </c>
      <c r="J157" s="17" t="s">
        <v>2559</v>
      </c>
      <c r="K157" s="17" t="s">
        <v>2559</v>
      </c>
      <c r="L157" s="65"/>
      <c r="M157" s="17" t="s">
        <v>2559</v>
      </c>
      <c r="N157" s="17" t="s">
        <v>2559</v>
      </c>
      <c r="O157" s="17" t="s">
        <v>2559</v>
      </c>
      <c r="P157" s="69"/>
      <c r="Q157" s="17" t="s">
        <v>2559</v>
      </c>
      <c r="R157" s="17" t="s">
        <v>2559</v>
      </c>
      <c r="S157" s="17" t="s">
        <v>2559</v>
      </c>
      <c r="T157" s="65"/>
      <c r="U157" s="17" t="s">
        <v>2559</v>
      </c>
      <c r="V157" s="17" t="s">
        <v>2559</v>
      </c>
      <c r="W157" s="17" t="s">
        <v>2559</v>
      </c>
      <c r="X157" s="69"/>
      <c r="Y157" s="17" t="s">
        <v>2559</v>
      </c>
      <c r="Z157" s="17" t="s">
        <v>2559</v>
      </c>
      <c r="AA157" s="17" t="s">
        <v>2559</v>
      </c>
    </row>
    <row r="158" spans="3:27" x14ac:dyDescent="0.25">
      <c r="C158" s="2" t="s">
        <v>1639</v>
      </c>
      <c r="D158" s="2" t="s">
        <v>319</v>
      </c>
      <c r="E158" s="30">
        <v>100</v>
      </c>
      <c r="F158" s="30">
        <v>100</v>
      </c>
      <c r="G158" s="30">
        <v>100</v>
      </c>
      <c r="H158" s="69"/>
      <c r="I158" s="30">
        <v>100</v>
      </c>
      <c r="J158" s="30">
        <v>100</v>
      </c>
      <c r="K158" s="30">
        <v>100</v>
      </c>
      <c r="L158" s="65"/>
      <c r="M158" s="30">
        <v>100</v>
      </c>
      <c r="N158" s="30">
        <v>100</v>
      </c>
      <c r="O158" s="30">
        <v>100</v>
      </c>
      <c r="P158" s="69"/>
      <c r="Q158" s="30">
        <v>100</v>
      </c>
      <c r="R158" s="30">
        <v>100</v>
      </c>
      <c r="S158" s="30">
        <v>100</v>
      </c>
      <c r="T158" s="65"/>
      <c r="U158" s="30">
        <v>100</v>
      </c>
      <c r="V158" s="30">
        <v>100</v>
      </c>
      <c r="W158" s="30">
        <v>100</v>
      </c>
      <c r="X158" s="69"/>
      <c r="Y158" s="30">
        <v>100</v>
      </c>
      <c r="Z158" s="30">
        <v>100</v>
      </c>
      <c r="AA158" s="30">
        <v>100</v>
      </c>
    </row>
    <row r="159" spans="3:27" x14ac:dyDescent="0.25">
      <c r="C159" s="2" t="s">
        <v>1640</v>
      </c>
      <c r="D159" s="2" t="s">
        <v>319</v>
      </c>
      <c r="E159" s="32">
        <v>5</v>
      </c>
      <c r="F159" s="32">
        <v>5</v>
      </c>
      <c r="G159" s="32">
        <v>5</v>
      </c>
      <c r="H159" s="69"/>
      <c r="I159" s="32">
        <v>5</v>
      </c>
      <c r="J159" s="32">
        <v>5</v>
      </c>
      <c r="K159" s="32">
        <v>5</v>
      </c>
      <c r="L159" s="65"/>
      <c r="M159" s="32">
        <v>5</v>
      </c>
      <c r="N159" s="32">
        <v>5</v>
      </c>
      <c r="O159" s="32">
        <v>5</v>
      </c>
      <c r="P159" s="69"/>
      <c r="Q159" s="32">
        <v>5</v>
      </c>
      <c r="R159" s="32">
        <v>5</v>
      </c>
      <c r="S159" s="32">
        <v>5</v>
      </c>
      <c r="T159" s="65"/>
      <c r="U159" s="32">
        <v>5</v>
      </c>
      <c r="V159" s="32">
        <v>5</v>
      </c>
      <c r="W159" s="32">
        <v>5</v>
      </c>
      <c r="X159" s="69"/>
      <c r="Y159" s="32">
        <v>5</v>
      </c>
      <c r="Z159" s="32">
        <v>5</v>
      </c>
      <c r="AA159" s="32">
        <v>5</v>
      </c>
    </row>
    <row r="160" spans="3:27" x14ac:dyDescent="0.25">
      <c r="C160" s="2" t="s">
        <v>1641</v>
      </c>
      <c r="D160" s="2" t="s">
        <v>319</v>
      </c>
      <c r="E160" s="17" t="s">
        <v>2559</v>
      </c>
      <c r="F160" s="17" t="s">
        <v>2559</v>
      </c>
      <c r="G160" s="17" t="s">
        <v>2559</v>
      </c>
      <c r="H160" s="69"/>
      <c r="I160" s="17" t="s">
        <v>2559</v>
      </c>
      <c r="J160" s="17" t="s">
        <v>2559</v>
      </c>
      <c r="K160" s="17" t="s">
        <v>2559</v>
      </c>
      <c r="L160" s="65"/>
      <c r="M160" s="17" t="s">
        <v>2559</v>
      </c>
      <c r="N160" s="17" t="s">
        <v>2559</v>
      </c>
      <c r="O160" s="17" t="s">
        <v>2559</v>
      </c>
      <c r="P160" s="69"/>
      <c r="Q160" s="17" t="s">
        <v>2559</v>
      </c>
      <c r="R160" s="17" t="s">
        <v>2559</v>
      </c>
      <c r="S160" s="17" t="s">
        <v>2559</v>
      </c>
      <c r="T160" s="65"/>
      <c r="U160" s="17" t="s">
        <v>2559</v>
      </c>
      <c r="V160" s="17" t="s">
        <v>2559</v>
      </c>
      <c r="W160" s="17" t="s">
        <v>2559</v>
      </c>
      <c r="X160" s="69"/>
      <c r="Y160" s="17" t="s">
        <v>2559</v>
      </c>
      <c r="Z160" s="17" t="s">
        <v>2559</v>
      </c>
      <c r="AA160" s="17" t="s">
        <v>2559</v>
      </c>
    </row>
    <row r="161" spans="3:27" x14ac:dyDescent="0.25">
      <c r="C161" s="2" t="s">
        <v>1642</v>
      </c>
      <c r="D161" s="2" t="s">
        <v>319</v>
      </c>
      <c r="E161" s="17" t="s">
        <v>2559</v>
      </c>
      <c r="F161" s="17" t="s">
        <v>2559</v>
      </c>
      <c r="G161" s="17" t="s">
        <v>2559</v>
      </c>
      <c r="H161" s="69"/>
      <c r="I161" s="17" t="s">
        <v>2559</v>
      </c>
      <c r="J161" s="17" t="s">
        <v>2559</v>
      </c>
      <c r="K161" s="17" t="s">
        <v>2559</v>
      </c>
      <c r="L161" s="65"/>
      <c r="M161" s="17" t="s">
        <v>2559</v>
      </c>
      <c r="N161" s="17" t="s">
        <v>2559</v>
      </c>
      <c r="O161" s="17" t="s">
        <v>2559</v>
      </c>
      <c r="P161" s="69"/>
      <c r="Q161" s="17" t="s">
        <v>2559</v>
      </c>
      <c r="R161" s="17" t="s">
        <v>2559</v>
      </c>
      <c r="S161" s="17" t="s">
        <v>2559</v>
      </c>
      <c r="T161" s="65"/>
      <c r="U161" s="17" t="s">
        <v>2559</v>
      </c>
      <c r="V161" s="17" t="s">
        <v>2559</v>
      </c>
      <c r="W161" s="17" t="s">
        <v>2559</v>
      </c>
      <c r="X161" s="69"/>
      <c r="Y161" s="17" t="s">
        <v>2559</v>
      </c>
      <c r="Z161" s="17" t="s">
        <v>2559</v>
      </c>
      <c r="AA161" s="17" t="s">
        <v>2559</v>
      </c>
    </row>
    <row r="162" spans="3:27" x14ac:dyDescent="0.25">
      <c r="C162" s="2" t="s">
        <v>1643</v>
      </c>
      <c r="D162" s="2" t="s">
        <v>319</v>
      </c>
      <c r="E162" s="30">
        <v>45</v>
      </c>
      <c r="F162" s="30">
        <v>45</v>
      </c>
      <c r="G162" s="30">
        <v>45</v>
      </c>
      <c r="H162" s="69"/>
      <c r="I162" s="30">
        <v>45</v>
      </c>
      <c r="J162" s="30">
        <v>45</v>
      </c>
      <c r="K162" s="30">
        <v>45</v>
      </c>
      <c r="L162" s="65"/>
      <c r="M162" s="30">
        <v>45</v>
      </c>
      <c r="N162" s="30">
        <v>45</v>
      </c>
      <c r="O162" s="30">
        <v>45</v>
      </c>
      <c r="P162" s="69"/>
      <c r="Q162" s="30">
        <v>45</v>
      </c>
      <c r="R162" s="30">
        <v>45</v>
      </c>
      <c r="S162" s="30">
        <v>45</v>
      </c>
      <c r="T162" s="65"/>
      <c r="U162" s="30">
        <v>45</v>
      </c>
      <c r="V162" s="30">
        <v>45</v>
      </c>
      <c r="W162" s="30">
        <v>45</v>
      </c>
      <c r="X162" s="69"/>
      <c r="Y162" s="30">
        <v>45</v>
      </c>
      <c r="Z162" s="30">
        <v>45</v>
      </c>
      <c r="AA162" s="30">
        <v>45</v>
      </c>
    </row>
    <row r="163" spans="3:27" x14ac:dyDescent="0.25">
      <c r="C163" s="2" t="s">
        <v>1644</v>
      </c>
      <c r="D163" s="2" t="s">
        <v>319</v>
      </c>
      <c r="E163" s="17" t="s">
        <v>2559</v>
      </c>
      <c r="F163" s="17" t="s">
        <v>2559</v>
      </c>
      <c r="G163" s="17" t="s">
        <v>2559</v>
      </c>
      <c r="H163" s="69"/>
      <c r="I163" s="17" t="s">
        <v>2559</v>
      </c>
      <c r="J163" s="17" t="s">
        <v>2559</v>
      </c>
      <c r="K163" s="17" t="s">
        <v>2559</v>
      </c>
      <c r="L163" s="65"/>
      <c r="M163" s="17" t="s">
        <v>2559</v>
      </c>
      <c r="N163" s="17" t="s">
        <v>2559</v>
      </c>
      <c r="O163" s="17" t="s">
        <v>2559</v>
      </c>
      <c r="P163" s="69"/>
      <c r="Q163" s="17" t="s">
        <v>2559</v>
      </c>
      <c r="R163" s="17" t="s">
        <v>2559</v>
      </c>
      <c r="S163" s="17" t="s">
        <v>2559</v>
      </c>
      <c r="T163" s="65"/>
      <c r="U163" s="17" t="s">
        <v>2559</v>
      </c>
      <c r="V163" s="17" t="s">
        <v>2559</v>
      </c>
      <c r="W163" s="17" t="s">
        <v>2559</v>
      </c>
      <c r="X163" s="69"/>
      <c r="Y163" s="17" t="s">
        <v>2559</v>
      </c>
      <c r="Z163" s="17" t="s">
        <v>2559</v>
      </c>
      <c r="AA163" s="17" t="s">
        <v>2559</v>
      </c>
    </row>
    <row r="164" spans="3:27" x14ac:dyDescent="0.25">
      <c r="C164" s="18" t="s">
        <v>185</v>
      </c>
      <c r="D164" s="18" t="s">
        <v>316</v>
      </c>
      <c r="E164" s="61"/>
      <c r="F164" s="62"/>
      <c r="G164" s="63"/>
      <c r="H164" s="69"/>
      <c r="I164" s="61"/>
      <c r="J164" s="62"/>
      <c r="K164" s="63"/>
      <c r="L164" s="65"/>
      <c r="M164" s="61"/>
      <c r="N164" s="62"/>
      <c r="O164" s="63"/>
      <c r="P164" s="69"/>
      <c r="Q164" s="61"/>
      <c r="R164" s="62"/>
      <c r="S164" s="63"/>
      <c r="T164" s="65"/>
      <c r="U164" s="61"/>
      <c r="V164" s="62"/>
      <c r="W164" s="63"/>
      <c r="X164" s="69"/>
      <c r="Y164" s="61"/>
      <c r="Z164" s="62"/>
      <c r="AA164" s="63"/>
    </row>
    <row r="165" spans="3:27" x14ac:dyDescent="0.25">
      <c r="C165" s="2" t="s">
        <v>1645</v>
      </c>
      <c r="D165" s="2" t="s">
        <v>318</v>
      </c>
      <c r="E165" s="32">
        <v>6</v>
      </c>
      <c r="F165" s="32">
        <v>6</v>
      </c>
      <c r="G165" s="32">
        <v>4</v>
      </c>
      <c r="H165" s="69"/>
      <c r="I165" s="32">
        <v>6</v>
      </c>
      <c r="J165" s="32">
        <v>6</v>
      </c>
      <c r="K165" s="32">
        <v>4</v>
      </c>
      <c r="L165" s="65"/>
      <c r="M165" s="32">
        <v>6</v>
      </c>
      <c r="N165" s="32">
        <v>6</v>
      </c>
      <c r="O165" s="32">
        <v>4</v>
      </c>
      <c r="P165" s="69"/>
      <c r="Q165" s="32">
        <v>6</v>
      </c>
      <c r="R165" s="32">
        <v>6</v>
      </c>
      <c r="S165" s="32">
        <v>4</v>
      </c>
      <c r="T165" s="65"/>
      <c r="U165" s="32">
        <v>6</v>
      </c>
      <c r="V165" s="32">
        <v>6</v>
      </c>
      <c r="W165" s="32">
        <v>4</v>
      </c>
      <c r="X165" s="69"/>
      <c r="Y165" s="32">
        <v>6</v>
      </c>
      <c r="Z165" s="32">
        <v>6</v>
      </c>
      <c r="AA165" s="32">
        <v>4</v>
      </c>
    </row>
    <row r="166" spans="3:27" x14ac:dyDescent="0.25">
      <c r="C166" s="2" t="s">
        <v>1646</v>
      </c>
      <c r="D166" s="2" t="s">
        <v>319</v>
      </c>
      <c r="E166" s="30">
        <v>80</v>
      </c>
      <c r="F166" s="30">
        <v>80</v>
      </c>
      <c r="G166" s="30">
        <v>80</v>
      </c>
      <c r="H166" s="69"/>
      <c r="I166" s="30">
        <v>80</v>
      </c>
      <c r="J166" s="30">
        <v>80</v>
      </c>
      <c r="K166" s="30">
        <v>80</v>
      </c>
      <c r="L166" s="65"/>
      <c r="M166" s="30">
        <v>80</v>
      </c>
      <c r="N166" s="30">
        <v>80</v>
      </c>
      <c r="O166" s="30">
        <v>80</v>
      </c>
      <c r="P166" s="69"/>
      <c r="Q166" s="30">
        <v>80</v>
      </c>
      <c r="R166" s="30">
        <v>80</v>
      </c>
      <c r="S166" s="30">
        <v>80</v>
      </c>
      <c r="T166" s="65"/>
      <c r="U166" s="30">
        <v>80</v>
      </c>
      <c r="V166" s="30">
        <v>80</v>
      </c>
      <c r="W166" s="30">
        <v>80</v>
      </c>
      <c r="X166" s="69"/>
      <c r="Y166" s="30">
        <v>80</v>
      </c>
      <c r="Z166" s="30">
        <v>80</v>
      </c>
      <c r="AA166" s="30">
        <v>80</v>
      </c>
    </row>
    <row r="167" spans="3:27" x14ac:dyDescent="0.25">
      <c r="C167" s="2" t="s">
        <v>1647</v>
      </c>
      <c r="D167" s="2" t="s">
        <v>319</v>
      </c>
      <c r="E167" s="17" t="s">
        <v>2559</v>
      </c>
      <c r="F167" s="17" t="s">
        <v>2559</v>
      </c>
      <c r="G167" s="17" t="s">
        <v>2559</v>
      </c>
      <c r="H167" s="69"/>
      <c r="I167" s="17" t="s">
        <v>2559</v>
      </c>
      <c r="J167" s="17" t="s">
        <v>2559</v>
      </c>
      <c r="K167" s="17" t="s">
        <v>2559</v>
      </c>
      <c r="L167" s="65"/>
      <c r="M167" s="17" t="s">
        <v>2559</v>
      </c>
      <c r="N167" s="17" t="s">
        <v>2559</v>
      </c>
      <c r="O167" s="17" t="s">
        <v>2559</v>
      </c>
      <c r="P167" s="69"/>
      <c r="Q167" s="17" t="s">
        <v>2559</v>
      </c>
      <c r="R167" s="17" t="s">
        <v>2559</v>
      </c>
      <c r="S167" s="17" t="s">
        <v>2559</v>
      </c>
      <c r="T167" s="65"/>
      <c r="U167" s="17" t="s">
        <v>2559</v>
      </c>
      <c r="V167" s="17" t="s">
        <v>2559</v>
      </c>
      <c r="W167" s="17" t="s">
        <v>2559</v>
      </c>
      <c r="X167" s="69"/>
      <c r="Y167" s="17" t="s">
        <v>2559</v>
      </c>
      <c r="Z167" s="17" t="s">
        <v>2559</v>
      </c>
      <c r="AA167" s="17" t="s">
        <v>2559</v>
      </c>
    </row>
    <row r="168" spans="3:27" x14ac:dyDescent="0.25">
      <c r="C168" s="2" t="s">
        <v>1648</v>
      </c>
      <c r="D168" s="2" t="s">
        <v>319</v>
      </c>
      <c r="E168" s="30">
        <v>80</v>
      </c>
      <c r="F168" s="30">
        <v>80</v>
      </c>
      <c r="G168" s="30">
        <v>80</v>
      </c>
      <c r="H168" s="69"/>
      <c r="I168" s="30">
        <v>80</v>
      </c>
      <c r="J168" s="30">
        <v>80</v>
      </c>
      <c r="K168" s="30">
        <v>80</v>
      </c>
      <c r="L168" s="65"/>
      <c r="M168" s="30">
        <v>80</v>
      </c>
      <c r="N168" s="30">
        <v>80</v>
      </c>
      <c r="O168" s="30">
        <v>80</v>
      </c>
      <c r="P168" s="69"/>
      <c r="Q168" s="30">
        <v>80</v>
      </c>
      <c r="R168" s="30">
        <v>80</v>
      </c>
      <c r="S168" s="30">
        <v>80</v>
      </c>
      <c r="T168" s="65"/>
      <c r="U168" s="30">
        <v>80</v>
      </c>
      <c r="V168" s="30">
        <v>80</v>
      </c>
      <c r="W168" s="30">
        <v>80</v>
      </c>
      <c r="X168" s="69"/>
      <c r="Y168" s="30">
        <v>80</v>
      </c>
      <c r="Z168" s="30">
        <v>80</v>
      </c>
      <c r="AA168" s="30">
        <v>80</v>
      </c>
    </row>
    <row r="169" spans="3:27" x14ac:dyDescent="0.25">
      <c r="C169" s="2" t="s">
        <v>1649</v>
      </c>
      <c r="D169" s="2" t="s">
        <v>322</v>
      </c>
      <c r="E169" s="17" t="s">
        <v>2559</v>
      </c>
      <c r="F169" s="17" t="s">
        <v>2559</v>
      </c>
      <c r="G169" s="17" t="s">
        <v>2559</v>
      </c>
      <c r="H169" s="69"/>
      <c r="I169" s="17" t="s">
        <v>2559</v>
      </c>
      <c r="J169" s="17" t="s">
        <v>2559</v>
      </c>
      <c r="K169" s="17" t="s">
        <v>2559</v>
      </c>
      <c r="L169" s="65"/>
      <c r="M169" s="17" t="s">
        <v>2559</v>
      </c>
      <c r="N169" s="17" t="s">
        <v>2559</v>
      </c>
      <c r="O169" s="17" t="s">
        <v>2559</v>
      </c>
      <c r="P169" s="69"/>
      <c r="Q169" s="17" t="s">
        <v>2559</v>
      </c>
      <c r="R169" s="17" t="s">
        <v>2559</v>
      </c>
      <c r="S169" s="17" t="s">
        <v>2559</v>
      </c>
      <c r="T169" s="65"/>
      <c r="U169" s="17" t="s">
        <v>2559</v>
      </c>
      <c r="V169" s="17" t="s">
        <v>2559</v>
      </c>
      <c r="W169" s="17" t="s">
        <v>2559</v>
      </c>
      <c r="X169" s="69"/>
      <c r="Y169" s="17" t="s">
        <v>2559</v>
      </c>
      <c r="Z169" s="17" t="s">
        <v>2559</v>
      </c>
      <c r="AA169" s="17" t="s">
        <v>2559</v>
      </c>
    </row>
    <row r="170" spans="3:27" x14ac:dyDescent="0.25">
      <c r="C170" s="2" t="s">
        <v>1645</v>
      </c>
      <c r="D170" s="2" t="s">
        <v>319</v>
      </c>
      <c r="E170" s="17" t="s">
        <v>2559</v>
      </c>
      <c r="F170" s="17" t="s">
        <v>2559</v>
      </c>
      <c r="G170" s="17" t="s">
        <v>2559</v>
      </c>
      <c r="H170" s="69"/>
      <c r="I170" s="17" t="s">
        <v>2559</v>
      </c>
      <c r="J170" s="17" t="s">
        <v>2559</v>
      </c>
      <c r="K170" s="17" t="s">
        <v>2559</v>
      </c>
      <c r="L170" s="65"/>
      <c r="M170" s="17" t="s">
        <v>2559</v>
      </c>
      <c r="N170" s="17" t="s">
        <v>2559</v>
      </c>
      <c r="O170" s="17" t="s">
        <v>2559</v>
      </c>
      <c r="P170" s="69"/>
      <c r="Q170" s="17" t="s">
        <v>2559</v>
      </c>
      <c r="R170" s="17" t="s">
        <v>2559</v>
      </c>
      <c r="S170" s="17" t="s">
        <v>2559</v>
      </c>
      <c r="T170" s="65"/>
      <c r="U170" s="17" t="s">
        <v>2559</v>
      </c>
      <c r="V170" s="17" t="s">
        <v>2559</v>
      </c>
      <c r="W170" s="17" t="s">
        <v>2559</v>
      </c>
      <c r="X170" s="69"/>
      <c r="Y170" s="17" t="s">
        <v>2559</v>
      </c>
      <c r="Z170" s="17" t="s">
        <v>2559</v>
      </c>
      <c r="AA170" s="17" t="s">
        <v>2559</v>
      </c>
    </row>
    <row r="171" spans="3:27" x14ac:dyDescent="0.25">
      <c r="C171" s="2" t="s">
        <v>1650</v>
      </c>
      <c r="D171" s="2" t="s">
        <v>322</v>
      </c>
      <c r="E171" s="17" t="s">
        <v>2559</v>
      </c>
      <c r="F171" s="17" t="s">
        <v>2559</v>
      </c>
      <c r="G171" s="17" t="s">
        <v>2559</v>
      </c>
      <c r="H171" s="69"/>
      <c r="I171" s="17" t="s">
        <v>2559</v>
      </c>
      <c r="J171" s="17" t="s">
        <v>2559</v>
      </c>
      <c r="K171" s="17" t="s">
        <v>2559</v>
      </c>
      <c r="L171" s="65"/>
      <c r="M171" s="17" t="s">
        <v>2559</v>
      </c>
      <c r="N171" s="17" t="s">
        <v>2559</v>
      </c>
      <c r="O171" s="17" t="s">
        <v>2559</v>
      </c>
      <c r="P171" s="69"/>
      <c r="Q171" s="17" t="s">
        <v>2559</v>
      </c>
      <c r="R171" s="17" t="s">
        <v>2559</v>
      </c>
      <c r="S171" s="17" t="s">
        <v>2559</v>
      </c>
      <c r="T171" s="65"/>
      <c r="U171" s="17" t="s">
        <v>2559</v>
      </c>
      <c r="V171" s="17" t="s">
        <v>2559</v>
      </c>
      <c r="W171" s="17" t="s">
        <v>2559</v>
      </c>
      <c r="X171" s="69"/>
      <c r="Y171" s="17" t="s">
        <v>2559</v>
      </c>
      <c r="Z171" s="17" t="s">
        <v>2559</v>
      </c>
      <c r="AA171" s="17" t="s">
        <v>2559</v>
      </c>
    </row>
    <row r="172" spans="3:27" x14ac:dyDescent="0.25">
      <c r="C172" s="2" t="s">
        <v>1651</v>
      </c>
      <c r="D172" s="2" t="s">
        <v>319</v>
      </c>
      <c r="E172" s="17" t="s">
        <v>2559</v>
      </c>
      <c r="F172" s="17" t="s">
        <v>2559</v>
      </c>
      <c r="G172" s="17" t="s">
        <v>2559</v>
      </c>
      <c r="H172" s="69"/>
      <c r="I172" s="17" t="s">
        <v>2559</v>
      </c>
      <c r="J172" s="17" t="s">
        <v>2559</v>
      </c>
      <c r="K172" s="17" t="s">
        <v>2559</v>
      </c>
      <c r="L172" s="65"/>
      <c r="M172" s="17" t="s">
        <v>2559</v>
      </c>
      <c r="N172" s="17" t="s">
        <v>2559</v>
      </c>
      <c r="O172" s="17" t="s">
        <v>2559</v>
      </c>
      <c r="P172" s="69"/>
      <c r="Q172" s="17" t="s">
        <v>2559</v>
      </c>
      <c r="R172" s="17" t="s">
        <v>2559</v>
      </c>
      <c r="S172" s="17" t="s">
        <v>2559</v>
      </c>
      <c r="T172" s="65"/>
      <c r="U172" s="17" t="s">
        <v>2559</v>
      </c>
      <c r="V172" s="17" t="s">
        <v>2559</v>
      </c>
      <c r="W172" s="17" t="s">
        <v>2559</v>
      </c>
      <c r="X172" s="69"/>
      <c r="Y172" s="17" t="s">
        <v>2559</v>
      </c>
      <c r="Z172" s="17" t="s">
        <v>2559</v>
      </c>
      <c r="AA172" s="17" t="s">
        <v>2559</v>
      </c>
    </row>
    <row r="173" spans="3:27" x14ac:dyDescent="0.25">
      <c r="C173" s="2" t="s">
        <v>1652</v>
      </c>
      <c r="D173" s="2" t="s">
        <v>319</v>
      </c>
      <c r="E173" s="32">
        <v>8</v>
      </c>
      <c r="F173" s="32">
        <v>8</v>
      </c>
      <c r="G173" s="32">
        <v>4</v>
      </c>
      <c r="H173" s="69"/>
      <c r="I173" s="32">
        <v>8</v>
      </c>
      <c r="J173" s="32">
        <v>8</v>
      </c>
      <c r="K173" s="32">
        <v>4</v>
      </c>
      <c r="L173" s="65"/>
      <c r="M173" s="32">
        <v>8</v>
      </c>
      <c r="N173" s="32">
        <v>8</v>
      </c>
      <c r="O173" s="32">
        <v>4</v>
      </c>
      <c r="P173" s="69"/>
      <c r="Q173" s="32">
        <v>8</v>
      </c>
      <c r="R173" s="32">
        <v>8</v>
      </c>
      <c r="S173" s="32">
        <v>4</v>
      </c>
      <c r="T173" s="65"/>
      <c r="U173" s="32">
        <v>8</v>
      </c>
      <c r="V173" s="32">
        <v>8</v>
      </c>
      <c r="W173" s="32">
        <v>4</v>
      </c>
      <c r="X173" s="69"/>
      <c r="Y173" s="32">
        <v>8</v>
      </c>
      <c r="Z173" s="32">
        <v>8</v>
      </c>
      <c r="AA173" s="32">
        <v>4</v>
      </c>
    </row>
    <row r="174" spans="3:27" x14ac:dyDescent="0.25">
      <c r="C174" s="18" t="s">
        <v>186</v>
      </c>
      <c r="D174" s="18" t="s">
        <v>316</v>
      </c>
      <c r="E174" s="61"/>
      <c r="F174" s="62"/>
      <c r="G174" s="63"/>
      <c r="H174" s="69"/>
      <c r="I174" s="61"/>
      <c r="J174" s="62"/>
      <c r="K174" s="63"/>
      <c r="L174" s="65"/>
      <c r="M174" s="61"/>
      <c r="N174" s="62"/>
      <c r="O174" s="63"/>
      <c r="P174" s="69"/>
      <c r="Q174" s="61"/>
      <c r="R174" s="62"/>
      <c r="S174" s="63"/>
      <c r="T174" s="65"/>
      <c r="U174" s="61"/>
      <c r="V174" s="62"/>
      <c r="W174" s="63"/>
      <c r="X174" s="69"/>
      <c r="Y174" s="61"/>
      <c r="Z174" s="62"/>
      <c r="AA174" s="63"/>
    </row>
    <row r="175" spans="3:27" x14ac:dyDescent="0.25">
      <c r="C175" s="2" t="s">
        <v>1653</v>
      </c>
      <c r="D175" s="2" t="s">
        <v>319</v>
      </c>
      <c r="E175" s="17" t="s">
        <v>2559</v>
      </c>
      <c r="F175" s="17" t="s">
        <v>2559</v>
      </c>
      <c r="G175" s="17" t="s">
        <v>2559</v>
      </c>
      <c r="H175" s="69"/>
      <c r="I175" s="17" t="s">
        <v>2559</v>
      </c>
      <c r="J175" s="17" t="s">
        <v>2559</v>
      </c>
      <c r="K175" s="17" t="s">
        <v>2559</v>
      </c>
      <c r="L175" s="65"/>
      <c r="M175" s="17" t="s">
        <v>2559</v>
      </c>
      <c r="N175" s="17" t="s">
        <v>2559</v>
      </c>
      <c r="O175" s="17" t="s">
        <v>2559</v>
      </c>
      <c r="P175" s="69"/>
      <c r="Q175" s="17" t="s">
        <v>2559</v>
      </c>
      <c r="R175" s="17" t="s">
        <v>2559</v>
      </c>
      <c r="S175" s="17" t="s">
        <v>2559</v>
      </c>
      <c r="T175" s="65"/>
      <c r="U175" s="17" t="s">
        <v>2559</v>
      </c>
      <c r="V175" s="17" t="s">
        <v>2559</v>
      </c>
      <c r="W175" s="17" t="s">
        <v>2559</v>
      </c>
      <c r="X175" s="69"/>
      <c r="Y175" s="17" t="s">
        <v>2559</v>
      </c>
      <c r="Z175" s="17" t="s">
        <v>2559</v>
      </c>
      <c r="AA175" s="17" t="s">
        <v>2559</v>
      </c>
    </row>
    <row r="176" spans="3:27" x14ac:dyDescent="0.25">
      <c r="C176" s="2" t="s">
        <v>1654</v>
      </c>
      <c r="D176" s="2" t="s">
        <v>319</v>
      </c>
      <c r="E176" s="17" t="s">
        <v>2559</v>
      </c>
      <c r="F176" s="17" t="s">
        <v>2559</v>
      </c>
      <c r="G176" s="17" t="s">
        <v>2559</v>
      </c>
      <c r="H176" s="69"/>
      <c r="I176" s="17" t="s">
        <v>2559</v>
      </c>
      <c r="J176" s="17" t="s">
        <v>2559</v>
      </c>
      <c r="K176" s="17" t="s">
        <v>2559</v>
      </c>
      <c r="L176" s="65"/>
      <c r="M176" s="17" t="s">
        <v>2559</v>
      </c>
      <c r="N176" s="17" t="s">
        <v>2559</v>
      </c>
      <c r="O176" s="17" t="s">
        <v>2559</v>
      </c>
      <c r="P176" s="69"/>
      <c r="Q176" s="17" t="s">
        <v>2559</v>
      </c>
      <c r="R176" s="17" t="s">
        <v>2559</v>
      </c>
      <c r="S176" s="17" t="s">
        <v>2559</v>
      </c>
      <c r="T176" s="65"/>
      <c r="U176" s="17" t="s">
        <v>2559</v>
      </c>
      <c r="V176" s="17" t="s">
        <v>2559</v>
      </c>
      <c r="W176" s="17" t="s">
        <v>2559</v>
      </c>
      <c r="X176" s="69"/>
      <c r="Y176" s="17" t="s">
        <v>2559</v>
      </c>
      <c r="Z176" s="17" t="s">
        <v>2559</v>
      </c>
      <c r="AA176" s="17" t="s">
        <v>2559</v>
      </c>
    </row>
    <row r="177" spans="3:27" x14ac:dyDescent="0.25">
      <c r="C177" s="2" t="s">
        <v>1655</v>
      </c>
      <c r="D177" s="2" t="s">
        <v>322</v>
      </c>
      <c r="E177" s="30">
        <v>80</v>
      </c>
      <c r="F177" s="30">
        <v>50</v>
      </c>
      <c r="G177" s="30">
        <v>50</v>
      </c>
      <c r="H177" s="69"/>
      <c r="I177" s="30">
        <v>80</v>
      </c>
      <c r="J177" s="30">
        <v>50</v>
      </c>
      <c r="K177" s="30">
        <v>50</v>
      </c>
      <c r="L177" s="65"/>
      <c r="M177" s="30">
        <v>80</v>
      </c>
      <c r="N177" s="30">
        <v>50</v>
      </c>
      <c r="O177" s="30">
        <v>50</v>
      </c>
      <c r="P177" s="69"/>
      <c r="Q177" s="30">
        <v>80</v>
      </c>
      <c r="R177" s="30">
        <v>50</v>
      </c>
      <c r="S177" s="30">
        <v>50</v>
      </c>
      <c r="T177" s="65"/>
      <c r="U177" s="30">
        <v>80</v>
      </c>
      <c r="V177" s="30">
        <v>50</v>
      </c>
      <c r="W177" s="30">
        <v>50</v>
      </c>
      <c r="X177" s="69"/>
      <c r="Y177" s="30">
        <v>80</v>
      </c>
      <c r="Z177" s="30">
        <v>50</v>
      </c>
      <c r="AA177" s="30">
        <v>50</v>
      </c>
    </row>
    <row r="178" spans="3:27" x14ac:dyDescent="0.25">
      <c r="C178" s="2" t="s">
        <v>1656</v>
      </c>
      <c r="D178" s="2" t="s">
        <v>322</v>
      </c>
      <c r="E178" s="17" t="s">
        <v>2559</v>
      </c>
      <c r="F178" s="17" t="s">
        <v>2559</v>
      </c>
      <c r="G178" s="17" t="s">
        <v>2559</v>
      </c>
      <c r="H178" s="69"/>
      <c r="I178" s="17" t="s">
        <v>2559</v>
      </c>
      <c r="J178" s="17" t="s">
        <v>2559</v>
      </c>
      <c r="K178" s="17" t="s">
        <v>2559</v>
      </c>
      <c r="L178" s="65"/>
      <c r="M178" s="17" t="s">
        <v>2559</v>
      </c>
      <c r="N178" s="17" t="s">
        <v>2559</v>
      </c>
      <c r="O178" s="17" t="s">
        <v>2559</v>
      </c>
      <c r="P178" s="69"/>
      <c r="Q178" s="17" t="s">
        <v>2559</v>
      </c>
      <c r="R178" s="17" t="s">
        <v>2559</v>
      </c>
      <c r="S178" s="17" t="s">
        <v>2559</v>
      </c>
      <c r="T178" s="65"/>
      <c r="U178" s="17" t="s">
        <v>2559</v>
      </c>
      <c r="V178" s="17" t="s">
        <v>2559</v>
      </c>
      <c r="W178" s="17" t="s">
        <v>2559</v>
      </c>
      <c r="X178" s="69"/>
      <c r="Y178" s="17" t="s">
        <v>2559</v>
      </c>
      <c r="Z178" s="17" t="s">
        <v>2559</v>
      </c>
      <c r="AA178" s="17" t="s">
        <v>2559</v>
      </c>
    </row>
    <row r="179" spans="3:27" x14ac:dyDescent="0.25">
      <c r="C179" s="2" t="s">
        <v>1657</v>
      </c>
      <c r="D179" s="2" t="s">
        <v>319</v>
      </c>
      <c r="E179" s="17" t="s">
        <v>2559</v>
      </c>
      <c r="F179" s="17" t="s">
        <v>2559</v>
      </c>
      <c r="G179" s="17" t="s">
        <v>2559</v>
      </c>
      <c r="H179" s="69"/>
      <c r="I179" s="17" t="s">
        <v>2559</v>
      </c>
      <c r="J179" s="17" t="s">
        <v>2559</v>
      </c>
      <c r="K179" s="17" t="s">
        <v>2559</v>
      </c>
      <c r="L179" s="65"/>
      <c r="M179" s="17" t="s">
        <v>2559</v>
      </c>
      <c r="N179" s="17" t="s">
        <v>2559</v>
      </c>
      <c r="O179" s="17" t="s">
        <v>2559</v>
      </c>
      <c r="P179" s="69"/>
      <c r="Q179" s="17" t="s">
        <v>2559</v>
      </c>
      <c r="R179" s="17" t="s">
        <v>2559</v>
      </c>
      <c r="S179" s="17" t="s">
        <v>2559</v>
      </c>
      <c r="T179" s="65"/>
      <c r="U179" s="17" t="s">
        <v>2559</v>
      </c>
      <c r="V179" s="17" t="s">
        <v>2559</v>
      </c>
      <c r="W179" s="17" t="s">
        <v>2559</v>
      </c>
      <c r="X179" s="69"/>
      <c r="Y179" s="17" t="s">
        <v>2559</v>
      </c>
      <c r="Z179" s="17" t="s">
        <v>2559</v>
      </c>
      <c r="AA179" s="17" t="s">
        <v>2559</v>
      </c>
    </row>
    <row r="180" spans="3:27" x14ac:dyDescent="0.25">
      <c r="C180" s="18" t="s">
        <v>187</v>
      </c>
      <c r="D180" s="18" t="s">
        <v>316</v>
      </c>
      <c r="E180" s="61"/>
      <c r="F180" s="62"/>
      <c r="G180" s="63"/>
      <c r="H180" s="69"/>
      <c r="I180" s="61"/>
      <c r="J180" s="62"/>
      <c r="K180" s="63"/>
      <c r="L180" s="65"/>
      <c r="M180" s="61"/>
      <c r="N180" s="62"/>
      <c r="O180" s="63"/>
      <c r="P180" s="69"/>
      <c r="Q180" s="61"/>
      <c r="R180" s="62"/>
      <c r="S180" s="63"/>
      <c r="T180" s="65"/>
      <c r="U180" s="61"/>
      <c r="V180" s="62"/>
      <c r="W180" s="63"/>
      <c r="X180" s="69"/>
      <c r="Y180" s="61"/>
      <c r="Z180" s="62"/>
      <c r="AA180" s="63"/>
    </row>
    <row r="181" spans="3:27" x14ac:dyDescent="0.25">
      <c r="C181" s="2" t="s">
        <v>1658</v>
      </c>
      <c r="D181" s="2" t="s">
        <v>318</v>
      </c>
      <c r="E181" s="30">
        <v>70</v>
      </c>
      <c r="F181" s="30">
        <v>70</v>
      </c>
      <c r="G181" s="30">
        <v>70</v>
      </c>
      <c r="H181" s="69"/>
      <c r="I181" s="30">
        <v>70</v>
      </c>
      <c r="J181" s="30">
        <v>70</v>
      </c>
      <c r="K181" s="30">
        <v>70</v>
      </c>
      <c r="L181" s="65"/>
      <c r="M181" s="30">
        <v>70</v>
      </c>
      <c r="N181" s="30">
        <v>70</v>
      </c>
      <c r="O181" s="30">
        <v>70</v>
      </c>
      <c r="P181" s="69"/>
      <c r="Q181" s="30">
        <v>70</v>
      </c>
      <c r="R181" s="30">
        <v>70</v>
      </c>
      <c r="S181" s="30">
        <v>70</v>
      </c>
      <c r="T181" s="65"/>
      <c r="U181" s="30">
        <v>70</v>
      </c>
      <c r="V181" s="30">
        <v>70</v>
      </c>
      <c r="W181" s="30">
        <v>70</v>
      </c>
      <c r="X181" s="69"/>
      <c r="Y181" s="30">
        <v>70</v>
      </c>
      <c r="Z181" s="30">
        <v>70</v>
      </c>
      <c r="AA181" s="30">
        <v>70</v>
      </c>
    </row>
    <row r="182" spans="3:27" x14ac:dyDescent="0.25">
      <c r="C182" s="2" t="s">
        <v>1659</v>
      </c>
      <c r="D182" s="2" t="s">
        <v>322</v>
      </c>
      <c r="E182" s="17" t="s">
        <v>2559</v>
      </c>
      <c r="F182" s="17" t="s">
        <v>2559</v>
      </c>
      <c r="G182" s="17" t="s">
        <v>2559</v>
      </c>
      <c r="H182" s="69"/>
      <c r="I182" s="17" t="s">
        <v>2559</v>
      </c>
      <c r="J182" s="17" t="s">
        <v>2559</v>
      </c>
      <c r="K182" s="17" t="s">
        <v>2559</v>
      </c>
      <c r="L182" s="65"/>
      <c r="M182" s="17" t="s">
        <v>2559</v>
      </c>
      <c r="N182" s="17" t="s">
        <v>2559</v>
      </c>
      <c r="O182" s="17" t="s">
        <v>2559</v>
      </c>
      <c r="P182" s="69"/>
      <c r="Q182" s="17" t="s">
        <v>2559</v>
      </c>
      <c r="R182" s="17" t="s">
        <v>2559</v>
      </c>
      <c r="S182" s="17" t="s">
        <v>2559</v>
      </c>
      <c r="T182" s="65"/>
      <c r="U182" s="17" t="s">
        <v>2559</v>
      </c>
      <c r="V182" s="17" t="s">
        <v>2559</v>
      </c>
      <c r="W182" s="17" t="s">
        <v>2559</v>
      </c>
      <c r="X182" s="69"/>
      <c r="Y182" s="17" t="s">
        <v>2559</v>
      </c>
      <c r="Z182" s="17" t="s">
        <v>2559</v>
      </c>
      <c r="AA182" s="17" t="s">
        <v>2559</v>
      </c>
    </row>
    <row r="183" spans="3:27" x14ac:dyDescent="0.25">
      <c r="C183" s="2" t="s">
        <v>1660</v>
      </c>
      <c r="D183" s="2" t="s">
        <v>322</v>
      </c>
      <c r="E183" s="30">
        <v>50</v>
      </c>
      <c r="F183" s="30">
        <v>50</v>
      </c>
      <c r="G183" s="30">
        <v>50</v>
      </c>
      <c r="H183" s="69"/>
      <c r="I183" s="30">
        <v>50</v>
      </c>
      <c r="J183" s="30">
        <v>50</v>
      </c>
      <c r="K183" s="30">
        <v>50</v>
      </c>
      <c r="L183" s="65"/>
      <c r="M183" s="30">
        <v>50</v>
      </c>
      <c r="N183" s="30">
        <v>50</v>
      </c>
      <c r="O183" s="30">
        <v>50</v>
      </c>
      <c r="P183" s="69"/>
      <c r="Q183" s="30">
        <v>50</v>
      </c>
      <c r="R183" s="30">
        <v>50</v>
      </c>
      <c r="S183" s="30">
        <v>50</v>
      </c>
      <c r="T183" s="65"/>
      <c r="U183" s="30">
        <v>50</v>
      </c>
      <c r="V183" s="30">
        <v>50</v>
      </c>
      <c r="W183" s="30">
        <v>50</v>
      </c>
      <c r="X183" s="69"/>
      <c r="Y183" s="30">
        <v>50</v>
      </c>
      <c r="Z183" s="30">
        <v>50</v>
      </c>
      <c r="AA183" s="30">
        <v>50</v>
      </c>
    </row>
    <row r="184" spans="3:27" x14ac:dyDescent="0.25">
      <c r="C184" s="2" t="s">
        <v>1661</v>
      </c>
      <c r="D184" s="2" t="s">
        <v>319</v>
      </c>
      <c r="E184" s="32">
        <v>20</v>
      </c>
      <c r="F184" s="32">
        <v>20</v>
      </c>
      <c r="G184" s="32">
        <v>20</v>
      </c>
      <c r="H184" s="69"/>
      <c r="I184" s="32">
        <v>20</v>
      </c>
      <c r="J184" s="32">
        <v>20</v>
      </c>
      <c r="K184" s="32">
        <v>20</v>
      </c>
      <c r="L184" s="65"/>
      <c r="M184" s="32">
        <v>20</v>
      </c>
      <c r="N184" s="32">
        <v>20</v>
      </c>
      <c r="O184" s="32">
        <v>20</v>
      </c>
      <c r="P184" s="69"/>
      <c r="Q184" s="32">
        <v>20</v>
      </c>
      <c r="R184" s="32">
        <v>20</v>
      </c>
      <c r="S184" s="32">
        <v>20</v>
      </c>
      <c r="T184" s="65"/>
      <c r="U184" s="32">
        <v>20</v>
      </c>
      <c r="V184" s="32">
        <v>20</v>
      </c>
      <c r="W184" s="32">
        <v>20</v>
      </c>
      <c r="X184" s="69"/>
      <c r="Y184" s="32">
        <v>20</v>
      </c>
      <c r="Z184" s="32">
        <v>20</v>
      </c>
      <c r="AA184" s="32">
        <v>20</v>
      </c>
    </row>
    <row r="185" spans="3:27" x14ac:dyDescent="0.25">
      <c r="C185" s="2" t="s">
        <v>1658</v>
      </c>
      <c r="D185" s="2" t="s">
        <v>319</v>
      </c>
      <c r="E185" s="17" t="s">
        <v>2559</v>
      </c>
      <c r="F185" s="17" t="s">
        <v>2559</v>
      </c>
      <c r="G185" s="17" t="s">
        <v>2559</v>
      </c>
      <c r="H185" s="69"/>
      <c r="I185" s="17" t="s">
        <v>2559</v>
      </c>
      <c r="J185" s="17" t="s">
        <v>2559</v>
      </c>
      <c r="K185" s="17" t="s">
        <v>2559</v>
      </c>
      <c r="L185" s="65"/>
      <c r="M185" s="17" t="s">
        <v>2559</v>
      </c>
      <c r="N185" s="17" t="s">
        <v>2559</v>
      </c>
      <c r="O185" s="17" t="s">
        <v>2559</v>
      </c>
      <c r="P185" s="69"/>
      <c r="Q185" s="17" t="s">
        <v>2559</v>
      </c>
      <c r="R185" s="17" t="s">
        <v>2559</v>
      </c>
      <c r="S185" s="17" t="s">
        <v>2559</v>
      </c>
      <c r="T185" s="65"/>
      <c r="U185" s="17" t="s">
        <v>2559</v>
      </c>
      <c r="V185" s="17" t="s">
        <v>2559</v>
      </c>
      <c r="W185" s="17" t="s">
        <v>2559</v>
      </c>
      <c r="X185" s="69"/>
      <c r="Y185" s="17" t="s">
        <v>2559</v>
      </c>
      <c r="Z185" s="17" t="s">
        <v>2559</v>
      </c>
      <c r="AA185" s="17" t="s">
        <v>2559</v>
      </c>
    </row>
    <row r="186" spans="3:27" x14ac:dyDescent="0.25">
      <c r="C186" s="2" t="s">
        <v>1662</v>
      </c>
      <c r="D186" s="2" t="s">
        <v>322</v>
      </c>
      <c r="E186" s="30">
        <v>40</v>
      </c>
      <c r="F186" s="30">
        <v>40</v>
      </c>
      <c r="G186" s="30">
        <v>40</v>
      </c>
      <c r="H186" s="69"/>
      <c r="I186" s="30">
        <v>40</v>
      </c>
      <c r="J186" s="30">
        <v>40</v>
      </c>
      <c r="K186" s="30">
        <v>40</v>
      </c>
      <c r="L186" s="65"/>
      <c r="M186" s="30">
        <v>40</v>
      </c>
      <c r="N186" s="30">
        <v>40</v>
      </c>
      <c r="O186" s="30">
        <v>40</v>
      </c>
      <c r="P186" s="69"/>
      <c r="Q186" s="30">
        <v>40</v>
      </c>
      <c r="R186" s="30">
        <v>40</v>
      </c>
      <c r="S186" s="30">
        <v>40</v>
      </c>
      <c r="T186" s="65"/>
      <c r="U186" s="30">
        <v>40</v>
      </c>
      <c r="V186" s="30">
        <v>40</v>
      </c>
      <c r="W186" s="30">
        <v>40</v>
      </c>
      <c r="X186" s="69"/>
      <c r="Y186" s="30">
        <v>40</v>
      </c>
      <c r="Z186" s="30">
        <v>40</v>
      </c>
      <c r="AA186" s="30">
        <v>40</v>
      </c>
    </row>
    <row r="187" spans="3:27" x14ac:dyDescent="0.25">
      <c r="C187" s="2" t="s">
        <v>1663</v>
      </c>
      <c r="D187" s="2" t="s">
        <v>319</v>
      </c>
      <c r="E187" s="17" t="s">
        <v>2559</v>
      </c>
      <c r="F187" s="17" t="s">
        <v>2559</v>
      </c>
      <c r="G187" s="17" t="s">
        <v>2559</v>
      </c>
      <c r="H187" s="69"/>
      <c r="I187" s="17" t="s">
        <v>2559</v>
      </c>
      <c r="J187" s="17" t="s">
        <v>2559</v>
      </c>
      <c r="K187" s="17" t="s">
        <v>2559</v>
      </c>
      <c r="L187" s="65"/>
      <c r="M187" s="17" t="s">
        <v>2559</v>
      </c>
      <c r="N187" s="17" t="s">
        <v>2559</v>
      </c>
      <c r="O187" s="17" t="s">
        <v>2559</v>
      </c>
      <c r="P187" s="69"/>
      <c r="Q187" s="17" t="s">
        <v>2559</v>
      </c>
      <c r="R187" s="17" t="s">
        <v>2559</v>
      </c>
      <c r="S187" s="17" t="s">
        <v>2559</v>
      </c>
      <c r="T187" s="65"/>
      <c r="U187" s="17" t="s">
        <v>2559</v>
      </c>
      <c r="V187" s="17" t="s">
        <v>2559</v>
      </c>
      <c r="W187" s="17" t="s">
        <v>2559</v>
      </c>
      <c r="X187" s="69"/>
      <c r="Y187" s="17" t="s">
        <v>2559</v>
      </c>
      <c r="Z187" s="17" t="s">
        <v>2559</v>
      </c>
      <c r="AA187" s="17" t="s">
        <v>2559</v>
      </c>
    </row>
    <row r="188" spans="3:27" x14ac:dyDescent="0.25">
      <c r="C188" s="2" t="s">
        <v>641</v>
      </c>
      <c r="D188" s="2" t="s">
        <v>319</v>
      </c>
      <c r="E188" s="30">
        <v>60</v>
      </c>
      <c r="F188" s="30">
        <v>50</v>
      </c>
      <c r="G188" s="30">
        <v>50</v>
      </c>
      <c r="H188" s="69"/>
      <c r="I188" s="30">
        <v>60</v>
      </c>
      <c r="J188" s="30">
        <v>50</v>
      </c>
      <c r="K188" s="30">
        <v>50</v>
      </c>
      <c r="L188" s="65"/>
      <c r="M188" s="30">
        <v>60</v>
      </c>
      <c r="N188" s="30">
        <v>50</v>
      </c>
      <c r="O188" s="30">
        <v>50</v>
      </c>
      <c r="P188" s="69"/>
      <c r="Q188" s="30">
        <v>60</v>
      </c>
      <c r="R188" s="30">
        <v>50</v>
      </c>
      <c r="S188" s="30">
        <v>50</v>
      </c>
      <c r="T188" s="65"/>
      <c r="U188" s="30">
        <v>60</v>
      </c>
      <c r="V188" s="30">
        <v>50</v>
      </c>
      <c r="W188" s="30">
        <v>50</v>
      </c>
      <c r="X188" s="69"/>
      <c r="Y188" s="30">
        <v>60</v>
      </c>
      <c r="Z188" s="30">
        <v>50</v>
      </c>
      <c r="AA188" s="30">
        <v>50</v>
      </c>
    </row>
    <row r="189" spans="3:27" x14ac:dyDescent="0.25">
      <c r="C189" s="2" t="s">
        <v>1372</v>
      </c>
      <c r="D189" s="2" t="s">
        <v>319</v>
      </c>
      <c r="E189" s="30">
        <v>30</v>
      </c>
      <c r="F189" s="30">
        <v>30</v>
      </c>
      <c r="G189" s="30">
        <v>30</v>
      </c>
      <c r="H189" s="69"/>
      <c r="I189" s="30">
        <v>30</v>
      </c>
      <c r="J189" s="30">
        <v>30</v>
      </c>
      <c r="K189" s="30">
        <v>30</v>
      </c>
      <c r="L189" s="65"/>
      <c r="M189" s="30">
        <v>30</v>
      </c>
      <c r="N189" s="30">
        <v>30</v>
      </c>
      <c r="O189" s="30">
        <v>30</v>
      </c>
      <c r="P189" s="69"/>
      <c r="Q189" s="30">
        <v>30</v>
      </c>
      <c r="R189" s="30">
        <v>30</v>
      </c>
      <c r="S189" s="30">
        <v>30</v>
      </c>
      <c r="T189" s="65"/>
      <c r="U189" s="30">
        <v>30</v>
      </c>
      <c r="V189" s="30">
        <v>30</v>
      </c>
      <c r="W189" s="30">
        <v>30</v>
      </c>
      <c r="X189" s="69"/>
      <c r="Y189" s="30">
        <v>30</v>
      </c>
      <c r="Z189" s="30">
        <v>30</v>
      </c>
      <c r="AA189" s="30">
        <v>30</v>
      </c>
    </row>
    <row r="190" spans="3:27" x14ac:dyDescent="0.25">
      <c r="C190" s="2" t="s">
        <v>1664</v>
      </c>
      <c r="D190" s="2" t="s">
        <v>319</v>
      </c>
      <c r="E190" s="17" t="s">
        <v>2559</v>
      </c>
      <c r="F190" s="17" t="s">
        <v>2559</v>
      </c>
      <c r="G190" s="17" t="s">
        <v>2559</v>
      </c>
      <c r="H190" s="69"/>
      <c r="I190" s="17" t="s">
        <v>2559</v>
      </c>
      <c r="J190" s="17" t="s">
        <v>2559</v>
      </c>
      <c r="K190" s="17" t="s">
        <v>2559</v>
      </c>
      <c r="L190" s="65"/>
      <c r="M190" s="17" t="s">
        <v>2559</v>
      </c>
      <c r="N190" s="17" t="s">
        <v>2559</v>
      </c>
      <c r="O190" s="17" t="s">
        <v>2559</v>
      </c>
      <c r="P190" s="69"/>
      <c r="Q190" s="17" t="s">
        <v>2559</v>
      </c>
      <c r="R190" s="17" t="s">
        <v>2559</v>
      </c>
      <c r="S190" s="17" t="s">
        <v>2559</v>
      </c>
      <c r="T190" s="65"/>
      <c r="U190" s="17" t="s">
        <v>2559</v>
      </c>
      <c r="V190" s="17" t="s">
        <v>2559</v>
      </c>
      <c r="W190" s="17" t="s">
        <v>2559</v>
      </c>
      <c r="X190" s="69"/>
      <c r="Y190" s="17" t="s">
        <v>2559</v>
      </c>
      <c r="Z190" s="17" t="s">
        <v>2559</v>
      </c>
      <c r="AA190" s="17" t="s">
        <v>2559</v>
      </c>
    </row>
    <row r="191" spans="3:27" x14ac:dyDescent="0.25">
      <c r="C191" s="2" t="s">
        <v>1665</v>
      </c>
      <c r="D191" s="2" t="s">
        <v>322</v>
      </c>
      <c r="E191" s="17" t="s">
        <v>2559</v>
      </c>
      <c r="F191" s="17" t="s">
        <v>2559</v>
      </c>
      <c r="G191" s="17" t="s">
        <v>2559</v>
      </c>
      <c r="H191" s="69"/>
      <c r="I191" s="17" t="s">
        <v>2559</v>
      </c>
      <c r="J191" s="17" t="s">
        <v>2559</v>
      </c>
      <c r="K191" s="17" t="s">
        <v>2559</v>
      </c>
      <c r="L191" s="65"/>
      <c r="M191" s="17" t="s">
        <v>2559</v>
      </c>
      <c r="N191" s="17" t="s">
        <v>2559</v>
      </c>
      <c r="O191" s="17" t="s">
        <v>2559</v>
      </c>
      <c r="P191" s="69"/>
      <c r="Q191" s="17" t="s">
        <v>2559</v>
      </c>
      <c r="R191" s="17" t="s">
        <v>2559</v>
      </c>
      <c r="S191" s="17" t="s">
        <v>2559</v>
      </c>
      <c r="T191" s="65"/>
      <c r="U191" s="17" t="s">
        <v>2559</v>
      </c>
      <c r="V191" s="17" t="s">
        <v>2559</v>
      </c>
      <c r="W191" s="17" t="s">
        <v>2559</v>
      </c>
      <c r="X191" s="69"/>
      <c r="Y191" s="17" t="s">
        <v>2559</v>
      </c>
      <c r="Z191" s="17" t="s">
        <v>2559</v>
      </c>
      <c r="AA191" s="17" t="s">
        <v>2559</v>
      </c>
    </row>
    <row r="192" spans="3:27" x14ac:dyDescent="0.25">
      <c r="C192" s="2" t="s">
        <v>1666</v>
      </c>
      <c r="D192" s="2" t="s">
        <v>319</v>
      </c>
      <c r="E192" s="17" t="s">
        <v>2559</v>
      </c>
      <c r="F192" s="17" t="s">
        <v>2559</v>
      </c>
      <c r="G192" s="17" t="s">
        <v>2559</v>
      </c>
      <c r="H192" s="69"/>
      <c r="I192" s="17" t="s">
        <v>2559</v>
      </c>
      <c r="J192" s="17" t="s">
        <v>2559</v>
      </c>
      <c r="K192" s="17" t="s">
        <v>2559</v>
      </c>
      <c r="L192" s="65"/>
      <c r="M192" s="17" t="s">
        <v>2559</v>
      </c>
      <c r="N192" s="17" t="s">
        <v>2559</v>
      </c>
      <c r="O192" s="17" t="s">
        <v>2559</v>
      </c>
      <c r="P192" s="69"/>
      <c r="Q192" s="17" t="s">
        <v>2559</v>
      </c>
      <c r="R192" s="17" t="s">
        <v>2559</v>
      </c>
      <c r="S192" s="17" t="s">
        <v>2559</v>
      </c>
      <c r="T192" s="65"/>
      <c r="U192" s="17" t="s">
        <v>2559</v>
      </c>
      <c r="V192" s="17" t="s">
        <v>2559</v>
      </c>
      <c r="W192" s="17" t="s">
        <v>2559</v>
      </c>
      <c r="X192" s="69"/>
      <c r="Y192" s="17" t="s">
        <v>2559</v>
      </c>
      <c r="Z192" s="17" t="s">
        <v>2559</v>
      </c>
      <c r="AA192" s="17" t="s">
        <v>2559</v>
      </c>
    </row>
    <row r="193" spans="3:27" x14ac:dyDescent="0.25">
      <c r="C193" s="2" t="s">
        <v>1667</v>
      </c>
      <c r="D193" s="2" t="s">
        <v>319</v>
      </c>
      <c r="E193" s="17" t="s">
        <v>2559</v>
      </c>
      <c r="F193" s="17" t="s">
        <v>2559</v>
      </c>
      <c r="G193" s="17" t="s">
        <v>2559</v>
      </c>
      <c r="H193" s="69"/>
      <c r="I193" s="17" t="s">
        <v>2559</v>
      </c>
      <c r="J193" s="17" t="s">
        <v>2559</v>
      </c>
      <c r="K193" s="17" t="s">
        <v>2559</v>
      </c>
      <c r="L193" s="65"/>
      <c r="M193" s="17" t="s">
        <v>2559</v>
      </c>
      <c r="N193" s="17" t="s">
        <v>2559</v>
      </c>
      <c r="O193" s="17" t="s">
        <v>2559</v>
      </c>
      <c r="P193" s="69"/>
      <c r="Q193" s="17" t="s">
        <v>2559</v>
      </c>
      <c r="R193" s="17" t="s">
        <v>2559</v>
      </c>
      <c r="S193" s="17" t="s">
        <v>2559</v>
      </c>
      <c r="T193" s="65"/>
      <c r="U193" s="17" t="s">
        <v>2559</v>
      </c>
      <c r="V193" s="17" t="s">
        <v>2559</v>
      </c>
      <c r="W193" s="17" t="s">
        <v>2559</v>
      </c>
      <c r="X193" s="69"/>
      <c r="Y193" s="17" t="s">
        <v>2559</v>
      </c>
      <c r="Z193" s="17" t="s">
        <v>2559</v>
      </c>
      <c r="AA193" s="17" t="s">
        <v>2559</v>
      </c>
    </row>
    <row r="194" spans="3:27" x14ac:dyDescent="0.25">
      <c r="C194" s="2" t="s">
        <v>1668</v>
      </c>
      <c r="D194" s="2" t="s">
        <v>322</v>
      </c>
      <c r="E194" s="32">
        <v>20</v>
      </c>
      <c r="F194" s="32">
        <v>10</v>
      </c>
      <c r="G194" s="32">
        <v>10</v>
      </c>
      <c r="H194" s="69"/>
      <c r="I194" s="32">
        <v>20</v>
      </c>
      <c r="J194" s="32">
        <v>10</v>
      </c>
      <c r="K194" s="32">
        <v>10</v>
      </c>
      <c r="L194" s="65"/>
      <c r="M194" s="32">
        <v>20</v>
      </c>
      <c r="N194" s="32">
        <v>10</v>
      </c>
      <c r="O194" s="32">
        <v>10</v>
      </c>
      <c r="P194" s="69"/>
      <c r="Q194" s="32">
        <v>20</v>
      </c>
      <c r="R194" s="32">
        <v>10</v>
      </c>
      <c r="S194" s="32">
        <v>10</v>
      </c>
      <c r="T194" s="65"/>
      <c r="U194" s="32">
        <v>20</v>
      </c>
      <c r="V194" s="32">
        <v>10</v>
      </c>
      <c r="W194" s="32">
        <v>10</v>
      </c>
      <c r="X194" s="69"/>
      <c r="Y194" s="32">
        <v>20</v>
      </c>
      <c r="Z194" s="32">
        <v>10</v>
      </c>
      <c r="AA194" s="32">
        <v>10</v>
      </c>
    </row>
    <row r="195" spans="3:27" x14ac:dyDescent="0.25">
      <c r="C195" s="18" t="s">
        <v>188</v>
      </c>
      <c r="D195" s="18" t="s">
        <v>316</v>
      </c>
      <c r="E195" s="61"/>
      <c r="F195" s="62"/>
      <c r="G195" s="63"/>
      <c r="H195" s="69"/>
      <c r="I195" s="61"/>
      <c r="J195" s="62"/>
      <c r="K195" s="63"/>
      <c r="L195" s="65"/>
      <c r="M195" s="61"/>
      <c r="N195" s="62"/>
      <c r="O195" s="63"/>
      <c r="P195" s="69"/>
      <c r="Q195" s="61"/>
      <c r="R195" s="62"/>
      <c r="S195" s="63"/>
      <c r="T195" s="65"/>
      <c r="U195" s="61"/>
      <c r="V195" s="62"/>
      <c r="W195" s="63"/>
      <c r="X195" s="69"/>
      <c r="Y195" s="61"/>
      <c r="Z195" s="62"/>
      <c r="AA195" s="63"/>
    </row>
    <row r="196" spans="3:27" x14ac:dyDescent="0.25">
      <c r="C196" s="2" t="s">
        <v>1669</v>
      </c>
      <c r="D196" s="2" t="s">
        <v>318</v>
      </c>
      <c r="E196" s="17" t="s">
        <v>2559</v>
      </c>
      <c r="F196" s="17" t="s">
        <v>2559</v>
      </c>
      <c r="G196" s="17" t="s">
        <v>2559</v>
      </c>
      <c r="H196" s="69"/>
      <c r="I196" s="17" t="s">
        <v>2559</v>
      </c>
      <c r="J196" s="17" t="s">
        <v>2559</v>
      </c>
      <c r="K196" s="17" t="s">
        <v>2559</v>
      </c>
      <c r="L196" s="65"/>
      <c r="M196" s="17" t="s">
        <v>2559</v>
      </c>
      <c r="N196" s="17" t="s">
        <v>2559</v>
      </c>
      <c r="O196" s="17" t="s">
        <v>2559</v>
      </c>
      <c r="P196" s="69"/>
      <c r="Q196" s="17" t="s">
        <v>2559</v>
      </c>
      <c r="R196" s="17" t="s">
        <v>2559</v>
      </c>
      <c r="S196" s="17" t="s">
        <v>2559</v>
      </c>
      <c r="T196" s="65"/>
      <c r="U196" s="17" t="s">
        <v>2559</v>
      </c>
      <c r="V196" s="17" t="s">
        <v>2559</v>
      </c>
      <c r="W196" s="17" t="s">
        <v>2559</v>
      </c>
      <c r="X196" s="69"/>
      <c r="Y196" s="17" t="s">
        <v>2559</v>
      </c>
      <c r="Z196" s="17" t="s">
        <v>2559</v>
      </c>
      <c r="AA196" s="17" t="s">
        <v>2559</v>
      </c>
    </row>
    <row r="197" spans="3:27" x14ac:dyDescent="0.25">
      <c r="C197" s="2" t="s">
        <v>1670</v>
      </c>
      <c r="D197" s="2" t="s">
        <v>319</v>
      </c>
      <c r="E197" s="32">
        <v>1</v>
      </c>
      <c r="F197" s="32">
        <v>1</v>
      </c>
      <c r="G197" s="32">
        <v>1</v>
      </c>
      <c r="H197" s="69"/>
      <c r="I197" s="32">
        <v>1</v>
      </c>
      <c r="J197" s="32">
        <v>1</v>
      </c>
      <c r="K197" s="32">
        <v>1</v>
      </c>
      <c r="L197" s="65"/>
      <c r="M197" s="32">
        <v>1</v>
      </c>
      <c r="N197" s="32">
        <v>1</v>
      </c>
      <c r="O197" s="32">
        <v>1</v>
      </c>
      <c r="P197" s="69"/>
      <c r="Q197" s="32">
        <v>1</v>
      </c>
      <c r="R197" s="32">
        <v>1</v>
      </c>
      <c r="S197" s="32">
        <v>1</v>
      </c>
      <c r="T197" s="65"/>
      <c r="U197" s="32">
        <v>1</v>
      </c>
      <c r="V197" s="32">
        <v>1</v>
      </c>
      <c r="W197" s="32">
        <v>1</v>
      </c>
      <c r="X197" s="69"/>
      <c r="Y197" s="32">
        <v>1</v>
      </c>
      <c r="Z197" s="32">
        <v>1</v>
      </c>
      <c r="AA197" s="32">
        <v>1</v>
      </c>
    </row>
    <row r="198" spans="3:27" x14ac:dyDescent="0.25">
      <c r="C198" s="2" t="s">
        <v>1671</v>
      </c>
      <c r="D198" s="2" t="s">
        <v>319</v>
      </c>
      <c r="E198" s="17" t="s">
        <v>2559</v>
      </c>
      <c r="F198" s="17" t="s">
        <v>2559</v>
      </c>
      <c r="G198" s="17" t="s">
        <v>2559</v>
      </c>
      <c r="H198" s="69"/>
      <c r="I198" s="17" t="s">
        <v>2559</v>
      </c>
      <c r="J198" s="17" t="s">
        <v>2559</v>
      </c>
      <c r="K198" s="17" t="s">
        <v>2559</v>
      </c>
      <c r="L198" s="65"/>
      <c r="M198" s="17" t="s">
        <v>2559</v>
      </c>
      <c r="N198" s="17" t="s">
        <v>2559</v>
      </c>
      <c r="O198" s="17" t="s">
        <v>2559</v>
      </c>
      <c r="P198" s="69"/>
      <c r="Q198" s="17" t="s">
        <v>2559</v>
      </c>
      <c r="R198" s="17" t="s">
        <v>2559</v>
      </c>
      <c r="S198" s="17" t="s">
        <v>2559</v>
      </c>
      <c r="T198" s="65"/>
      <c r="U198" s="17" t="s">
        <v>2559</v>
      </c>
      <c r="V198" s="17" t="s">
        <v>2559</v>
      </c>
      <c r="W198" s="17" t="s">
        <v>2559</v>
      </c>
      <c r="X198" s="69"/>
      <c r="Y198" s="17" t="s">
        <v>2559</v>
      </c>
      <c r="Z198" s="17" t="s">
        <v>2559</v>
      </c>
      <c r="AA198" s="17" t="s">
        <v>2559</v>
      </c>
    </row>
    <row r="199" spans="3:27" x14ac:dyDescent="0.25">
      <c r="C199" s="2" t="s">
        <v>1672</v>
      </c>
      <c r="D199" s="2" t="s">
        <v>319</v>
      </c>
      <c r="E199" s="17" t="s">
        <v>2559</v>
      </c>
      <c r="F199" s="17" t="s">
        <v>2559</v>
      </c>
      <c r="G199" s="17" t="s">
        <v>2559</v>
      </c>
      <c r="H199" s="69"/>
      <c r="I199" s="17" t="s">
        <v>2559</v>
      </c>
      <c r="J199" s="17" t="s">
        <v>2559</v>
      </c>
      <c r="K199" s="17" t="s">
        <v>2559</v>
      </c>
      <c r="L199" s="65"/>
      <c r="M199" s="17" t="s">
        <v>2559</v>
      </c>
      <c r="N199" s="17" t="s">
        <v>2559</v>
      </c>
      <c r="O199" s="17" t="s">
        <v>2559</v>
      </c>
      <c r="P199" s="69"/>
      <c r="Q199" s="17" t="s">
        <v>2559</v>
      </c>
      <c r="R199" s="17" t="s">
        <v>2559</v>
      </c>
      <c r="S199" s="17" t="s">
        <v>2559</v>
      </c>
      <c r="T199" s="65"/>
      <c r="U199" s="17" t="s">
        <v>2559</v>
      </c>
      <c r="V199" s="17" t="s">
        <v>2559</v>
      </c>
      <c r="W199" s="17" t="s">
        <v>2559</v>
      </c>
      <c r="X199" s="69"/>
      <c r="Y199" s="17" t="s">
        <v>2559</v>
      </c>
      <c r="Z199" s="17" t="s">
        <v>2559</v>
      </c>
      <c r="AA199" s="17" t="s">
        <v>2559</v>
      </c>
    </row>
    <row r="200" spans="3:27" x14ac:dyDescent="0.25">
      <c r="C200" s="2" t="s">
        <v>1669</v>
      </c>
      <c r="D200" s="2" t="s">
        <v>319</v>
      </c>
      <c r="E200" s="17" t="s">
        <v>2559</v>
      </c>
      <c r="F200" s="17" t="s">
        <v>2559</v>
      </c>
      <c r="G200" s="17" t="s">
        <v>2559</v>
      </c>
      <c r="H200" s="69"/>
      <c r="I200" s="17" t="s">
        <v>2559</v>
      </c>
      <c r="J200" s="17" t="s">
        <v>2559</v>
      </c>
      <c r="K200" s="17" t="s">
        <v>2559</v>
      </c>
      <c r="L200" s="65"/>
      <c r="M200" s="17" t="s">
        <v>2559</v>
      </c>
      <c r="N200" s="17" t="s">
        <v>2559</v>
      </c>
      <c r="O200" s="17" t="s">
        <v>2559</v>
      </c>
      <c r="P200" s="69"/>
      <c r="Q200" s="17" t="s">
        <v>2559</v>
      </c>
      <c r="R200" s="17" t="s">
        <v>2559</v>
      </c>
      <c r="S200" s="17" t="s">
        <v>2559</v>
      </c>
      <c r="T200" s="65"/>
      <c r="U200" s="17" t="s">
        <v>2559</v>
      </c>
      <c r="V200" s="17" t="s">
        <v>2559</v>
      </c>
      <c r="W200" s="17" t="s">
        <v>2559</v>
      </c>
      <c r="X200" s="69"/>
      <c r="Y200" s="17" t="s">
        <v>2559</v>
      </c>
      <c r="Z200" s="17" t="s">
        <v>2559</v>
      </c>
      <c r="AA200" s="17" t="s">
        <v>2559</v>
      </c>
    </row>
    <row r="201" spans="3:27" x14ac:dyDescent="0.25">
      <c r="C201" s="2" t="s">
        <v>1673</v>
      </c>
      <c r="D201" s="2" t="s">
        <v>319</v>
      </c>
      <c r="E201" s="32">
        <v>5</v>
      </c>
      <c r="F201" s="32">
        <v>2</v>
      </c>
      <c r="G201" s="32">
        <v>2</v>
      </c>
      <c r="H201" s="69"/>
      <c r="I201" s="32">
        <v>5</v>
      </c>
      <c r="J201" s="32">
        <v>2</v>
      </c>
      <c r="K201" s="32">
        <v>2</v>
      </c>
      <c r="L201" s="65"/>
      <c r="M201" s="32">
        <v>5</v>
      </c>
      <c r="N201" s="32">
        <v>2</v>
      </c>
      <c r="O201" s="32">
        <v>2</v>
      </c>
      <c r="P201" s="69"/>
      <c r="Q201" s="32">
        <v>5</v>
      </c>
      <c r="R201" s="32">
        <v>2</v>
      </c>
      <c r="S201" s="32">
        <v>2</v>
      </c>
      <c r="T201" s="65"/>
      <c r="U201" s="32">
        <v>5</v>
      </c>
      <c r="V201" s="32">
        <v>2</v>
      </c>
      <c r="W201" s="32">
        <v>2</v>
      </c>
      <c r="X201" s="69"/>
      <c r="Y201" s="32">
        <v>5</v>
      </c>
      <c r="Z201" s="32">
        <v>2</v>
      </c>
      <c r="AA201" s="32">
        <v>2</v>
      </c>
    </row>
    <row r="202" spans="3:27" x14ac:dyDescent="0.25">
      <c r="C202" s="2" t="s">
        <v>1674</v>
      </c>
      <c r="D202" s="2" t="s">
        <v>322</v>
      </c>
      <c r="E202" s="30">
        <v>100</v>
      </c>
      <c r="F202" s="30">
        <v>100</v>
      </c>
      <c r="G202" s="30">
        <v>70</v>
      </c>
      <c r="H202" s="69"/>
      <c r="I202" s="30">
        <v>100</v>
      </c>
      <c r="J202" s="30">
        <v>100</v>
      </c>
      <c r="K202" s="30">
        <v>70</v>
      </c>
      <c r="L202" s="65"/>
      <c r="M202" s="30">
        <v>100</v>
      </c>
      <c r="N202" s="30">
        <v>100</v>
      </c>
      <c r="O202" s="30">
        <v>70</v>
      </c>
      <c r="P202" s="69"/>
      <c r="Q202" s="30">
        <v>100</v>
      </c>
      <c r="R202" s="30">
        <v>100</v>
      </c>
      <c r="S202" s="30">
        <v>70</v>
      </c>
      <c r="T202" s="65"/>
      <c r="U202" s="30">
        <v>100</v>
      </c>
      <c r="V202" s="30">
        <v>100</v>
      </c>
      <c r="W202" s="30">
        <v>70</v>
      </c>
      <c r="X202" s="69"/>
      <c r="Y202" s="30">
        <v>100</v>
      </c>
      <c r="Z202" s="30">
        <v>100</v>
      </c>
      <c r="AA202" s="30">
        <v>70</v>
      </c>
    </row>
    <row r="203" spans="3:27" x14ac:dyDescent="0.25">
      <c r="C203" s="2" t="s">
        <v>1675</v>
      </c>
      <c r="D203" s="2" t="s">
        <v>319</v>
      </c>
      <c r="E203" s="32">
        <v>16</v>
      </c>
      <c r="F203" s="32">
        <v>16</v>
      </c>
      <c r="G203" s="32">
        <v>16</v>
      </c>
      <c r="H203" s="69"/>
      <c r="I203" s="32">
        <v>16</v>
      </c>
      <c r="J203" s="32">
        <v>16</v>
      </c>
      <c r="K203" s="32">
        <v>16</v>
      </c>
      <c r="L203" s="65"/>
      <c r="M203" s="32">
        <v>16</v>
      </c>
      <c r="N203" s="32">
        <v>16</v>
      </c>
      <c r="O203" s="32">
        <v>16</v>
      </c>
      <c r="P203" s="69"/>
      <c r="Q203" s="32">
        <v>16</v>
      </c>
      <c r="R203" s="32">
        <v>16</v>
      </c>
      <c r="S203" s="32">
        <v>16</v>
      </c>
      <c r="T203" s="65"/>
      <c r="U203" s="32">
        <v>16</v>
      </c>
      <c r="V203" s="32">
        <v>16</v>
      </c>
      <c r="W203" s="32">
        <v>16</v>
      </c>
      <c r="X203" s="69"/>
      <c r="Y203" s="32">
        <v>16</v>
      </c>
      <c r="Z203" s="32">
        <v>16</v>
      </c>
      <c r="AA203" s="32">
        <v>16</v>
      </c>
    </row>
    <row r="204" spans="3:27" x14ac:dyDescent="0.25">
      <c r="C204" s="18" t="s">
        <v>189</v>
      </c>
      <c r="D204" s="18" t="s">
        <v>316</v>
      </c>
      <c r="E204" s="61"/>
      <c r="F204" s="62"/>
      <c r="G204" s="63"/>
      <c r="H204" s="69"/>
      <c r="I204" s="61"/>
      <c r="J204" s="62"/>
      <c r="K204" s="63"/>
      <c r="L204" s="65"/>
      <c r="M204" s="61"/>
      <c r="N204" s="62"/>
      <c r="O204" s="63"/>
      <c r="P204" s="69"/>
      <c r="Q204" s="61"/>
      <c r="R204" s="62"/>
      <c r="S204" s="63"/>
      <c r="T204" s="65"/>
      <c r="U204" s="61"/>
      <c r="V204" s="62"/>
      <c r="W204" s="63"/>
      <c r="X204" s="69"/>
      <c r="Y204" s="61"/>
      <c r="Z204" s="62"/>
      <c r="AA204" s="63"/>
    </row>
    <row r="205" spans="3:27" x14ac:dyDescent="0.25">
      <c r="C205" s="2" t="s">
        <v>1676</v>
      </c>
      <c r="D205" s="2" t="s">
        <v>318</v>
      </c>
      <c r="E205" s="17" t="s">
        <v>2559</v>
      </c>
      <c r="F205" s="17" t="s">
        <v>2559</v>
      </c>
      <c r="G205" s="17" t="s">
        <v>2559</v>
      </c>
      <c r="H205" s="69"/>
      <c r="I205" s="17" t="s">
        <v>2559</v>
      </c>
      <c r="J205" s="17" t="s">
        <v>2559</v>
      </c>
      <c r="K205" s="17" t="s">
        <v>2559</v>
      </c>
      <c r="L205" s="65"/>
      <c r="M205" s="17" t="s">
        <v>2559</v>
      </c>
      <c r="N205" s="17" t="s">
        <v>2559</v>
      </c>
      <c r="O205" s="17" t="s">
        <v>2559</v>
      </c>
      <c r="P205" s="69"/>
      <c r="Q205" s="17" t="s">
        <v>2559</v>
      </c>
      <c r="R205" s="17" t="s">
        <v>2559</v>
      </c>
      <c r="S205" s="17" t="s">
        <v>2559</v>
      </c>
      <c r="T205" s="65"/>
      <c r="U205" s="17" t="s">
        <v>2559</v>
      </c>
      <c r="V205" s="17" t="s">
        <v>2559</v>
      </c>
      <c r="W205" s="17" t="s">
        <v>2559</v>
      </c>
      <c r="X205" s="69"/>
      <c r="Y205" s="17" t="s">
        <v>2559</v>
      </c>
      <c r="Z205" s="17" t="s">
        <v>2559</v>
      </c>
      <c r="AA205" s="17" t="s">
        <v>2559</v>
      </c>
    </row>
    <row r="206" spans="3:27" x14ac:dyDescent="0.25">
      <c r="C206" s="2" t="s">
        <v>1677</v>
      </c>
      <c r="D206" s="2" t="s">
        <v>319</v>
      </c>
      <c r="E206" s="30">
        <v>100</v>
      </c>
      <c r="F206" s="30">
        <v>100</v>
      </c>
      <c r="G206" s="30">
        <v>60</v>
      </c>
      <c r="H206" s="69"/>
      <c r="I206" s="30">
        <v>100</v>
      </c>
      <c r="J206" s="30">
        <v>100</v>
      </c>
      <c r="K206" s="30">
        <v>60</v>
      </c>
      <c r="L206" s="65"/>
      <c r="M206" s="30">
        <v>100</v>
      </c>
      <c r="N206" s="30">
        <v>100</v>
      </c>
      <c r="O206" s="30">
        <v>60</v>
      </c>
      <c r="P206" s="69"/>
      <c r="Q206" s="30">
        <v>100</v>
      </c>
      <c r="R206" s="30">
        <v>100</v>
      </c>
      <c r="S206" s="30">
        <v>60</v>
      </c>
      <c r="T206" s="65"/>
      <c r="U206" s="30">
        <v>100</v>
      </c>
      <c r="V206" s="30">
        <v>100</v>
      </c>
      <c r="W206" s="30">
        <v>60</v>
      </c>
      <c r="X206" s="69"/>
      <c r="Y206" s="30">
        <v>100</v>
      </c>
      <c r="Z206" s="30">
        <v>100</v>
      </c>
      <c r="AA206" s="30">
        <v>60</v>
      </c>
    </row>
    <row r="207" spans="3:27" x14ac:dyDescent="0.25">
      <c r="C207" s="2" t="s">
        <v>1678</v>
      </c>
      <c r="D207" s="2" t="s">
        <v>319</v>
      </c>
      <c r="E207" s="17" t="s">
        <v>2559</v>
      </c>
      <c r="F207" s="17" t="s">
        <v>2559</v>
      </c>
      <c r="G207" s="17" t="s">
        <v>2559</v>
      </c>
      <c r="H207" s="69"/>
      <c r="I207" s="17" t="s">
        <v>2559</v>
      </c>
      <c r="J207" s="17" t="s">
        <v>2559</v>
      </c>
      <c r="K207" s="17" t="s">
        <v>2559</v>
      </c>
      <c r="L207" s="65"/>
      <c r="M207" s="17" t="s">
        <v>2559</v>
      </c>
      <c r="N207" s="17" t="s">
        <v>2559</v>
      </c>
      <c r="O207" s="17" t="s">
        <v>2559</v>
      </c>
      <c r="P207" s="69"/>
      <c r="Q207" s="17" t="s">
        <v>2559</v>
      </c>
      <c r="R207" s="17" t="s">
        <v>2559</v>
      </c>
      <c r="S207" s="17" t="s">
        <v>2559</v>
      </c>
      <c r="T207" s="65"/>
      <c r="U207" s="17" t="s">
        <v>2559</v>
      </c>
      <c r="V207" s="17" t="s">
        <v>2559</v>
      </c>
      <c r="W207" s="17" t="s">
        <v>2559</v>
      </c>
      <c r="X207" s="69"/>
      <c r="Y207" s="17" t="s">
        <v>2559</v>
      </c>
      <c r="Z207" s="17" t="s">
        <v>2559</v>
      </c>
      <c r="AA207" s="17" t="s">
        <v>2559</v>
      </c>
    </row>
    <row r="208" spans="3:27" x14ac:dyDescent="0.25">
      <c r="C208" s="2" t="s">
        <v>1679</v>
      </c>
      <c r="D208" s="2" t="s">
        <v>319</v>
      </c>
      <c r="E208" s="17" t="s">
        <v>2559</v>
      </c>
      <c r="F208" s="17" t="s">
        <v>2559</v>
      </c>
      <c r="G208" s="17" t="s">
        <v>2559</v>
      </c>
      <c r="H208" s="69"/>
      <c r="I208" s="17" t="s">
        <v>2559</v>
      </c>
      <c r="J208" s="17" t="s">
        <v>2559</v>
      </c>
      <c r="K208" s="17" t="s">
        <v>2559</v>
      </c>
      <c r="L208" s="65"/>
      <c r="M208" s="17" t="s">
        <v>2559</v>
      </c>
      <c r="N208" s="17" t="s">
        <v>2559</v>
      </c>
      <c r="O208" s="17" t="s">
        <v>2559</v>
      </c>
      <c r="P208" s="69"/>
      <c r="Q208" s="17" t="s">
        <v>2559</v>
      </c>
      <c r="R208" s="17" t="s">
        <v>2559</v>
      </c>
      <c r="S208" s="17" t="s">
        <v>2559</v>
      </c>
      <c r="T208" s="65"/>
      <c r="U208" s="17" t="s">
        <v>2559</v>
      </c>
      <c r="V208" s="17" t="s">
        <v>2559</v>
      </c>
      <c r="W208" s="17" t="s">
        <v>2559</v>
      </c>
      <c r="X208" s="69"/>
      <c r="Y208" s="17" t="s">
        <v>2559</v>
      </c>
      <c r="Z208" s="17" t="s">
        <v>2559</v>
      </c>
      <c r="AA208" s="17" t="s">
        <v>2559</v>
      </c>
    </row>
    <row r="209" spans="3:27" x14ac:dyDescent="0.25">
      <c r="C209" s="2" t="s">
        <v>1680</v>
      </c>
      <c r="D209" s="2" t="s">
        <v>322</v>
      </c>
      <c r="E209" s="17" t="s">
        <v>2559</v>
      </c>
      <c r="F209" s="17" t="s">
        <v>2559</v>
      </c>
      <c r="G209" s="17" t="s">
        <v>2559</v>
      </c>
      <c r="H209" s="69"/>
      <c r="I209" s="17" t="s">
        <v>2559</v>
      </c>
      <c r="J209" s="17" t="s">
        <v>2559</v>
      </c>
      <c r="K209" s="17" t="s">
        <v>2559</v>
      </c>
      <c r="L209" s="65"/>
      <c r="M209" s="22" t="s">
        <v>2559</v>
      </c>
      <c r="N209" s="22" t="s">
        <v>2559</v>
      </c>
      <c r="O209" s="22" t="s">
        <v>2559</v>
      </c>
      <c r="P209" s="69"/>
      <c r="Q209" s="17" t="s">
        <v>2559</v>
      </c>
      <c r="R209" s="17" t="s">
        <v>2559</v>
      </c>
      <c r="S209" s="17" t="s">
        <v>2559</v>
      </c>
      <c r="T209" s="65"/>
      <c r="U209" s="17" t="s">
        <v>2559</v>
      </c>
      <c r="V209" s="17" t="s">
        <v>2559</v>
      </c>
      <c r="W209" s="17" t="s">
        <v>2559</v>
      </c>
      <c r="X209" s="69"/>
      <c r="Y209" s="17" t="s">
        <v>2559</v>
      </c>
      <c r="Z209" s="17" t="s">
        <v>2559</v>
      </c>
      <c r="AA209" s="17" t="s">
        <v>2559</v>
      </c>
    </row>
    <row r="210" spans="3:27" x14ac:dyDescent="0.25">
      <c r="C210" s="2" t="s">
        <v>1681</v>
      </c>
      <c r="D210" s="2" t="s">
        <v>319</v>
      </c>
      <c r="E210" s="30">
        <v>150</v>
      </c>
      <c r="F210" s="30">
        <v>150</v>
      </c>
      <c r="G210" s="30">
        <v>60</v>
      </c>
      <c r="H210" s="69"/>
      <c r="I210" s="30">
        <v>100</v>
      </c>
      <c r="J210" s="30">
        <v>100</v>
      </c>
      <c r="K210" s="30">
        <v>40</v>
      </c>
      <c r="L210" s="65"/>
      <c r="M210" s="30">
        <v>150</v>
      </c>
      <c r="N210" s="30">
        <v>150</v>
      </c>
      <c r="O210" s="30">
        <v>60</v>
      </c>
      <c r="P210" s="69"/>
      <c r="Q210" s="30">
        <v>100</v>
      </c>
      <c r="R210" s="30">
        <v>100</v>
      </c>
      <c r="S210" s="30">
        <v>40</v>
      </c>
      <c r="T210" s="65"/>
      <c r="U210" s="30">
        <v>150</v>
      </c>
      <c r="V210" s="30">
        <v>150</v>
      </c>
      <c r="W210" s="30">
        <v>60</v>
      </c>
      <c r="X210" s="69"/>
      <c r="Y210" s="30">
        <v>100</v>
      </c>
      <c r="Z210" s="30">
        <v>100</v>
      </c>
      <c r="AA210" s="30">
        <v>40</v>
      </c>
    </row>
    <row r="211" spans="3:27" x14ac:dyDescent="0.25">
      <c r="C211" s="18" t="s">
        <v>190</v>
      </c>
      <c r="D211" s="18" t="s">
        <v>316</v>
      </c>
      <c r="E211" s="61"/>
      <c r="F211" s="62"/>
      <c r="G211" s="63"/>
      <c r="H211" s="69"/>
      <c r="I211" s="61"/>
      <c r="J211" s="62"/>
      <c r="K211" s="63"/>
      <c r="L211" s="65"/>
      <c r="M211" s="61"/>
      <c r="N211" s="62"/>
      <c r="O211" s="63"/>
      <c r="P211" s="69"/>
      <c r="Q211" s="61"/>
      <c r="R211" s="62"/>
      <c r="S211" s="63"/>
      <c r="T211" s="65"/>
      <c r="U211" s="61"/>
      <c r="V211" s="62"/>
      <c r="W211" s="63"/>
      <c r="X211" s="69"/>
      <c r="Y211" s="61"/>
      <c r="Z211" s="62"/>
      <c r="AA211" s="63"/>
    </row>
    <row r="212" spans="3:27" x14ac:dyDescent="0.25">
      <c r="C212" s="2" t="s">
        <v>1682</v>
      </c>
      <c r="D212" s="2" t="s">
        <v>319</v>
      </c>
      <c r="E212" s="32">
        <v>6</v>
      </c>
      <c r="F212" s="32">
        <v>2</v>
      </c>
      <c r="G212" s="32">
        <v>2</v>
      </c>
      <c r="H212" s="69"/>
      <c r="I212" s="32">
        <v>6</v>
      </c>
      <c r="J212" s="32">
        <v>2</v>
      </c>
      <c r="K212" s="32">
        <v>2</v>
      </c>
      <c r="L212" s="65"/>
      <c r="M212" s="32">
        <v>6</v>
      </c>
      <c r="N212" s="32">
        <v>2</v>
      </c>
      <c r="O212" s="32">
        <v>2</v>
      </c>
      <c r="P212" s="69"/>
      <c r="Q212" s="32">
        <v>6</v>
      </c>
      <c r="R212" s="32">
        <v>2</v>
      </c>
      <c r="S212" s="32">
        <v>2</v>
      </c>
      <c r="T212" s="65"/>
      <c r="U212" s="32">
        <v>6</v>
      </c>
      <c r="V212" s="32">
        <v>2</v>
      </c>
      <c r="W212" s="32">
        <v>2</v>
      </c>
      <c r="X212" s="69"/>
      <c r="Y212" s="32">
        <v>6</v>
      </c>
      <c r="Z212" s="32">
        <v>2</v>
      </c>
      <c r="AA212" s="32">
        <v>2</v>
      </c>
    </row>
    <row r="213" spans="3:27" x14ac:dyDescent="0.25">
      <c r="C213" s="2" t="s">
        <v>1683</v>
      </c>
      <c r="D213" s="2" t="s">
        <v>319</v>
      </c>
      <c r="E213" s="32">
        <v>5</v>
      </c>
      <c r="F213" s="32">
        <v>5</v>
      </c>
      <c r="G213" s="32">
        <v>5</v>
      </c>
      <c r="H213" s="69"/>
      <c r="I213" s="32">
        <v>5</v>
      </c>
      <c r="J213" s="32">
        <v>5</v>
      </c>
      <c r="K213" s="32">
        <v>5</v>
      </c>
      <c r="L213" s="65"/>
      <c r="M213" s="32">
        <v>5</v>
      </c>
      <c r="N213" s="32">
        <v>5</v>
      </c>
      <c r="O213" s="32">
        <v>5</v>
      </c>
      <c r="P213" s="69"/>
      <c r="Q213" s="32">
        <v>5</v>
      </c>
      <c r="R213" s="32">
        <v>5</v>
      </c>
      <c r="S213" s="32">
        <v>5</v>
      </c>
      <c r="T213" s="65"/>
      <c r="U213" s="32">
        <v>5</v>
      </c>
      <c r="V213" s="32">
        <v>5</v>
      </c>
      <c r="W213" s="32">
        <v>5</v>
      </c>
      <c r="X213" s="69"/>
      <c r="Y213" s="32">
        <v>5</v>
      </c>
      <c r="Z213" s="32">
        <v>5</v>
      </c>
      <c r="AA213" s="32">
        <v>5</v>
      </c>
    </row>
    <row r="214" spans="3:27" x14ac:dyDescent="0.25">
      <c r="C214" s="2" t="s">
        <v>1684</v>
      </c>
      <c r="D214" s="2" t="s">
        <v>319</v>
      </c>
      <c r="E214" s="32">
        <v>20</v>
      </c>
      <c r="F214" s="32">
        <v>20</v>
      </c>
      <c r="G214" s="32">
        <v>20</v>
      </c>
      <c r="H214" s="69"/>
      <c r="I214" s="32">
        <v>20</v>
      </c>
      <c r="J214" s="32">
        <v>20</v>
      </c>
      <c r="K214" s="32">
        <v>20</v>
      </c>
      <c r="L214" s="65"/>
      <c r="M214" s="32">
        <v>20</v>
      </c>
      <c r="N214" s="32">
        <v>20</v>
      </c>
      <c r="O214" s="32">
        <v>20</v>
      </c>
      <c r="P214" s="69"/>
      <c r="Q214" s="32">
        <v>20</v>
      </c>
      <c r="R214" s="32">
        <v>20</v>
      </c>
      <c r="S214" s="32">
        <v>20</v>
      </c>
      <c r="T214" s="65"/>
      <c r="U214" s="32">
        <v>20</v>
      </c>
      <c r="V214" s="32">
        <v>20</v>
      </c>
      <c r="W214" s="32">
        <v>20</v>
      </c>
      <c r="X214" s="69"/>
      <c r="Y214" s="32">
        <v>20</v>
      </c>
      <c r="Z214" s="32">
        <v>20</v>
      </c>
      <c r="AA214" s="32">
        <v>20</v>
      </c>
    </row>
    <row r="215" spans="3:27" x14ac:dyDescent="0.25">
      <c r="C215" s="2" t="s">
        <v>1685</v>
      </c>
      <c r="D215" s="2" t="s">
        <v>322</v>
      </c>
      <c r="E215" s="32">
        <v>15</v>
      </c>
      <c r="F215" s="32">
        <v>15</v>
      </c>
      <c r="G215" s="32">
        <v>10</v>
      </c>
      <c r="H215" s="69"/>
      <c r="I215" s="32">
        <v>15</v>
      </c>
      <c r="J215" s="32">
        <v>15</v>
      </c>
      <c r="K215" s="32">
        <v>10</v>
      </c>
      <c r="L215" s="65"/>
      <c r="M215" s="32">
        <v>15</v>
      </c>
      <c r="N215" s="32">
        <v>15</v>
      </c>
      <c r="O215" s="32">
        <v>10</v>
      </c>
      <c r="P215" s="69"/>
      <c r="Q215" s="32">
        <v>15</v>
      </c>
      <c r="R215" s="32">
        <v>15</v>
      </c>
      <c r="S215" s="32">
        <v>10</v>
      </c>
      <c r="T215" s="65"/>
      <c r="U215" s="32">
        <v>15</v>
      </c>
      <c r="V215" s="32">
        <v>15</v>
      </c>
      <c r="W215" s="32">
        <v>10</v>
      </c>
      <c r="X215" s="69"/>
      <c r="Y215" s="32">
        <v>15</v>
      </c>
      <c r="Z215" s="32">
        <v>15</v>
      </c>
      <c r="AA215" s="32">
        <v>10</v>
      </c>
    </row>
    <row r="216" spans="3:27" x14ac:dyDescent="0.25">
      <c r="C216" s="2" t="s">
        <v>1111</v>
      </c>
      <c r="D216" s="2" t="s">
        <v>319</v>
      </c>
      <c r="E216" s="17" t="s">
        <v>2559</v>
      </c>
      <c r="F216" s="17" t="s">
        <v>2559</v>
      </c>
      <c r="G216" s="17" t="s">
        <v>2559</v>
      </c>
      <c r="H216" s="69"/>
      <c r="I216" s="17" t="s">
        <v>2559</v>
      </c>
      <c r="J216" s="17" t="s">
        <v>2559</v>
      </c>
      <c r="K216" s="17" t="s">
        <v>2559</v>
      </c>
      <c r="L216" s="65"/>
      <c r="M216" s="17" t="s">
        <v>2559</v>
      </c>
      <c r="N216" s="17" t="s">
        <v>2559</v>
      </c>
      <c r="O216" s="17" t="s">
        <v>2559</v>
      </c>
      <c r="P216" s="69"/>
      <c r="Q216" s="17" t="s">
        <v>2559</v>
      </c>
      <c r="R216" s="17" t="s">
        <v>2559</v>
      </c>
      <c r="S216" s="17" t="s">
        <v>2559</v>
      </c>
      <c r="T216" s="65"/>
      <c r="U216" s="17" t="s">
        <v>2559</v>
      </c>
      <c r="V216" s="17" t="s">
        <v>2559</v>
      </c>
      <c r="W216" s="17" t="s">
        <v>2559</v>
      </c>
      <c r="X216" s="69"/>
      <c r="Y216" s="17" t="s">
        <v>2559</v>
      </c>
      <c r="Z216" s="17" t="s">
        <v>2559</v>
      </c>
      <c r="AA216" s="17" t="s">
        <v>2559</v>
      </c>
    </row>
    <row r="217" spans="3:27" x14ac:dyDescent="0.25">
      <c r="C217" s="18" t="s">
        <v>191</v>
      </c>
      <c r="D217" s="18" t="s">
        <v>316</v>
      </c>
      <c r="E217" s="61"/>
      <c r="F217" s="62"/>
      <c r="G217" s="63"/>
      <c r="H217" s="69"/>
      <c r="I217" s="61"/>
      <c r="J217" s="62"/>
      <c r="K217" s="63"/>
      <c r="L217" s="65"/>
      <c r="M217" s="61"/>
      <c r="N217" s="62"/>
      <c r="O217" s="63"/>
      <c r="P217" s="69"/>
      <c r="Q217" s="61"/>
      <c r="R217" s="62"/>
      <c r="S217" s="63"/>
      <c r="T217" s="65"/>
      <c r="U217" s="61"/>
      <c r="V217" s="62"/>
      <c r="W217" s="63"/>
      <c r="X217" s="69"/>
      <c r="Y217" s="61"/>
      <c r="Z217" s="62"/>
      <c r="AA217" s="63"/>
    </row>
    <row r="218" spans="3:27" x14ac:dyDescent="0.25">
      <c r="C218" s="2" t="s">
        <v>1686</v>
      </c>
      <c r="D218" s="2" t="s">
        <v>322</v>
      </c>
      <c r="E218" s="30">
        <v>60</v>
      </c>
      <c r="F218" s="30">
        <v>60</v>
      </c>
      <c r="G218" s="30">
        <v>60</v>
      </c>
      <c r="H218" s="69"/>
      <c r="I218" s="30">
        <v>60</v>
      </c>
      <c r="J218" s="30">
        <v>60</v>
      </c>
      <c r="K218" s="30">
        <v>60</v>
      </c>
      <c r="L218" s="65"/>
      <c r="M218" s="30">
        <v>60</v>
      </c>
      <c r="N218" s="30">
        <v>60</v>
      </c>
      <c r="O218" s="30">
        <v>60</v>
      </c>
      <c r="P218" s="69"/>
      <c r="Q218" s="30">
        <v>60</v>
      </c>
      <c r="R218" s="30">
        <v>60</v>
      </c>
      <c r="S218" s="30">
        <v>60</v>
      </c>
      <c r="T218" s="65"/>
      <c r="U218" s="30">
        <v>60</v>
      </c>
      <c r="V218" s="30">
        <v>60</v>
      </c>
      <c r="W218" s="30">
        <v>60</v>
      </c>
      <c r="X218" s="69"/>
      <c r="Y218" s="30">
        <v>60</v>
      </c>
      <c r="Z218" s="30">
        <v>60</v>
      </c>
      <c r="AA218" s="30">
        <v>60</v>
      </c>
    </row>
    <row r="219" spans="3:27" x14ac:dyDescent="0.25">
      <c r="C219" s="2" t="s">
        <v>1687</v>
      </c>
      <c r="D219" s="2" t="s">
        <v>319</v>
      </c>
      <c r="E219" s="32">
        <v>10</v>
      </c>
      <c r="F219" s="32">
        <v>10</v>
      </c>
      <c r="G219" s="32">
        <v>5</v>
      </c>
      <c r="H219" s="69"/>
      <c r="I219" s="32">
        <v>10</v>
      </c>
      <c r="J219" s="32">
        <v>10</v>
      </c>
      <c r="K219" s="32">
        <v>5</v>
      </c>
      <c r="L219" s="65"/>
      <c r="M219" s="32">
        <v>10</v>
      </c>
      <c r="N219" s="32">
        <v>10</v>
      </c>
      <c r="O219" s="32">
        <v>5</v>
      </c>
      <c r="P219" s="69"/>
      <c r="Q219" s="32">
        <v>10</v>
      </c>
      <c r="R219" s="32">
        <v>10</v>
      </c>
      <c r="S219" s="32">
        <v>5</v>
      </c>
      <c r="T219" s="65"/>
      <c r="U219" s="32">
        <v>10</v>
      </c>
      <c r="V219" s="32">
        <v>10</v>
      </c>
      <c r="W219" s="32">
        <v>5</v>
      </c>
      <c r="X219" s="69"/>
      <c r="Y219" s="32">
        <v>10</v>
      </c>
      <c r="Z219" s="32">
        <v>10</v>
      </c>
      <c r="AA219" s="32">
        <v>5</v>
      </c>
    </row>
    <row r="220" spans="3:27" x14ac:dyDescent="0.25">
      <c r="C220" s="2" t="s">
        <v>1688</v>
      </c>
      <c r="D220" s="2" t="s">
        <v>319</v>
      </c>
      <c r="E220" s="17" t="s">
        <v>2559</v>
      </c>
      <c r="F220" s="17" t="s">
        <v>2559</v>
      </c>
      <c r="G220" s="17" t="s">
        <v>2559</v>
      </c>
      <c r="H220" s="69"/>
      <c r="I220" s="17" t="s">
        <v>2559</v>
      </c>
      <c r="J220" s="17" t="s">
        <v>2559</v>
      </c>
      <c r="K220" s="17" t="s">
        <v>2559</v>
      </c>
      <c r="L220" s="65"/>
      <c r="M220" s="17" t="s">
        <v>2559</v>
      </c>
      <c r="N220" s="17" t="s">
        <v>2559</v>
      </c>
      <c r="O220" s="17" t="s">
        <v>2559</v>
      </c>
      <c r="P220" s="69"/>
      <c r="Q220" s="17" t="s">
        <v>2559</v>
      </c>
      <c r="R220" s="17" t="s">
        <v>2559</v>
      </c>
      <c r="S220" s="17" t="s">
        <v>2559</v>
      </c>
      <c r="T220" s="65"/>
      <c r="U220" s="17" t="s">
        <v>2559</v>
      </c>
      <c r="V220" s="17" t="s">
        <v>2559</v>
      </c>
      <c r="W220" s="17" t="s">
        <v>2559</v>
      </c>
      <c r="X220" s="69"/>
      <c r="Y220" s="17" t="s">
        <v>2559</v>
      </c>
      <c r="Z220" s="17" t="s">
        <v>2559</v>
      </c>
      <c r="AA220" s="17" t="s">
        <v>2559</v>
      </c>
    </row>
    <row r="221" spans="3:27" x14ac:dyDescent="0.25">
      <c r="C221" s="2" t="s">
        <v>1689</v>
      </c>
      <c r="D221" s="2" t="s">
        <v>322</v>
      </c>
      <c r="E221" s="17" t="s">
        <v>2559</v>
      </c>
      <c r="F221" s="17" t="s">
        <v>2559</v>
      </c>
      <c r="G221" s="17" t="s">
        <v>2559</v>
      </c>
      <c r="H221" s="69"/>
      <c r="I221" s="17" t="s">
        <v>2559</v>
      </c>
      <c r="J221" s="17" t="s">
        <v>2559</v>
      </c>
      <c r="K221" s="17" t="s">
        <v>2559</v>
      </c>
      <c r="L221" s="65"/>
      <c r="M221" s="17" t="s">
        <v>2559</v>
      </c>
      <c r="N221" s="17" t="s">
        <v>2559</v>
      </c>
      <c r="O221" s="17" t="s">
        <v>2559</v>
      </c>
      <c r="P221" s="69"/>
      <c r="Q221" s="17" t="s">
        <v>2559</v>
      </c>
      <c r="R221" s="17" t="s">
        <v>2559</v>
      </c>
      <c r="S221" s="17" t="s">
        <v>2559</v>
      </c>
      <c r="T221" s="65"/>
      <c r="U221" s="17" t="s">
        <v>2559</v>
      </c>
      <c r="V221" s="17" t="s">
        <v>2559</v>
      </c>
      <c r="W221" s="17" t="s">
        <v>2559</v>
      </c>
      <c r="X221" s="69"/>
      <c r="Y221" s="17" t="s">
        <v>2559</v>
      </c>
      <c r="Z221" s="17" t="s">
        <v>2559</v>
      </c>
      <c r="AA221" s="17" t="s">
        <v>2559</v>
      </c>
    </row>
    <row r="222" spans="3:27" x14ac:dyDescent="0.25">
      <c r="C222" s="18" t="s">
        <v>192</v>
      </c>
      <c r="D222" s="18" t="s">
        <v>316</v>
      </c>
      <c r="E222" s="61"/>
      <c r="F222" s="62"/>
      <c r="G222" s="63"/>
      <c r="H222" s="69"/>
      <c r="I222" s="61"/>
      <c r="J222" s="62"/>
      <c r="K222" s="63"/>
      <c r="L222" s="65"/>
      <c r="M222" s="61"/>
      <c r="N222" s="62"/>
      <c r="O222" s="63"/>
      <c r="P222" s="69"/>
      <c r="Q222" s="61"/>
      <c r="R222" s="62"/>
      <c r="S222" s="63"/>
      <c r="T222" s="65"/>
      <c r="U222" s="61"/>
      <c r="V222" s="62"/>
      <c r="W222" s="63"/>
      <c r="X222" s="69"/>
      <c r="Y222" s="61"/>
      <c r="Z222" s="62"/>
      <c r="AA222" s="63"/>
    </row>
    <row r="223" spans="3:27" x14ac:dyDescent="0.25">
      <c r="C223" s="2" t="s">
        <v>1690</v>
      </c>
      <c r="D223" s="2" t="s">
        <v>319</v>
      </c>
      <c r="E223" s="32">
        <v>4</v>
      </c>
      <c r="F223" s="32">
        <v>4</v>
      </c>
      <c r="G223" s="32">
        <v>4</v>
      </c>
      <c r="H223" s="69"/>
      <c r="I223" s="32">
        <v>4</v>
      </c>
      <c r="J223" s="32">
        <v>4</v>
      </c>
      <c r="K223" s="32">
        <v>4</v>
      </c>
      <c r="L223" s="65"/>
      <c r="M223" s="32">
        <v>4</v>
      </c>
      <c r="N223" s="32">
        <v>4</v>
      </c>
      <c r="O223" s="32">
        <v>4</v>
      </c>
      <c r="P223" s="69"/>
      <c r="Q223" s="32">
        <v>4</v>
      </c>
      <c r="R223" s="32">
        <v>4</v>
      </c>
      <c r="S223" s="32">
        <v>4</v>
      </c>
      <c r="T223" s="65"/>
      <c r="U223" s="32">
        <v>4</v>
      </c>
      <c r="V223" s="32">
        <v>4</v>
      </c>
      <c r="W223" s="32">
        <v>4</v>
      </c>
      <c r="X223" s="69"/>
      <c r="Y223" s="32">
        <v>4</v>
      </c>
      <c r="Z223" s="32">
        <v>4</v>
      </c>
      <c r="AA223" s="32">
        <v>4</v>
      </c>
    </row>
    <row r="224" spans="3:27" x14ac:dyDescent="0.25">
      <c r="C224" s="2" t="s">
        <v>1691</v>
      </c>
      <c r="D224" s="2" t="s">
        <v>319</v>
      </c>
      <c r="E224" s="17" t="s">
        <v>2559</v>
      </c>
      <c r="F224" s="17" t="s">
        <v>2559</v>
      </c>
      <c r="G224" s="17" t="s">
        <v>2559</v>
      </c>
      <c r="H224" s="69"/>
      <c r="I224" s="17" t="s">
        <v>2559</v>
      </c>
      <c r="J224" s="17" t="s">
        <v>2559</v>
      </c>
      <c r="K224" s="17" t="s">
        <v>2559</v>
      </c>
      <c r="L224" s="65"/>
      <c r="M224" s="17" t="s">
        <v>2559</v>
      </c>
      <c r="N224" s="17" t="s">
        <v>2559</v>
      </c>
      <c r="O224" s="17" t="s">
        <v>2559</v>
      </c>
      <c r="P224" s="69"/>
      <c r="Q224" s="17" t="s">
        <v>2559</v>
      </c>
      <c r="R224" s="17" t="s">
        <v>2559</v>
      </c>
      <c r="S224" s="17" t="s">
        <v>2559</v>
      </c>
      <c r="T224" s="65"/>
      <c r="U224" s="17" t="s">
        <v>2559</v>
      </c>
      <c r="V224" s="17" t="s">
        <v>2559</v>
      </c>
      <c r="W224" s="17" t="s">
        <v>2559</v>
      </c>
      <c r="X224" s="69"/>
      <c r="Y224" s="17" t="s">
        <v>2559</v>
      </c>
      <c r="Z224" s="17" t="s">
        <v>2559</v>
      </c>
      <c r="AA224" s="17" t="s">
        <v>2559</v>
      </c>
    </row>
    <row r="225" spans="3:27" x14ac:dyDescent="0.25">
      <c r="C225" s="2" t="s">
        <v>1692</v>
      </c>
      <c r="D225" s="2" t="s">
        <v>322</v>
      </c>
      <c r="E225" s="17" t="s">
        <v>2559</v>
      </c>
      <c r="F225" s="17" t="s">
        <v>2559</v>
      </c>
      <c r="G225" s="17" t="s">
        <v>2559</v>
      </c>
      <c r="H225" s="69"/>
      <c r="I225" s="17" t="s">
        <v>2559</v>
      </c>
      <c r="J225" s="17" t="s">
        <v>2559</v>
      </c>
      <c r="K225" s="17" t="s">
        <v>2559</v>
      </c>
      <c r="L225" s="65"/>
      <c r="M225" s="17" t="s">
        <v>2559</v>
      </c>
      <c r="N225" s="17" t="s">
        <v>2559</v>
      </c>
      <c r="O225" s="17" t="s">
        <v>2559</v>
      </c>
      <c r="P225" s="69"/>
      <c r="Q225" s="17" t="s">
        <v>2559</v>
      </c>
      <c r="R225" s="17" t="s">
        <v>2559</v>
      </c>
      <c r="S225" s="17" t="s">
        <v>2559</v>
      </c>
      <c r="T225" s="65"/>
      <c r="U225" s="17" t="s">
        <v>2559</v>
      </c>
      <c r="V225" s="17" t="s">
        <v>2559</v>
      </c>
      <c r="W225" s="17" t="s">
        <v>2559</v>
      </c>
      <c r="X225" s="69"/>
      <c r="Y225" s="17" t="s">
        <v>2559</v>
      </c>
      <c r="Z225" s="17" t="s">
        <v>2559</v>
      </c>
      <c r="AA225" s="17" t="s">
        <v>2559</v>
      </c>
    </row>
    <row r="226" spans="3:27" x14ac:dyDescent="0.25">
      <c r="C226" s="2" t="s">
        <v>1693</v>
      </c>
      <c r="D226" s="2" t="s">
        <v>319</v>
      </c>
      <c r="E226" s="32">
        <v>6</v>
      </c>
      <c r="F226" s="32">
        <v>2</v>
      </c>
      <c r="G226" s="32">
        <v>2</v>
      </c>
      <c r="H226" s="69"/>
      <c r="I226" s="32">
        <v>6</v>
      </c>
      <c r="J226" s="32">
        <v>2</v>
      </c>
      <c r="K226" s="32">
        <v>2</v>
      </c>
      <c r="L226" s="65"/>
      <c r="M226" s="32">
        <v>6</v>
      </c>
      <c r="N226" s="32">
        <v>2</v>
      </c>
      <c r="O226" s="32">
        <v>2</v>
      </c>
      <c r="P226" s="69"/>
      <c r="Q226" s="32">
        <v>6</v>
      </c>
      <c r="R226" s="32">
        <v>2</v>
      </c>
      <c r="S226" s="32">
        <v>2</v>
      </c>
      <c r="T226" s="65"/>
      <c r="U226" s="32">
        <v>6</v>
      </c>
      <c r="V226" s="32">
        <v>2</v>
      </c>
      <c r="W226" s="32">
        <v>2</v>
      </c>
      <c r="X226" s="69"/>
      <c r="Y226" s="32">
        <v>6</v>
      </c>
      <c r="Z226" s="32">
        <v>2</v>
      </c>
      <c r="AA226" s="32">
        <v>2</v>
      </c>
    </row>
    <row r="227" spans="3:27" x14ac:dyDescent="0.25">
      <c r="C227" s="2" t="s">
        <v>1694</v>
      </c>
      <c r="D227" s="2" t="s">
        <v>319</v>
      </c>
      <c r="E227" s="30">
        <v>80</v>
      </c>
      <c r="F227" s="30">
        <v>80</v>
      </c>
      <c r="G227" s="30">
        <v>50</v>
      </c>
      <c r="H227" s="69"/>
      <c r="I227" s="30">
        <v>80</v>
      </c>
      <c r="J227" s="30">
        <v>80</v>
      </c>
      <c r="K227" s="30">
        <v>50</v>
      </c>
      <c r="L227" s="65"/>
      <c r="M227" s="30">
        <v>80</v>
      </c>
      <c r="N227" s="30">
        <v>80</v>
      </c>
      <c r="O227" s="30">
        <v>50</v>
      </c>
      <c r="P227" s="69"/>
      <c r="Q227" s="30">
        <v>80</v>
      </c>
      <c r="R227" s="30">
        <v>80</v>
      </c>
      <c r="S227" s="30">
        <v>50</v>
      </c>
      <c r="T227" s="65"/>
      <c r="U227" s="30">
        <v>80</v>
      </c>
      <c r="V227" s="30">
        <v>80</v>
      </c>
      <c r="W227" s="30">
        <v>50</v>
      </c>
      <c r="X227" s="69"/>
      <c r="Y227" s="30">
        <v>80</v>
      </c>
      <c r="Z227" s="30">
        <v>80</v>
      </c>
      <c r="AA227" s="30">
        <v>50</v>
      </c>
    </row>
    <row r="228" spans="3:27" x14ac:dyDescent="0.25">
      <c r="D228" s="43" t="s">
        <v>2584</v>
      </c>
      <c r="E228" s="17">
        <f>AVERAGE(E52,E54,E56,E59,E63,E66:E69,E71,E75:E76,E83:E84,E90:E91,E97:E99,E102,E105:E107,E110,E113,E116,E119,E122:E125,E128,E135:E137,E141,E143:E144,E154:E155,E158:E159,E162,E165:E166,E168,E173,E177,E181,E183:E184,E186,E188:E189,E194,E197,E201:E203,E206,E210,E212:E215,E218:E219,E223,E226:E227)</f>
        <v>43.710714285714289</v>
      </c>
      <c r="F228" s="17">
        <f t="shared" ref="F228:G228" si="6">AVERAGE(F52,F54,F56,F59,F63,F66:F69,F71,F75:F76,F83:F84,F90:F91,F97:F99,F102,F105:F107,F110,F113,F116,F119,F122:F125,F128,F135:F137,F141,F143:F144,F154:F155,F158:F159,F162,F165:F166,F168,F173,F177,F181,F183:F184,F186,F188:F189,F194,F197,F201:F203,F206,F210,F212:F215,F218:F219,F223,F226:F227)</f>
        <v>42.053571428571431</v>
      </c>
      <c r="G228" s="17">
        <f t="shared" si="6"/>
        <v>38.039285714285711</v>
      </c>
      <c r="H228" s="69"/>
      <c r="I228" s="17">
        <f t="shared" ref="I228:K228" si="7">AVERAGE(I52,I54,I56,I59,I63,I66:I69,I71,I75:I76,I83:I84,I90:I91,I97:I99,I102,I105:I107,I110,I113,I116,I119,I122:I125,I128,I135:I137,I141,I143:I144,I154:I155,I158:I159,I162,I165:I166,I168,I173,I177,I181,I183:I184,I186,I188:I189,I194,I197,I201:I203,I206,I210,I212:I215,I218:I219,I223,I226:I227)</f>
        <v>42.696428571428569</v>
      </c>
      <c r="J228" s="17">
        <f t="shared" si="7"/>
        <v>41.039285714285711</v>
      </c>
      <c r="K228" s="17">
        <f t="shared" si="7"/>
        <v>37.453571428571429</v>
      </c>
      <c r="L228" s="65"/>
      <c r="M228" s="17">
        <f t="shared" ref="M228:O228" si="8">AVERAGE(M52,M54,M56,M59,M63,M66:M69,M71,M75:M76,M83:M84,M90:M91,M97:M99,M102,M105:M107,M110,M113,M116,M119,M122:M125,M128,M135:M137,M141,M143:M144,M154:M155,M158:M159,M162,M165:M166,M168,M173,M177,M181,M183:M184,M186,M188:M189,M194,M197,M201:M203,M206,M210,M212:M215,M218:M219,M223,M226:M227)</f>
        <v>43.710714285714289</v>
      </c>
      <c r="N228" s="17">
        <f t="shared" si="8"/>
        <v>42.053571428571431</v>
      </c>
      <c r="O228" s="17">
        <f t="shared" si="8"/>
        <v>38.039285714285711</v>
      </c>
      <c r="P228" s="69"/>
      <c r="Q228" s="17">
        <f t="shared" ref="Q228:S228" si="9">AVERAGE(Q52,Q54,Q56,Q59,Q63,Q66:Q69,Q71,Q75:Q76,Q83:Q84,Q90:Q91,Q97:Q99,Q102,Q105:Q107,Q110,Q113,Q116,Q119,Q122:Q125,Q128,Q135:Q137,Q141,Q143:Q144,Q154:Q155,Q158:Q159,Q162,Q165:Q166,Q168,Q173,Q177,Q181,Q183:Q184,Q186,Q188:Q189,Q194,Q197,Q201:Q203,Q206,Q210,Q212:Q215,Q218:Q219,Q223,Q226:Q227)</f>
        <v>42.696428571428569</v>
      </c>
      <c r="R228" s="17">
        <f t="shared" si="9"/>
        <v>41.039285714285711</v>
      </c>
      <c r="S228" s="17">
        <f t="shared" si="9"/>
        <v>37.453571428571429</v>
      </c>
      <c r="T228" s="65"/>
      <c r="U228" s="17">
        <f t="shared" ref="U228:W228" si="10">AVERAGE(U52,U54,U56,U59,U63,U66:U69,U71,U75:U76,U83:U84,U90:U91,U97:U99,U102,U105:U107,U110,U113,U116,U119,U122:U125,U128,U135:U137,U141,U143:U144,U154:U155,U158:U159,U162,U165:U166,U168,U173,U177,U181,U183:U184,U186,U188:U189,U194,U197,U201:U203,U206,U210,U212:U215,U218:U219,U223,U226:U227)</f>
        <v>43.567857142857143</v>
      </c>
      <c r="V228" s="17">
        <f t="shared" si="10"/>
        <v>41.910714285714285</v>
      </c>
      <c r="W228" s="17">
        <f t="shared" si="10"/>
        <v>37.896428571428572</v>
      </c>
      <c r="X228" s="69"/>
      <c r="Y228" s="17">
        <f t="shared" ref="Y228:AA228" si="11">AVERAGE(Y52,Y54,Y56,Y59,Y63,Y66:Y69,Y71,Y75:Y76,Y83:Y84,Y90:Y91,Y97:Y99,Y102,Y105:Y107,Y110,Y113,Y116,Y119,Y122:Y125,Y128,Y135:Y137,Y141,Y143:Y144,Y154:Y155,Y158:Y159,Y162,Y165:Y166,Y168,Y173,Y177,Y181,Y183:Y184,Y186,Y188:Y189,Y194,Y197,Y201:Y203,Y206,Y210,Y212:Y215,Y218:Y219,Y223,Y226:Y227)</f>
        <v>42.696428571428569</v>
      </c>
      <c r="Z228" s="17">
        <f t="shared" si="11"/>
        <v>41.039285714285711</v>
      </c>
      <c r="AA228" s="17">
        <f t="shared" si="11"/>
        <v>37.453571428571429</v>
      </c>
    </row>
    <row r="229" spans="3:27" x14ac:dyDescent="0.25">
      <c r="D229" s="46"/>
      <c r="E229" s="42"/>
      <c r="F229" s="42"/>
      <c r="G229" s="42"/>
      <c r="H229" s="69"/>
      <c r="I229" s="42"/>
      <c r="J229" s="42"/>
      <c r="K229" s="42"/>
      <c r="L229" s="65"/>
      <c r="M229" s="42"/>
      <c r="N229" s="42"/>
      <c r="O229" s="42"/>
      <c r="P229" s="69"/>
      <c r="Q229" s="42"/>
      <c r="R229" s="42"/>
      <c r="S229" s="42"/>
      <c r="T229" s="65"/>
      <c r="U229" s="42"/>
      <c r="V229" s="42"/>
      <c r="W229" s="42"/>
      <c r="X229" s="69"/>
      <c r="Y229" s="42"/>
      <c r="Z229" s="42"/>
      <c r="AA229" s="42"/>
    </row>
    <row r="230" spans="3:27" x14ac:dyDescent="0.25">
      <c r="D230" s="46"/>
      <c r="E230" s="42"/>
      <c r="F230" s="42"/>
      <c r="G230" s="42"/>
      <c r="H230" s="69"/>
      <c r="I230" s="42"/>
      <c r="J230" s="42"/>
      <c r="K230" s="42"/>
      <c r="L230" s="65"/>
      <c r="M230" s="42"/>
      <c r="N230" s="42"/>
      <c r="O230" s="42"/>
      <c r="P230" s="69"/>
      <c r="Q230" s="42"/>
      <c r="R230" s="42"/>
      <c r="S230" s="42"/>
      <c r="T230" s="65"/>
      <c r="U230" s="42"/>
      <c r="V230" s="42"/>
      <c r="W230" s="42"/>
      <c r="X230" s="69"/>
      <c r="Y230" s="42"/>
      <c r="Z230" s="42"/>
      <c r="AA230" s="42"/>
    </row>
    <row r="231" spans="3:27" x14ac:dyDescent="0.25">
      <c r="C231" s="18" t="s">
        <v>1695</v>
      </c>
      <c r="D231" s="18" t="s">
        <v>472</v>
      </c>
      <c r="E231" s="61"/>
      <c r="F231" s="62"/>
      <c r="G231" s="63"/>
      <c r="H231" s="69"/>
      <c r="I231" s="61"/>
      <c r="J231" s="62"/>
      <c r="K231" s="63"/>
      <c r="L231" s="65"/>
      <c r="M231" s="61"/>
      <c r="N231" s="62"/>
      <c r="O231" s="63"/>
      <c r="P231" s="69"/>
      <c r="Q231" s="61"/>
      <c r="R231" s="62"/>
      <c r="S231" s="63"/>
      <c r="T231" s="65"/>
      <c r="U231" s="61"/>
      <c r="V231" s="62"/>
      <c r="W231" s="63"/>
      <c r="X231" s="69"/>
      <c r="Y231" s="61"/>
      <c r="Z231" s="62"/>
      <c r="AA231" s="63"/>
    </row>
    <row r="232" spans="3:27" x14ac:dyDescent="0.25">
      <c r="C232" s="18"/>
      <c r="D232" s="18"/>
      <c r="E232" s="17" t="s">
        <v>2559</v>
      </c>
      <c r="F232" s="17" t="s">
        <v>2559</v>
      </c>
      <c r="G232" s="17" t="s">
        <v>2559</v>
      </c>
      <c r="H232" s="69"/>
      <c r="I232" s="17" t="s">
        <v>2559</v>
      </c>
      <c r="J232" s="17" t="s">
        <v>2559</v>
      </c>
      <c r="K232" s="17" t="s">
        <v>2559</v>
      </c>
      <c r="L232" s="65"/>
      <c r="M232" s="17" t="s">
        <v>2559</v>
      </c>
      <c r="N232" s="17" t="s">
        <v>2559</v>
      </c>
      <c r="O232" s="17" t="s">
        <v>2559</v>
      </c>
      <c r="P232" s="69"/>
      <c r="Q232" s="17" t="s">
        <v>2559</v>
      </c>
      <c r="R232" s="17" t="s">
        <v>2559</v>
      </c>
      <c r="S232" s="17" t="s">
        <v>2559</v>
      </c>
      <c r="T232" s="65"/>
      <c r="U232" s="17" t="s">
        <v>2559</v>
      </c>
      <c r="V232" s="17" t="s">
        <v>2559</v>
      </c>
      <c r="W232" s="17" t="s">
        <v>2559</v>
      </c>
      <c r="X232" s="69"/>
      <c r="Y232" s="17" t="s">
        <v>2559</v>
      </c>
      <c r="Z232" s="17" t="s">
        <v>2559</v>
      </c>
      <c r="AA232" s="17" t="s">
        <v>2559</v>
      </c>
    </row>
    <row r="233" spans="3:27" x14ac:dyDescent="0.25">
      <c r="C233" s="2" t="s">
        <v>1695</v>
      </c>
      <c r="D233" s="2" t="s">
        <v>318</v>
      </c>
      <c r="E233" s="17" t="s">
        <v>2559</v>
      </c>
      <c r="F233" s="17" t="s">
        <v>2559</v>
      </c>
      <c r="G233" s="17" t="s">
        <v>2559</v>
      </c>
      <c r="H233" s="69"/>
      <c r="I233" s="17" t="s">
        <v>2559</v>
      </c>
      <c r="J233" s="17" t="s">
        <v>2559</v>
      </c>
      <c r="K233" s="17" t="s">
        <v>2559</v>
      </c>
      <c r="L233" s="65"/>
      <c r="M233" s="17" t="s">
        <v>2559</v>
      </c>
      <c r="N233" s="17" t="s">
        <v>2559</v>
      </c>
      <c r="O233" s="17" t="s">
        <v>2559</v>
      </c>
      <c r="P233" s="69"/>
      <c r="Q233" s="17" t="s">
        <v>2559</v>
      </c>
      <c r="R233" s="17" t="s">
        <v>2559</v>
      </c>
      <c r="S233" s="17" t="s">
        <v>2559</v>
      </c>
      <c r="T233" s="65"/>
      <c r="U233" s="17" t="s">
        <v>2559</v>
      </c>
      <c r="V233" s="17" t="s">
        <v>2559</v>
      </c>
      <c r="W233" s="17" t="s">
        <v>2559</v>
      </c>
      <c r="X233" s="69"/>
      <c r="Y233" s="17" t="s">
        <v>2559</v>
      </c>
      <c r="Z233" s="17" t="s">
        <v>2559</v>
      </c>
      <c r="AA233" s="17" t="s">
        <v>2559</v>
      </c>
    </row>
    <row r="234" spans="3:27" x14ac:dyDescent="0.25">
      <c r="C234" s="18" t="s">
        <v>1642</v>
      </c>
      <c r="D234" s="18" t="s">
        <v>472</v>
      </c>
      <c r="E234" s="61"/>
      <c r="F234" s="62"/>
      <c r="G234" s="63"/>
      <c r="H234" s="69"/>
      <c r="I234" s="61"/>
      <c r="J234" s="62"/>
      <c r="K234" s="63"/>
      <c r="L234" s="65"/>
      <c r="M234" s="61"/>
      <c r="N234" s="62"/>
      <c r="O234" s="63"/>
      <c r="P234" s="69"/>
      <c r="Q234" s="61"/>
      <c r="R234" s="62"/>
      <c r="S234" s="63"/>
      <c r="T234" s="65"/>
      <c r="U234" s="61"/>
      <c r="V234" s="62"/>
      <c r="W234" s="63"/>
      <c r="X234" s="69"/>
      <c r="Y234" s="61"/>
      <c r="Z234" s="62"/>
      <c r="AA234" s="63"/>
    </row>
    <row r="235" spans="3:27" x14ac:dyDescent="0.25">
      <c r="C235" s="18"/>
      <c r="D235" s="18" t="s">
        <v>2562</v>
      </c>
      <c r="E235" s="32">
        <v>8</v>
      </c>
      <c r="F235" s="32">
        <v>4</v>
      </c>
      <c r="G235" s="32">
        <v>4</v>
      </c>
      <c r="H235" s="69"/>
      <c r="I235" s="32">
        <v>8</v>
      </c>
      <c r="J235" s="32">
        <v>4</v>
      </c>
      <c r="K235" s="32">
        <v>4</v>
      </c>
      <c r="L235" s="65"/>
      <c r="M235" s="32">
        <v>8</v>
      </c>
      <c r="N235" s="32">
        <v>4</v>
      </c>
      <c r="O235" s="32">
        <v>4</v>
      </c>
      <c r="P235" s="69"/>
      <c r="Q235" s="32">
        <v>8</v>
      </c>
      <c r="R235" s="32">
        <v>4</v>
      </c>
      <c r="S235" s="32">
        <v>4</v>
      </c>
      <c r="T235" s="65"/>
      <c r="U235" s="32">
        <v>8</v>
      </c>
      <c r="V235" s="32">
        <v>4</v>
      </c>
      <c r="W235" s="32">
        <v>4</v>
      </c>
      <c r="X235" s="69"/>
      <c r="Y235" s="32">
        <v>8</v>
      </c>
      <c r="Z235" s="32">
        <v>4</v>
      </c>
      <c r="AA235" s="32">
        <v>4</v>
      </c>
    </row>
    <row r="236" spans="3:27" x14ac:dyDescent="0.25">
      <c r="C236" s="18"/>
      <c r="D236" s="18" t="s">
        <v>2563</v>
      </c>
      <c r="E236" s="32">
        <v>8</v>
      </c>
      <c r="F236" s="32">
        <v>4</v>
      </c>
      <c r="G236" s="32">
        <v>4</v>
      </c>
      <c r="H236" s="69"/>
      <c r="I236" s="32">
        <v>8</v>
      </c>
      <c r="J236" s="32">
        <v>4</v>
      </c>
      <c r="K236" s="32">
        <v>4</v>
      </c>
      <c r="L236" s="65"/>
      <c r="M236" s="32">
        <v>8</v>
      </c>
      <c r="N236" s="32">
        <v>4</v>
      </c>
      <c r="O236" s="32">
        <v>4</v>
      </c>
      <c r="P236" s="69"/>
      <c r="Q236" s="32">
        <v>8</v>
      </c>
      <c r="R236" s="32">
        <v>4</v>
      </c>
      <c r="S236" s="32">
        <v>4</v>
      </c>
      <c r="T236" s="65"/>
      <c r="U236" s="32">
        <v>8</v>
      </c>
      <c r="V236" s="32">
        <v>4</v>
      </c>
      <c r="W236" s="32">
        <v>4</v>
      </c>
      <c r="X236" s="69"/>
      <c r="Y236" s="32">
        <v>8</v>
      </c>
      <c r="Z236" s="32">
        <v>4</v>
      </c>
      <c r="AA236" s="32">
        <v>4</v>
      </c>
    </row>
    <row r="237" spans="3:27" x14ac:dyDescent="0.25">
      <c r="C237" s="18"/>
      <c r="D237" s="18" t="s">
        <v>2566</v>
      </c>
      <c r="E237" s="32">
        <v>4</v>
      </c>
      <c r="F237" s="32">
        <v>2</v>
      </c>
      <c r="G237" s="32">
        <v>2</v>
      </c>
      <c r="H237" s="69"/>
      <c r="I237" s="32">
        <v>4</v>
      </c>
      <c r="J237" s="32">
        <v>2</v>
      </c>
      <c r="K237" s="32">
        <v>2</v>
      </c>
      <c r="L237" s="65"/>
      <c r="M237" s="32">
        <v>4</v>
      </c>
      <c r="N237" s="32">
        <v>2</v>
      </c>
      <c r="O237" s="32">
        <v>2</v>
      </c>
      <c r="P237" s="69"/>
      <c r="Q237" s="32">
        <v>4</v>
      </c>
      <c r="R237" s="32">
        <v>2</v>
      </c>
      <c r="S237" s="32">
        <v>2</v>
      </c>
      <c r="T237" s="65"/>
      <c r="U237" s="32">
        <v>4</v>
      </c>
      <c r="V237" s="32">
        <v>2</v>
      </c>
      <c r="W237" s="32">
        <v>2</v>
      </c>
      <c r="X237" s="69"/>
      <c r="Y237" s="32">
        <v>4</v>
      </c>
      <c r="Z237" s="32">
        <v>2</v>
      </c>
      <c r="AA237" s="32">
        <v>2</v>
      </c>
    </row>
    <row r="238" spans="3:27" x14ac:dyDescent="0.25">
      <c r="C238" s="18"/>
      <c r="D238" s="18" t="s">
        <v>2565</v>
      </c>
      <c r="E238" s="32">
        <v>4</v>
      </c>
      <c r="F238" s="32">
        <v>2</v>
      </c>
      <c r="G238" s="32">
        <v>2</v>
      </c>
      <c r="H238" s="69"/>
      <c r="I238" s="32">
        <v>4</v>
      </c>
      <c r="J238" s="32">
        <v>2</v>
      </c>
      <c r="K238" s="32">
        <v>2</v>
      </c>
      <c r="L238" s="65"/>
      <c r="M238" s="32">
        <v>4</v>
      </c>
      <c r="N238" s="32">
        <v>2</v>
      </c>
      <c r="O238" s="32">
        <v>2</v>
      </c>
      <c r="P238" s="69"/>
      <c r="Q238" s="32">
        <v>4</v>
      </c>
      <c r="R238" s="32">
        <v>2</v>
      </c>
      <c r="S238" s="32">
        <v>2</v>
      </c>
      <c r="T238" s="65"/>
      <c r="U238" s="32">
        <v>4</v>
      </c>
      <c r="V238" s="32">
        <v>2</v>
      </c>
      <c r="W238" s="32">
        <v>2</v>
      </c>
      <c r="X238" s="69"/>
      <c r="Y238" s="32">
        <v>4</v>
      </c>
      <c r="Z238" s="32">
        <v>2</v>
      </c>
      <c r="AA238" s="32">
        <v>2</v>
      </c>
    </row>
    <row r="239" spans="3:27" x14ac:dyDescent="0.25">
      <c r="C239" s="2" t="s">
        <v>1642</v>
      </c>
      <c r="D239" s="2" t="s">
        <v>318</v>
      </c>
      <c r="E239" s="17" t="s">
        <v>2559</v>
      </c>
      <c r="F239" s="17" t="s">
        <v>2559</v>
      </c>
      <c r="G239" s="17" t="s">
        <v>2559</v>
      </c>
      <c r="H239" s="69"/>
      <c r="I239" s="17" t="s">
        <v>2559</v>
      </c>
      <c r="J239" s="17" t="s">
        <v>2559</v>
      </c>
      <c r="K239" s="17" t="s">
        <v>2559</v>
      </c>
      <c r="L239" s="65"/>
      <c r="M239" s="17" t="s">
        <v>2559</v>
      </c>
      <c r="N239" s="17" t="s">
        <v>2559</v>
      </c>
      <c r="O239" s="17" t="s">
        <v>2559</v>
      </c>
      <c r="P239" s="69"/>
      <c r="Q239" s="17" t="s">
        <v>2559</v>
      </c>
      <c r="R239" s="17" t="s">
        <v>2559</v>
      </c>
      <c r="S239" s="17" t="s">
        <v>2559</v>
      </c>
      <c r="T239" s="65"/>
      <c r="U239" s="17" t="s">
        <v>2559</v>
      </c>
      <c r="V239" s="17" t="s">
        <v>2559</v>
      </c>
      <c r="W239" s="17" t="s">
        <v>2559</v>
      </c>
      <c r="X239" s="69"/>
      <c r="Y239" s="17" t="s">
        <v>2559</v>
      </c>
      <c r="Z239" s="17" t="s">
        <v>2559</v>
      </c>
      <c r="AA239" s="17" t="s">
        <v>2559</v>
      </c>
    </row>
    <row r="240" spans="3:27" x14ac:dyDescent="0.25">
      <c r="C240" s="18" t="s">
        <v>1696</v>
      </c>
      <c r="D240" s="18" t="s">
        <v>472</v>
      </c>
      <c r="E240" s="61"/>
      <c r="F240" s="62"/>
      <c r="G240" s="63"/>
      <c r="H240" s="69"/>
      <c r="I240" s="61"/>
      <c r="J240" s="62"/>
      <c r="K240" s="63"/>
      <c r="L240" s="65"/>
      <c r="M240" s="61"/>
      <c r="N240" s="62"/>
      <c r="O240" s="63"/>
      <c r="P240" s="69"/>
      <c r="Q240" s="61"/>
      <c r="R240" s="62"/>
      <c r="S240" s="63"/>
      <c r="T240" s="65"/>
      <c r="U240" s="61"/>
      <c r="V240" s="62"/>
      <c r="W240" s="63"/>
      <c r="X240" s="69"/>
      <c r="Y240" s="61"/>
      <c r="Z240" s="62"/>
      <c r="AA240" s="63"/>
    </row>
    <row r="241" spans="3:27" x14ac:dyDescent="0.25">
      <c r="C241" s="18"/>
      <c r="D241" s="18" t="s">
        <v>2562</v>
      </c>
      <c r="E241" s="32">
        <v>20</v>
      </c>
      <c r="F241" s="32">
        <v>20</v>
      </c>
      <c r="G241" s="32">
        <v>20</v>
      </c>
      <c r="H241" s="69"/>
      <c r="I241" s="32">
        <v>20</v>
      </c>
      <c r="J241" s="32">
        <v>20</v>
      </c>
      <c r="K241" s="32">
        <v>20</v>
      </c>
      <c r="L241" s="65"/>
      <c r="M241" s="32">
        <v>20</v>
      </c>
      <c r="N241" s="32">
        <v>20</v>
      </c>
      <c r="O241" s="32">
        <v>20</v>
      </c>
      <c r="P241" s="69"/>
      <c r="Q241" s="32">
        <v>20</v>
      </c>
      <c r="R241" s="32">
        <v>20</v>
      </c>
      <c r="S241" s="32">
        <v>20</v>
      </c>
      <c r="T241" s="65"/>
      <c r="U241" s="32">
        <v>20</v>
      </c>
      <c r="V241" s="32">
        <v>20</v>
      </c>
      <c r="W241" s="32">
        <v>20</v>
      </c>
      <c r="X241" s="69"/>
      <c r="Y241" s="32">
        <v>20</v>
      </c>
      <c r="Z241" s="32">
        <v>20</v>
      </c>
      <c r="AA241" s="32">
        <v>20</v>
      </c>
    </row>
    <row r="242" spans="3:27" x14ac:dyDescent="0.25">
      <c r="C242" s="18"/>
      <c r="D242" s="18" t="s">
        <v>2563</v>
      </c>
      <c r="E242" s="32">
        <v>20</v>
      </c>
      <c r="F242" s="32">
        <v>20</v>
      </c>
      <c r="G242" s="32">
        <v>20</v>
      </c>
      <c r="H242" s="69"/>
      <c r="I242" s="32">
        <v>20</v>
      </c>
      <c r="J242" s="32">
        <v>20</v>
      </c>
      <c r="K242" s="32">
        <v>20</v>
      </c>
      <c r="L242" s="65"/>
      <c r="M242" s="32">
        <v>20</v>
      </c>
      <c r="N242" s="32">
        <v>20</v>
      </c>
      <c r="O242" s="32">
        <v>20</v>
      </c>
      <c r="P242" s="69"/>
      <c r="Q242" s="32">
        <v>20</v>
      </c>
      <c r="R242" s="32">
        <v>20</v>
      </c>
      <c r="S242" s="32">
        <v>20</v>
      </c>
      <c r="T242" s="65"/>
      <c r="U242" s="32">
        <v>20</v>
      </c>
      <c r="V242" s="32">
        <v>20</v>
      </c>
      <c r="W242" s="32">
        <v>20</v>
      </c>
      <c r="X242" s="69"/>
      <c r="Y242" s="32">
        <v>20</v>
      </c>
      <c r="Z242" s="32">
        <v>20</v>
      </c>
      <c r="AA242" s="32">
        <v>20</v>
      </c>
    </row>
    <row r="243" spans="3:27" x14ac:dyDescent="0.25">
      <c r="C243" s="18"/>
      <c r="D243" s="18" t="s">
        <v>2566</v>
      </c>
      <c r="E243" s="32">
        <v>20</v>
      </c>
      <c r="F243" s="32">
        <v>20</v>
      </c>
      <c r="G243" s="32">
        <v>20</v>
      </c>
      <c r="H243" s="69"/>
      <c r="I243" s="32">
        <v>20</v>
      </c>
      <c r="J243" s="32">
        <v>20</v>
      </c>
      <c r="K243" s="32">
        <v>20</v>
      </c>
      <c r="L243" s="65"/>
      <c r="M243" s="32">
        <v>20</v>
      </c>
      <c r="N243" s="32">
        <v>20</v>
      </c>
      <c r="O243" s="32">
        <v>20</v>
      </c>
      <c r="P243" s="69"/>
      <c r="Q243" s="32">
        <v>20</v>
      </c>
      <c r="R243" s="32">
        <v>20</v>
      </c>
      <c r="S243" s="32">
        <v>20</v>
      </c>
      <c r="T243" s="65"/>
      <c r="U243" s="32">
        <v>20</v>
      </c>
      <c r="V243" s="32">
        <v>20</v>
      </c>
      <c r="W243" s="32">
        <v>20</v>
      </c>
      <c r="X243" s="69"/>
      <c r="Y243" s="32">
        <v>20</v>
      </c>
      <c r="Z243" s="32">
        <v>20</v>
      </c>
      <c r="AA243" s="32">
        <v>20</v>
      </c>
    </row>
    <row r="244" spans="3:27" x14ac:dyDescent="0.25">
      <c r="C244" s="18"/>
      <c r="D244" s="18" t="s">
        <v>2565</v>
      </c>
      <c r="E244" s="32">
        <v>20</v>
      </c>
      <c r="F244" s="32">
        <v>20</v>
      </c>
      <c r="G244" s="32">
        <v>20</v>
      </c>
      <c r="H244" s="69"/>
      <c r="I244" s="32">
        <v>20</v>
      </c>
      <c r="J244" s="32">
        <v>20</v>
      </c>
      <c r="K244" s="32">
        <v>20</v>
      </c>
      <c r="L244" s="65"/>
      <c r="M244" s="32">
        <v>20</v>
      </c>
      <c r="N244" s="32">
        <v>20</v>
      </c>
      <c r="O244" s="32">
        <v>20</v>
      </c>
      <c r="P244" s="69"/>
      <c r="Q244" s="32">
        <v>20</v>
      </c>
      <c r="R244" s="32">
        <v>20</v>
      </c>
      <c r="S244" s="32">
        <v>20</v>
      </c>
      <c r="T244" s="65"/>
      <c r="U244" s="32">
        <v>20</v>
      </c>
      <c r="V244" s="32">
        <v>20</v>
      </c>
      <c r="W244" s="32">
        <v>20</v>
      </c>
      <c r="X244" s="69"/>
      <c r="Y244" s="32">
        <v>20</v>
      </c>
      <c r="Z244" s="32">
        <v>20</v>
      </c>
      <c r="AA244" s="32">
        <v>20</v>
      </c>
    </row>
    <row r="245" spans="3:27" x14ac:dyDescent="0.25">
      <c r="C245" s="2" t="s">
        <v>1696</v>
      </c>
      <c r="D245" s="2" t="s">
        <v>318</v>
      </c>
      <c r="E245" s="17" t="s">
        <v>2559</v>
      </c>
      <c r="F245" s="17" t="s">
        <v>2559</v>
      </c>
      <c r="G245" s="17" t="s">
        <v>2559</v>
      </c>
      <c r="H245" s="69"/>
      <c r="I245" s="17" t="s">
        <v>2559</v>
      </c>
      <c r="J245" s="17" t="s">
        <v>2559</v>
      </c>
      <c r="K245" s="17" t="s">
        <v>2559</v>
      </c>
      <c r="L245" s="65"/>
      <c r="M245" s="17" t="s">
        <v>2559</v>
      </c>
      <c r="N245" s="17" t="s">
        <v>2559</v>
      </c>
      <c r="O245" s="17" t="s">
        <v>2559</v>
      </c>
      <c r="P245" s="69"/>
      <c r="Q245" s="17" t="s">
        <v>2559</v>
      </c>
      <c r="R245" s="17" t="s">
        <v>2559</v>
      </c>
      <c r="S245" s="17" t="s">
        <v>2559</v>
      </c>
      <c r="T245" s="65"/>
      <c r="U245" s="17" t="s">
        <v>2559</v>
      </c>
      <c r="V245" s="17" t="s">
        <v>2559</v>
      </c>
      <c r="W245" s="17" t="s">
        <v>2559</v>
      </c>
      <c r="X245" s="69"/>
      <c r="Y245" s="17" t="s">
        <v>2559</v>
      </c>
      <c r="Z245" s="17" t="s">
        <v>2559</v>
      </c>
      <c r="AA245" s="17" t="s">
        <v>2559</v>
      </c>
    </row>
    <row r="246" spans="3:27" x14ac:dyDescent="0.25">
      <c r="C246" s="18" t="s">
        <v>1697</v>
      </c>
      <c r="D246" s="18" t="s">
        <v>472</v>
      </c>
      <c r="E246" s="61"/>
      <c r="F246" s="62"/>
      <c r="G246" s="63"/>
      <c r="H246" s="69"/>
      <c r="I246" s="61"/>
      <c r="J246" s="62"/>
      <c r="K246" s="63"/>
      <c r="L246" s="65"/>
      <c r="M246" s="61"/>
      <c r="N246" s="62"/>
      <c r="O246" s="63"/>
      <c r="P246" s="69"/>
      <c r="Q246" s="61"/>
      <c r="R246" s="62"/>
      <c r="S246" s="63"/>
      <c r="T246" s="65"/>
      <c r="U246" s="61"/>
      <c r="V246" s="62"/>
      <c r="W246" s="63"/>
      <c r="X246" s="69"/>
      <c r="Y246" s="61"/>
      <c r="Z246" s="62"/>
      <c r="AA246" s="63"/>
    </row>
    <row r="247" spans="3:27" x14ac:dyDescent="0.25">
      <c r="C247" s="18"/>
      <c r="D247" s="18"/>
      <c r="E247" s="17" t="s">
        <v>2559</v>
      </c>
      <c r="F247" s="17" t="s">
        <v>2559</v>
      </c>
      <c r="G247" s="17" t="s">
        <v>2559</v>
      </c>
      <c r="H247" s="69"/>
      <c r="I247" s="17" t="s">
        <v>2559</v>
      </c>
      <c r="J247" s="17" t="s">
        <v>2559</v>
      </c>
      <c r="K247" s="17" t="s">
        <v>2559</v>
      </c>
      <c r="L247" s="65"/>
      <c r="M247" s="17" t="s">
        <v>2559</v>
      </c>
      <c r="N247" s="17" t="s">
        <v>2559</v>
      </c>
      <c r="O247" s="17" t="s">
        <v>2559</v>
      </c>
      <c r="P247" s="69"/>
      <c r="Q247" s="17" t="s">
        <v>2559</v>
      </c>
      <c r="R247" s="17" t="s">
        <v>2559</v>
      </c>
      <c r="S247" s="17" t="s">
        <v>2559</v>
      </c>
      <c r="T247" s="65"/>
      <c r="U247" s="17" t="s">
        <v>2559</v>
      </c>
      <c r="V247" s="17" t="s">
        <v>2559</v>
      </c>
      <c r="W247" s="17" t="s">
        <v>2559</v>
      </c>
      <c r="X247" s="69"/>
      <c r="Y247" s="17" t="s">
        <v>2559</v>
      </c>
      <c r="Z247" s="17" t="s">
        <v>2559</v>
      </c>
      <c r="AA247" s="17" t="s">
        <v>2559</v>
      </c>
    </row>
    <row r="248" spans="3:27" x14ac:dyDescent="0.25">
      <c r="C248" s="2" t="s">
        <v>1697</v>
      </c>
      <c r="D248" s="2" t="s">
        <v>318</v>
      </c>
      <c r="E248" s="17" t="s">
        <v>2559</v>
      </c>
      <c r="F248" s="17" t="s">
        <v>2559</v>
      </c>
      <c r="G248" s="17" t="s">
        <v>2559</v>
      </c>
      <c r="H248" s="70"/>
      <c r="I248" s="17" t="s">
        <v>2559</v>
      </c>
      <c r="J248" s="17" t="s">
        <v>2559</v>
      </c>
      <c r="K248" s="17" t="s">
        <v>2559</v>
      </c>
      <c r="L248" s="66"/>
      <c r="M248" s="17" t="s">
        <v>2559</v>
      </c>
      <c r="N248" s="17" t="s">
        <v>2559</v>
      </c>
      <c r="O248" s="17" t="s">
        <v>2559</v>
      </c>
      <c r="P248" s="70"/>
      <c r="Q248" s="17" t="s">
        <v>2559</v>
      </c>
      <c r="R248" s="17" t="s">
        <v>2559</v>
      </c>
      <c r="S248" s="17" t="s">
        <v>2559</v>
      </c>
      <c r="T248" s="66"/>
      <c r="U248" s="17" t="s">
        <v>2559</v>
      </c>
      <c r="V248" s="17" t="s">
        <v>2559</v>
      </c>
      <c r="W248" s="17" t="s">
        <v>2559</v>
      </c>
      <c r="X248" s="70"/>
      <c r="Y248" s="17" t="s">
        <v>2559</v>
      </c>
      <c r="Z248" s="17" t="s">
        <v>2559</v>
      </c>
      <c r="AA248" s="17" t="s">
        <v>2559</v>
      </c>
    </row>
    <row r="249" spans="3:27" x14ac:dyDescent="0.25">
      <c r="D249" s="43" t="s">
        <v>2584</v>
      </c>
      <c r="E249" s="17">
        <f>AVERAGE(E235:E238,E241:E244)</f>
        <v>13</v>
      </c>
      <c r="F249" s="17">
        <f t="shared" ref="F249:G249" si="12">AVERAGE(F235:F238,F241:F244)</f>
        <v>11.5</v>
      </c>
      <c r="G249" s="17">
        <f t="shared" si="12"/>
        <v>11.5</v>
      </c>
      <c r="H249" s="47"/>
      <c r="I249" s="17">
        <f t="shared" ref="I249:K249" si="13">AVERAGE(I235:I238,I241:I244)</f>
        <v>13</v>
      </c>
      <c r="J249" s="17">
        <f t="shared" si="13"/>
        <v>11.5</v>
      </c>
      <c r="K249" s="17">
        <f t="shared" si="13"/>
        <v>11.5</v>
      </c>
      <c r="L249" s="48"/>
      <c r="M249" s="17">
        <f t="shared" ref="M249:O249" si="14">AVERAGE(M235:M238,M241:M244)</f>
        <v>13</v>
      </c>
      <c r="N249" s="17">
        <f t="shared" si="14"/>
        <v>11.5</v>
      </c>
      <c r="O249" s="17">
        <f t="shared" si="14"/>
        <v>11.5</v>
      </c>
      <c r="P249" s="47"/>
      <c r="Q249" s="17">
        <f t="shared" ref="Q249:S249" si="15">AVERAGE(Q235:Q238,Q241:Q244)</f>
        <v>13</v>
      </c>
      <c r="R249" s="17">
        <f t="shared" si="15"/>
        <v>11.5</v>
      </c>
      <c r="S249" s="17">
        <f t="shared" si="15"/>
        <v>11.5</v>
      </c>
      <c r="T249" s="48"/>
      <c r="U249" s="17">
        <f t="shared" ref="U249:W249" si="16">AVERAGE(U235:U238,U241:U244)</f>
        <v>13</v>
      </c>
      <c r="V249" s="17">
        <f t="shared" si="16"/>
        <v>11.5</v>
      </c>
      <c r="W249" s="17">
        <f t="shared" si="16"/>
        <v>11.5</v>
      </c>
      <c r="X249" s="47"/>
      <c r="Y249" s="17">
        <f t="shared" ref="Y249:AA249" si="17">AVERAGE(Y235:Y238,Y241:Y244)</f>
        <v>13</v>
      </c>
      <c r="Z249" s="17">
        <f t="shared" si="17"/>
        <v>11.5</v>
      </c>
      <c r="AA249" s="17">
        <f t="shared" si="17"/>
        <v>11.5</v>
      </c>
    </row>
  </sheetData>
  <mergeCells count="195">
    <mergeCell ref="Q217:S217"/>
    <mergeCell ref="Q222:S222"/>
    <mergeCell ref="U217:W217"/>
    <mergeCell ref="Y217:AA217"/>
    <mergeCell ref="U222:W222"/>
    <mergeCell ref="Y222:AA222"/>
    <mergeCell ref="E217:G217"/>
    <mergeCell ref="E222:G222"/>
    <mergeCell ref="I217:K217"/>
    <mergeCell ref="I222:K222"/>
    <mergeCell ref="M217:O217"/>
    <mergeCell ref="M222:O222"/>
    <mergeCell ref="Y204:AA204"/>
    <mergeCell ref="E211:G211"/>
    <mergeCell ref="I211:K211"/>
    <mergeCell ref="M211:O211"/>
    <mergeCell ref="Q211:S211"/>
    <mergeCell ref="U211:W211"/>
    <mergeCell ref="Y211:AA211"/>
    <mergeCell ref="E204:G204"/>
    <mergeCell ref="I204:K204"/>
    <mergeCell ref="M204:O204"/>
    <mergeCell ref="Q204:S204"/>
    <mergeCell ref="U204:W204"/>
    <mergeCell ref="Y180:AA180"/>
    <mergeCell ref="E195:G195"/>
    <mergeCell ref="I195:K195"/>
    <mergeCell ref="M195:O195"/>
    <mergeCell ref="Q195:S195"/>
    <mergeCell ref="U195:W195"/>
    <mergeCell ref="Y195:AA195"/>
    <mergeCell ref="E180:G180"/>
    <mergeCell ref="I180:K180"/>
    <mergeCell ref="M180:O180"/>
    <mergeCell ref="Q180:S180"/>
    <mergeCell ref="U180:W180"/>
    <mergeCell ref="Y164:AA164"/>
    <mergeCell ref="E174:G174"/>
    <mergeCell ref="I174:K174"/>
    <mergeCell ref="M174:O174"/>
    <mergeCell ref="Q174:S174"/>
    <mergeCell ref="U174:W174"/>
    <mergeCell ref="Y174:AA174"/>
    <mergeCell ref="E164:G164"/>
    <mergeCell ref="I164:K164"/>
    <mergeCell ref="M164:O164"/>
    <mergeCell ref="Q164:S164"/>
    <mergeCell ref="U164:W164"/>
    <mergeCell ref="Y145:AA145"/>
    <mergeCell ref="E153:G153"/>
    <mergeCell ref="I153:K153"/>
    <mergeCell ref="M153:O153"/>
    <mergeCell ref="Q153:S153"/>
    <mergeCell ref="U153:W153"/>
    <mergeCell ref="Y153:AA153"/>
    <mergeCell ref="E145:G145"/>
    <mergeCell ref="I145:K145"/>
    <mergeCell ref="M145:O145"/>
    <mergeCell ref="Q145:S145"/>
    <mergeCell ref="U145:W145"/>
    <mergeCell ref="Y126:AA126"/>
    <mergeCell ref="E134:G134"/>
    <mergeCell ref="I134:K134"/>
    <mergeCell ref="M134:O134"/>
    <mergeCell ref="Q134:S134"/>
    <mergeCell ref="U134:W134"/>
    <mergeCell ref="Y134:AA134"/>
    <mergeCell ref="E126:G126"/>
    <mergeCell ref="I126:K126"/>
    <mergeCell ref="M126:O126"/>
    <mergeCell ref="Q126:S126"/>
    <mergeCell ref="U126:W126"/>
    <mergeCell ref="Y111:AA111"/>
    <mergeCell ref="E117:G117"/>
    <mergeCell ref="I117:K117"/>
    <mergeCell ref="M117:O117"/>
    <mergeCell ref="Q117:S117"/>
    <mergeCell ref="U117:W117"/>
    <mergeCell ref="Y117:AA117"/>
    <mergeCell ref="E111:G111"/>
    <mergeCell ref="I111:K111"/>
    <mergeCell ref="M111:O111"/>
    <mergeCell ref="Q111:S111"/>
    <mergeCell ref="U111:W111"/>
    <mergeCell ref="Y93:AA93"/>
    <mergeCell ref="E100:G100"/>
    <mergeCell ref="I100:K100"/>
    <mergeCell ref="M100:O100"/>
    <mergeCell ref="Q100:S100"/>
    <mergeCell ref="U100:W100"/>
    <mergeCell ref="Y100:AA100"/>
    <mergeCell ref="E93:G93"/>
    <mergeCell ref="I93:K93"/>
    <mergeCell ref="M93:O93"/>
    <mergeCell ref="Q93:S93"/>
    <mergeCell ref="U93:W93"/>
    <mergeCell ref="Y70:AA70"/>
    <mergeCell ref="E82:G82"/>
    <mergeCell ref="I82:K82"/>
    <mergeCell ref="M82:O82"/>
    <mergeCell ref="Q82:S82"/>
    <mergeCell ref="U82:W82"/>
    <mergeCell ref="Y82:AA82"/>
    <mergeCell ref="E70:G70"/>
    <mergeCell ref="I70:K70"/>
    <mergeCell ref="M70:O70"/>
    <mergeCell ref="Q70:S70"/>
    <mergeCell ref="U70:W70"/>
    <mergeCell ref="H11:H13"/>
    <mergeCell ref="I11:K11"/>
    <mergeCell ref="M11:O11"/>
    <mergeCell ref="P11:P13"/>
    <mergeCell ref="Q11:S11"/>
    <mergeCell ref="U11:W11"/>
    <mergeCell ref="X11:X13"/>
    <mergeCell ref="Y11:AA11"/>
    <mergeCell ref="E62:G62"/>
    <mergeCell ref="I62:K62"/>
    <mergeCell ref="M62:O62"/>
    <mergeCell ref="Q62:S62"/>
    <mergeCell ref="U62:W62"/>
    <mergeCell ref="E55:G55"/>
    <mergeCell ref="I55:K55"/>
    <mergeCell ref="M55:O55"/>
    <mergeCell ref="Q55:S55"/>
    <mergeCell ref="U55:W55"/>
    <mergeCell ref="A17:C19"/>
    <mergeCell ref="E17:K17"/>
    <mergeCell ref="L17:L40"/>
    <mergeCell ref="M17:S17"/>
    <mergeCell ref="T17:T40"/>
    <mergeCell ref="U17:AA17"/>
    <mergeCell ref="U18:W18"/>
    <mergeCell ref="X18:X40"/>
    <mergeCell ref="Y18:AA18"/>
    <mergeCell ref="A48:C50"/>
    <mergeCell ref="E48:K48"/>
    <mergeCell ref="M48:S48"/>
    <mergeCell ref="U48:AA48"/>
    <mergeCell ref="E49:G49"/>
    <mergeCell ref="E18:G18"/>
    <mergeCell ref="H18:H40"/>
    <mergeCell ref="I18:K18"/>
    <mergeCell ref="M18:O18"/>
    <mergeCell ref="P18:P40"/>
    <mergeCell ref="Q18:S18"/>
    <mergeCell ref="Y49:AA49"/>
    <mergeCell ref="I49:K49"/>
    <mergeCell ref="M49:O49"/>
    <mergeCell ref="Q49:S49"/>
    <mergeCell ref="U49:W49"/>
    <mergeCell ref="H49:H248"/>
    <mergeCell ref="L48:L248"/>
    <mergeCell ref="P49:P248"/>
    <mergeCell ref="T48:T248"/>
    <mergeCell ref="X49:X248"/>
    <mergeCell ref="Y51:AA51"/>
    <mergeCell ref="Y55:AA55"/>
    <mergeCell ref="Y62:AA62"/>
    <mergeCell ref="Y246:AA246"/>
    <mergeCell ref="U246:W246"/>
    <mergeCell ref="Q246:S246"/>
    <mergeCell ref="M246:O246"/>
    <mergeCell ref="I246:K246"/>
    <mergeCell ref="E246:G246"/>
    <mergeCell ref="Y240:AA240"/>
    <mergeCell ref="U240:W240"/>
    <mergeCell ref="Q240:S240"/>
    <mergeCell ref="M240:O240"/>
    <mergeCell ref="I240:K240"/>
    <mergeCell ref="E240:G240"/>
    <mergeCell ref="E3:V3"/>
    <mergeCell ref="Y234:AA234"/>
    <mergeCell ref="U234:W234"/>
    <mergeCell ref="Q234:S234"/>
    <mergeCell ref="M234:O234"/>
    <mergeCell ref="I234:K234"/>
    <mergeCell ref="E234:G234"/>
    <mergeCell ref="E231:G231"/>
    <mergeCell ref="I231:K231"/>
    <mergeCell ref="M231:O231"/>
    <mergeCell ref="Q231:S231"/>
    <mergeCell ref="U231:W231"/>
    <mergeCell ref="Y231:AA231"/>
    <mergeCell ref="E51:G51"/>
    <mergeCell ref="I51:K51"/>
    <mergeCell ref="M51:O51"/>
    <mergeCell ref="Q51:S51"/>
    <mergeCell ref="U51:W51"/>
    <mergeCell ref="E10:K10"/>
    <mergeCell ref="L10:L13"/>
    <mergeCell ref="M10:S10"/>
    <mergeCell ref="T10:T13"/>
    <mergeCell ref="U10:AA10"/>
    <mergeCell ref="E11:G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dolnośląskie</vt:lpstr>
      <vt:lpstr>kujawsko-pomorskie</vt:lpstr>
      <vt:lpstr>lubelskie</vt:lpstr>
      <vt:lpstr>lubuskie</vt:lpstr>
      <vt:lpstr>łódzkie</vt:lpstr>
      <vt:lpstr>malopolskie</vt:lpstr>
      <vt:lpstr>mazowieckie</vt:lpstr>
      <vt:lpstr>opolskie</vt:lpstr>
      <vt:lpstr>podkarpackie</vt:lpstr>
      <vt:lpstr>podlaskie</vt:lpstr>
      <vt:lpstr>pomorskie</vt:lpstr>
      <vt:lpstr>śląskie</vt:lpstr>
      <vt:lpstr>świętokrzyskie</vt:lpstr>
      <vt:lpstr>warmińsko-mazurskie</vt:lpstr>
      <vt:lpstr>wielkopolskie</vt:lpstr>
      <vt:lpstr>zachodniopomorskie</vt:lpstr>
    </vt:vector>
  </TitlesOfParts>
  <Company>Ministerstwo Cyfryzacji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Czwordon</dc:creator>
  <cp:lastModifiedBy>Czwordon Grzegorz</cp:lastModifiedBy>
  <cp:lastPrinted>2017-05-15T11:03:21Z</cp:lastPrinted>
  <dcterms:created xsi:type="dcterms:W3CDTF">2017-04-25T13:21:00Z</dcterms:created>
  <dcterms:modified xsi:type="dcterms:W3CDTF">2018-04-17T11:14:52Z</dcterms:modified>
</cp:coreProperties>
</file>