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C:\Users\bryk.jolanta\Desktop\"/>
    </mc:Choice>
  </mc:AlternateContent>
  <bookViews>
    <workbookView xWindow="930" yWindow="0" windowWidth="20670" windowHeight="10020" activeTab="1"/>
  </bookViews>
  <sheets>
    <sheet name="Oświadczenie" sheetId="5" r:id="rId1"/>
    <sheet name="Liczący 2019" sheetId="4" r:id="rId2"/>
  </sheets>
  <definedNames>
    <definedName name="_xlnm.Print_Area" localSheetId="1">'Liczący 2019'!$A$1:$Y$122</definedName>
    <definedName name="_xlnm.Print_Area" localSheetId="0">Oświadczenie!$A$1:$V$33</definedName>
    <definedName name="wart.hist.">'Liczący 2019'!$I$87</definedName>
    <definedName name="wartakt">'Liczący 2019'!$M$87</definedName>
    <definedName name="warthist">'Liczący 2019'!$I$87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4" l="1"/>
  <c r="B81" i="4" l="1"/>
  <c r="B82" i="4" s="1"/>
  <c r="H70" i="4" s="1"/>
  <c r="V70" i="4" l="1"/>
  <c r="T70" i="4"/>
  <c r="P70" i="4"/>
  <c r="N81" i="4"/>
  <c r="N82" i="4" s="1"/>
  <c r="O82" i="4"/>
  <c r="N70" i="4" l="1"/>
  <c r="T86" i="4"/>
  <c r="D70" i="4" s="1"/>
  <c r="J82" i="4" l="1"/>
  <c r="J70" i="4" s="1"/>
  <c r="R82" i="4" l="1"/>
  <c r="R70" i="4" s="1"/>
  <c r="L82" i="4" l="1"/>
  <c r="L70" i="4" s="1"/>
  <c r="T88" i="4" s="1"/>
  <c r="M88" i="4"/>
  <c r="I88" i="4" l="1"/>
  <c r="K91" i="4" l="1"/>
  <c r="I95" i="4" s="1"/>
  <c r="M95" i="4" l="1"/>
  <c r="X82" i="4" s="1"/>
  <c r="X70" i="4" s="1"/>
</calcChain>
</file>

<file path=xl/comments1.xml><?xml version="1.0" encoding="utf-8"?>
<comments xmlns="http://schemas.openxmlformats.org/spreadsheetml/2006/main">
  <authors>
    <author>Piotr Burzykowski</author>
    <author>Adamska Malgorzata</author>
    <author>Wyrebski Lukasz</author>
  </authors>
  <commentList>
    <comment ref="E3" authorId="0" shapeId="0">
      <text>
        <r>
          <rPr>
            <sz val="9"/>
            <color indexed="81"/>
            <rFont val="Tahoma"/>
            <family val="2"/>
            <charset val="238"/>
          </rPr>
          <t>podać odpowiednio: np. III kw. 2017 lub IV kw. 2017 lub II półr. 2017 lub 2018 r.</t>
        </r>
      </text>
    </comment>
    <comment ref="P49" authorId="1" shapeId="0">
      <text>
        <r>
          <rPr>
            <b/>
            <sz val="9"/>
            <color indexed="81"/>
            <rFont val="Tahoma"/>
            <family val="2"/>
            <charset val="238"/>
          </rPr>
          <t>Jeśli wniosek producenta świń dotyczy kilku siedzib stad lub kilku okresów, dla każdego okresu i każdej siedziby stada należy wypełnić odrębny załącznik do oświadczenia.</t>
        </r>
      </text>
    </comment>
    <comment ref="P56" authorId="1" shapeId="0">
      <text>
        <r>
          <rPr>
            <b/>
            <sz val="9"/>
            <color indexed="81"/>
            <rFont val="Tahoma"/>
            <family val="2"/>
            <charset val="238"/>
          </rPr>
          <t>Jeśli wniosek producenta świń dotyczy kilku siedzib stad lub kilku okresów, dla każdego okresu i każdej siedziby stada należy wypełnić odrębny załącznik do oświadczenia.</t>
        </r>
      </text>
    </comment>
    <comment ref="P63" authorId="1" shapeId="0">
      <text>
        <r>
          <rPr>
            <b/>
            <sz val="9"/>
            <color indexed="81"/>
            <rFont val="Tahoma"/>
            <family val="2"/>
            <charset val="238"/>
          </rPr>
          <t>Jeśli wniosek producenta świń dotyczy kilku siedzib stad lub kilku okresów, dla każdego okresu i każdej siedziby stada należy wypełnić odrębny załącznik do oświadczenia.</t>
        </r>
      </text>
    </comment>
    <comment ref="B81" authorId="2" shapeId="0">
      <text>
        <r>
          <rPr>
            <b/>
            <sz val="9"/>
            <color indexed="81"/>
            <rFont val="Tahoma"/>
            <family val="2"/>
            <charset val="238"/>
          </rPr>
          <t>pola wypełnione</t>
        </r>
      </text>
    </comment>
    <comment ref="N81" authorId="2" shapeId="0">
      <text>
        <r>
          <rPr>
            <b/>
            <sz val="9"/>
            <color indexed="81"/>
            <rFont val="Tahoma"/>
            <family val="2"/>
            <charset val="238"/>
          </rPr>
          <t>pola wypełnione</t>
        </r>
      </text>
    </comment>
  </commentList>
</comments>
</file>

<file path=xl/sharedStrings.xml><?xml version="1.0" encoding="utf-8"?>
<sst xmlns="http://schemas.openxmlformats.org/spreadsheetml/2006/main" count="123" uniqueCount="98">
  <si>
    <t xml:space="preserve">Numer siedziby stada  </t>
  </si>
  <si>
    <t>-</t>
  </si>
  <si>
    <t>Rok</t>
  </si>
  <si>
    <t>Średnia liczba sprzedanych świń w szt. (do wyliczenia kwoty obniżenia dochodu)</t>
  </si>
  <si>
    <t>Średnia cena sprzedaży w zł/szt.</t>
  </si>
  <si>
    <t>Produkcja świń w okresie, za który składany jest wniosek</t>
  </si>
  <si>
    <t>Wartość produkcji świń w okresie, w odniesieniu do którego obliczana jest wysokość pomocy,  tj. kolejnych trzech  lub pięciu latach przed złożeniem wniosku</t>
  </si>
  <si>
    <r>
      <t xml:space="preserve">      Suma</t>
    </r>
    <r>
      <rPr>
        <vertAlign val="superscript"/>
        <sz val="9"/>
        <color theme="1"/>
        <rFont val="Times New Roman"/>
        <family val="1"/>
        <charset val="238"/>
      </rPr>
      <t>5</t>
    </r>
  </si>
  <si>
    <t>Objaśnienia:</t>
  </si>
  <si>
    <t xml:space="preserve">Pomoc dla danej siedziby stada może zostać przyznana tylko w przypadku, gdy  kwota obniżenia dochodu dla tej siedziby jest wartością ujemną </t>
  </si>
  <si>
    <t>Założenia do obliczenia kwoty obniżenia dochodu dla danej siedziby i okresu sprzedaży świń (kol. 11):</t>
  </si>
  <si>
    <r>
      <t>3</t>
    </r>
    <r>
      <rPr>
        <sz val="10"/>
        <color theme="1"/>
        <rFont val="Times New Roman"/>
        <family val="1"/>
        <charset val="238"/>
      </rPr>
      <t>/ liczba wszystkich świń sprzedanych w okresie, za który składany jest wniosek / w odniesieniu do którego obliczana jest wartość pomocy</t>
    </r>
  </si>
  <si>
    <r>
      <t>4</t>
    </r>
    <r>
      <rPr>
        <sz val="10"/>
        <color theme="1"/>
        <rFont val="Times New Roman"/>
        <family val="1"/>
        <charset val="238"/>
      </rPr>
      <t>/ UWAGA: w kolumnach 3 i 4   powinny być przedstawione dane za okres, w odniesieniu do którego obliczona jest wartość pomocy, tj.:</t>
    </r>
  </si>
  <si>
    <r>
      <t>5</t>
    </r>
    <r>
      <rPr>
        <sz val="10"/>
        <color theme="1"/>
        <rFont val="Times New Roman"/>
        <family val="1"/>
        <charset val="238"/>
      </rPr>
      <t xml:space="preserve">/ w przypadku wybrania okresu pięcioletniego, w kol. 2 należy zaznaczyć  symbolem „x” trzy wybrane lata do wyliczenia kwoty obniżenia dochodu (z pominięciem roku o najniższej i najwyższej wielkości sprzedaży </t>
    </r>
  </si>
  <si>
    <t xml:space="preserve">Załącznik dotyczy danych dla jednej siedziby stada i jednego okresu (kwartał/półrocze/rok), za który składany jest wniosek. </t>
  </si>
  <si>
    <t>Jeśli wniosek producenta świń dotyczy kilku siedzib stad lub kilku okresów, dla każdego okresu i każdej siedziby stada należy wypełnić odrębny załącznik do oświadczenia.</t>
  </si>
  <si>
    <r>
      <t>Kwota  obniżenia dochodu  =  (liczba sprzedanych świń z okresu, za który składany jest wniosek  x średnia cena świni z tego okresu ) -  (średnia liczba sprzedanych świń w okresie trzech lat poprzedzających  rok składania wniosku  lub  z trzech lat wybranych z pięciu po odjęciu wartości najwyższej i najniższej  z analogicznego  okresu, za który składany jest wniosek  x średnia cena świni z tego okresu</t>
    </r>
    <r>
      <rPr>
        <b/>
        <sz val="13"/>
        <color theme="1"/>
        <rFont val="Times New Roman"/>
        <family val="1"/>
        <charset val="238"/>
      </rPr>
      <t xml:space="preserve">) + </t>
    </r>
    <r>
      <rPr>
        <sz val="13"/>
        <color theme="1"/>
        <rFont val="Times New Roman"/>
        <family val="1"/>
        <charset val="238"/>
      </rPr>
      <t>koszty nieponiesione w związku z wystąpieniem ASF. Uzyskana wartość ujemna oznacza, że nastąpiło obniżenie dochodu i są podstawy do przyznania pomocy.</t>
    </r>
  </si>
  <si>
    <t xml:space="preserve">Jeżeli producent świń rozpoczął utrzymywanie świń w okresie krótszym niż ostatnie trzy lata przed złożeniem wniosku, do obliczenia kwoty obniżenia dochodu, w części dotyczącej okresu, w odniesieniu do którego obliczana jest pomoc (zamiast wielkości z kol. 4), należy przyjąć średnią  liczbę sprzedanych świń od dnia rozpoczęcia utrzymywania świń do dnia złożenia wniosku, uzyskaną poprzez podzielenie liczby świń przez ilość dni i pomnożeniu jej przez liczbę dni właściwą dla okresu, którego dotyczy wniosek (przyjmując 90 dni dla kwartału, 180 dni dla półrocza, 365 dni dla roku). </t>
  </si>
  <si>
    <r>
      <rPr>
        <sz val="10"/>
        <color theme="1"/>
        <rFont val="Times New Roman"/>
        <family val="1"/>
        <charset val="238"/>
      </rPr>
      <t>a)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0"/>
        <color theme="1"/>
        <rFont val="Times New Roman"/>
        <family val="1"/>
        <charset val="238"/>
      </rPr>
      <t xml:space="preserve">kolejnych trzech lat przed złożeniem wniosku lub </t>
    </r>
  </si>
  <si>
    <r>
      <rPr>
        <sz val="10"/>
        <color theme="1"/>
        <rFont val="Times New Roman"/>
        <family val="1"/>
        <charset val="238"/>
      </rPr>
      <t>b)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0"/>
        <color theme="1"/>
        <rFont val="Times New Roman"/>
        <family val="1"/>
        <charset val="238"/>
      </rPr>
      <t xml:space="preserve">kolejnych pięciu lat przed złożeniem wniosku </t>
    </r>
  </si>
  <si>
    <r>
      <rPr>
        <vertAlign val="superscript"/>
        <sz val="10"/>
        <color theme="1"/>
        <rFont val="Times New Roman"/>
        <family val="1"/>
        <charset val="238"/>
      </rPr>
      <t>6/</t>
    </r>
    <r>
      <rPr>
        <sz val="10"/>
        <color theme="1"/>
        <rFont val="Times New Roman"/>
        <family val="1"/>
        <charset val="238"/>
      </rPr>
      <t xml:space="preserve">  w  kolumnie tej  przedstawia się sumę nieponiesionych kosztów w związku z ASF w okresie obniżonego dochodu, np.  z tytułu niższych kosztów usług weterynaryjnych,  transportu, prac zleconych, itp.</t>
    </r>
  </si>
  <si>
    <t>Załącznik nr</t>
  </si>
  <si>
    <t>do oświadczenia producenta świń  o kwocie obniżonego dochodu ze sprzedaży świń</t>
  </si>
  <si>
    <t>roku, za który składany jest wniosek o udzielenie pomocy finansowej</t>
  </si>
  <si>
    <t>(dane należy wyliczyć zgodnie z informacją zawartą w objaśnieniach pod tabelą)</t>
  </si>
  <si>
    <r>
      <t>Koszty nieponiesione w związku z wystąpieniem ASF  w zł</t>
    </r>
    <r>
      <rPr>
        <vertAlign val="superscript"/>
        <sz val="10"/>
        <color theme="1"/>
        <rFont val="Times New Roman"/>
        <family val="1"/>
        <charset val="238"/>
      </rPr>
      <t>6</t>
    </r>
  </si>
  <si>
    <r>
      <t>Zaznaczyć okres, z którego pochodzą dane do określenia kwoty obniżenia dochodu</t>
    </r>
    <r>
      <rPr>
        <vertAlign val="superscript"/>
        <sz val="10"/>
        <color theme="1"/>
        <rFont val="Times New Roman"/>
        <family val="1"/>
        <charset val="238"/>
      </rPr>
      <t>4</t>
    </r>
  </si>
  <si>
    <r>
      <t xml:space="preserve">Liczba sprzedanych świń  w szt. </t>
    </r>
    <r>
      <rPr>
        <vertAlign val="superscript"/>
        <sz val="10"/>
        <color theme="1"/>
        <rFont val="Times New Roman"/>
        <family val="1"/>
        <charset val="238"/>
      </rPr>
      <t>3</t>
    </r>
  </si>
  <si>
    <r>
      <t xml:space="preserve">Wartość netto z faktur w zł </t>
    </r>
    <r>
      <rPr>
        <vertAlign val="superscript"/>
        <sz val="10"/>
        <color theme="1"/>
        <rFont val="Times New Roman"/>
        <family val="1"/>
        <charset val="238"/>
      </rPr>
      <t xml:space="preserve">2 </t>
    </r>
    <r>
      <rPr>
        <b/>
        <sz val="10"/>
        <color theme="1"/>
        <rFont val="Times New Roman"/>
        <family val="1"/>
        <charset val="238"/>
      </rPr>
      <t>+</t>
    </r>
    <r>
      <rPr>
        <sz val="10"/>
        <color theme="1"/>
        <rFont val="Times New Roman"/>
        <family val="1"/>
        <charset val="238"/>
      </rPr>
      <t xml:space="preserve"> dotacje wypłacone przez ARR lub ARiMR  do świń objętych fakturą </t>
    </r>
  </si>
  <si>
    <r>
      <t>Liczba sprzedanych świń w okresie, za który jest składany wniosek</t>
    </r>
    <r>
      <rPr>
        <vertAlign val="superscript"/>
        <sz val="10"/>
        <color theme="1"/>
        <rFont val="Times New Roman"/>
        <family val="1"/>
        <charset val="238"/>
      </rPr>
      <t>3</t>
    </r>
  </si>
  <si>
    <r>
      <t xml:space="preserve">Wartość netto z faktur w zł </t>
    </r>
    <r>
      <rPr>
        <vertAlign val="superscript"/>
        <sz val="10"/>
        <color theme="1"/>
        <rFont val="Times New Roman"/>
        <family val="1"/>
        <charset val="238"/>
      </rPr>
      <t>2</t>
    </r>
  </si>
  <si>
    <r>
      <t>5                          (</t>
    </r>
    <r>
      <rPr>
        <b/>
        <sz val="10"/>
        <color theme="1"/>
        <rFont val="Times New Roman"/>
        <family val="1"/>
        <charset val="238"/>
      </rPr>
      <t>kol.5</t>
    </r>
    <r>
      <rPr>
        <sz val="10"/>
        <color theme="1"/>
        <rFont val="Times New Roman"/>
        <family val="1"/>
        <charset val="238"/>
      </rPr>
      <t xml:space="preserve"> = kol.6/kol.3)</t>
    </r>
  </si>
  <si>
    <r>
      <t>8                        (</t>
    </r>
    <r>
      <rPr>
        <b/>
        <sz val="10"/>
        <color theme="1"/>
        <rFont val="Times New Roman"/>
        <family val="1"/>
        <charset val="238"/>
      </rPr>
      <t>kol.8</t>
    </r>
    <r>
      <rPr>
        <sz val="10"/>
        <color theme="1"/>
        <rFont val="Times New Roman"/>
        <family val="1"/>
        <charset val="238"/>
      </rPr>
      <t xml:space="preserve"> = kol.9/kol.7)</t>
    </r>
  </si>
  <si>
    <t>czy wypełnione</t>
  </si>
  <si>
    <t>suma z kol. 3</t>
  </si>
  <si>
    <t>średnia liczba sprzedanych (kol. 3)</t>
  </si>
  <si>
    <t>średnia cena sprzedaży kol. 5</t>
  </si>
  <si>
    <t>wartość przychodu kol. 6</t>
  </si>
  <si>
    <t>średnia cena sprzedaży kol. 8</t>
  </si>
  <si>
    <t>kwota obniżenia</t>
  </si>
  <si>
    <t>Data rozpoczęcia utrzymywania świń w siedzibie</t>
  </si>
  <si>
    <t xml:space="preserve">(wypełnić jeżeli producent świń rozpoczął utrzymywanie świń </t>
  </si>
  <si>
    <t>w okresie krótszym niż ostatnie trzy lata przed złożeniem wniosku)</t>
  </si>
  <si>
    <t xml:space="preserve"> W przypadku gdy są duże zmiany wartości należy większą wartość ograniczyć. (10%)</t>
  </si>
  <si>
    <t>wart.hist.</t>
  </si>
  <si>
    <t>wart.akt.</t>
  </si>
  <si>
    <t>Czy użyć ograniczenia?</t>
  </si>
  <si>
    <t>wart.hist.-skorygowana</t>
  </si>
  <si>
    <t>wart.akt.-skorygowana</t>
  </si>
  <si>
    <t>Kwota obniżenia dochodu dla danej siedziby stada i okresu, którego dotyczy wniosek (zmiana)</t>
  </si>
  <si>
    <t>półrocze</t>
  </si>
  <si>
    <t>Data złożenia wniosku:</t>
  </si>
  <si>
    <t xml:space="preserve">(wypełnić jeżeli producent świń rozpoczął utrzymywanie świń w okresie krótszym niż </t>
  </si>
  <si>
    <t>ostatnie trzy lata przed złożeniem wniosku)</t>
  </si>
  <si>
    <t>za okres:</t>
  </si>
  <si>
    <r>
      <t xml:space="preserve">11                      
  </t>
    </r>
    <r>
      <rPr>
        <b/>
        <sz val="10"/>
        <color theme="1"/>
        <rFont val="Times New Roman"/>
        <family val="1"/>
        <charset val="238"/>
      </rPr>
      <t>kol.11</t>
    </r>
    <r>
      <rPr>
        <sz val="10"/>
        <color theme="1"/>
        <rFont val="Times New Roman"/>
        <family val="1"/>
        <charset val="238"/>
      </rPr>
      <t xml:space="preserve"> = [(kol.7 x kol.8) - (kol.4 x kol.5)] + kol.10</t>
    </r>
  </si>
  <si>
    <t>weryfikacje</t>
  </si>
  <si>
    <r>
      <t>4                            
     (</t>
    </r>
    <r>
      <rPr>
        <b/>
        <sz val="10"/>
        <color theme="1"/>
        <rFont val="Times New Roman"/>
        <family val="1"/>
        <charset val="238"/>
      </rPr>
      <t xml:space="preserve">kol. 4 </t>
    </r>
    <r>
      <rPr>
        <sz val="10"/>
        <color theme="1"/>
        <rFont val="Times New Roman"/>
        <family val="1"/>
        <charset val="238"/>
      </rPr>
      <t>= kol. 3/3)</t>
    </r>
  </si>
  <si>
    <t>błędy</t>
  </si>
  <si>
    <r>
      <t>2</t>
    </r>
    <r>
      <rPr>
        <sz val="10"/>
        <color theme="1"/>
        <rFont val="Times New Roman"/>
        <family val="1"/>
        <charset val="238"/>
      </rPr>
      <t>/  suma wartości netto  wszystkich faktur za okres, za który składany jest wniosek / w odniesieniu do którego obliczana jest wartość pomocy,</t>
    </r>
  </si>
  <si>
    <r>
      <t>Przy czym:</t>
    </r>
    <r>
      <rPr>
        <b/>
        <sz val="13"/>
        <color theme="1"/>
        <rFont val="Times New Roman"/>
        <family val="1"/>
        <charset val="238"/>
      </rPr>
      <t xml:space="preserve"> w przypadku gdy różnica między liczbą świń sprzedanych w okresie, którego dotyczy wniosek (kol.7), a średnią liczbą świń sprzedanych w okresie, w odniesieniu do którego obliczana jest pomoc (kol.4), przekracza 10% większej z tych liczb, obliczając kwotę obniżenia dochodu (kol. 11) należy jako liczbę świń w kolumnie 4 lub 7 przyjąć mniejszą z liczb (z wartości w kol. 4 lub 7) powiększoną o wyliczone 10% z większej z tych liczb. (w wersji oświadczenia w formacie arkusza excel z formułami liczacymi, obliczenie wartości następuje automatycznie).</t>
    </r>
  </si>
  <si>
    <t>rok</t>
  </si>
  <si>
    <t>PÓŁROCZE II 2018</t>
  </si>
  <si>
    <t>KWARTAŁ III 2018</t>
  </si>
  <si>
    <t>kwartał</t>
  </si>
  <si>
    <t>&lt;WYBIERZ OKRES WNIOSKU&gt;</t>
  </si>
  <si>
    <t>KWARTAŁ III 2017</t>
  </si>
  <si>
    <t>KWARTAŁ IV 2017</t>
  </si>
  <si>
    <t>KWARTAŁ I 2018</t>
  </si>
  <si>
    <t>KWARTAŁ II 2018</t>
  </si>
  <si>
    <t>KWARTAŁ IV 2018</t>
  </si>
  <si>
    <t>KWARTAŁ I 2019</t>
  </si>
  <si>
    <t>KWARTAŁ II 2019</t>
  </si>
  <si>
    <t>KWARTAŁ III 2019</t>
  </si>
  <si>
    <t>KWARTAŁ IV 2019</t>
  </si>
  <si>
    <t>PÓŁROCZE II 2017</t>
  </si>
  <si>
    <t>PÓŁROCZE I 2018</t>
  </si>
  <si>
    <t>PÓŁROCZE I 2019</t>
  </si>
  <si>
    <t>PÓŁROCZE II 2019</t>
  </si>
  <si>
    <t>za_okres</t>
  </si>
  <si>
    <t>ROK 2018</t>
  </si>
  <si>
    <t>ROK 2019</t>
  </si>
  <si>
    <t xml:space="preserve">OŚWIADCZENIE </t>
  </si>
  <si>
    <t xml:space="preserve">producenta świń  o kwocie obniżonego dochodu ze sprzedaży świń za okres, za który składany jest wniosek o udzielenie pomocy finansowej </t>
  </si>
  <si>
    <t>Załącznik wymagany  dla wnioskodawcy  ubiegającego się o pomoc w Agencji Restrukturyzacji i Modernizacji Rolnictwa  do wysokości kwoty obniżonego dochodu ze sprzedaży świń za okres, za który jest składany wniosek na podstawie przepisów rozporządzenia Rady Ministrów z dnia  19 stycznia  2018 r. zmieniającego rozporządzenie w sprawie szczegółowego zakresu i sposobów realizacji niektórych zadań Agencji Restrukturyzacji i Modernizacji Rolnictwa (Dz.U. poz. 303)</t>
  </si>
  <si>
    <t>Imię i  Nazwisko/Nazwa podmiotu</t>
  </si>
  <si>
    <t>Adres zamieszkania/adres siedziby</t>
  </si>
  <si>
    <t>Numer identyfikacyjny (nr EP)</t>
  </si>
  <si>
    <r>
      <t xml:space="preserve">W związku z ubieganiem się o przyznanie pomocy, po zapoznaniu się z warunkami przyznania pomocy określonymi w przepisach </t>
    </r>
    <r>
      <rPr>
        <i/>
        <sz val="13"/>
        <color theme="1"/>
        <rFont val="Times New Roman"/>
        <family val="1"/>
        <charset val="238"/>
      </rPr>
      <t>rozporządzenia Rady Ministrów z dnia 19 stycznia 2018 r. zmieniającego rozporządzenie w sprawie szczegółowego zakresu i sposobów realizacji niektórych zadań Agencji Restrukturyzacji i Modernizacji Rolnictwa (Dz.U. poz. 303)</t>
    </r>
    <r>
      <rPr>
        <sz val="13"/>
        <color theme="1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 xml:space="preserve">oświadczam, </t>
    </r>
    <r>
      <rPr>
        <sz val="13"/>
        <color theme="1"/>
        <rFont val="Times New Roman"/>
        <family val="1"/>
        <charset val="238"/>
      </rPr>
      <t>że</t>
    </r>
    <r>
      <rPr>
        <b/>
        <sz val="13"/>
        <color theme="1"/>
        <rFont val="Times New Roman"/>
        <family val="1"/>
        <charset val="238"/>
      </rPr>
      <t xml:space="preserve"> </t>
    </r>
    <r>
      <rPr>
        <sz val="13"/>
        <color theme="1"/>
        <rFont val="Times New Roman"/>
        <family val="1"/>
        <charset val="238"/>
      </rPr>
      <t>kwota obniżonego dochodu ze sprzedaży świń za okres/okresy</t>
    </r>
    <r>
      <rPr>
        <vertAlign val="superscript"/>
        <sz val="13"/>
        <color theme="1"/>
        <rFont val="Times New Roman"/>
        <family val="1"/>
        <charset val="238"/>
      </rPr>
      <t>1</t>
    </r>
    <r>
      <rPr>
        <sz val="13"/>
        <color theme="1"/>
        <rFont val="Times New Roman"/>
        <family val="1"/>
        <charset val="238"/>
      </rPr>
      <t>: …………………………………….. , tj. za który/które</t>
    </r>
    <r>
      <rPr>
        <vertAlign val="superscript"/>
        <sz val="13"/>
        <color theme="1"/>
        <rFont val="Times New Roman"/>
        <family val="1"/>
        <charset val="238"/>
      </rPr>
      <t xml:space="preserve">1 </t>
    </r>
    <r>
      <rPr>
        <sz val="13"/>
        <color theme="1"/>
        <rFont val="Times New Roman"/>
        <family val="1"/>
        <charset val="238"/>
      </rPr>
      <t>składany jest wniosek wynosi   …………………………….….zł i została ustalona na podstawie zestawienia stanowiącego załącznik do niniejszego oświadczenia.</t>
    </r>
  </si>
  <si>
    <t>Jestem świadomy odpowiedzialności karnej za składanie nierzetelnych, fałszywych bądź stwierdzających nieprawdę oświadczeń, wynikającej z przepisu art. 297 § 1 ustawy z dnia 6 czerwca 1997 r. Kodeks Karny (Dz.U. z 2017r. poz. 2204, j.t.).</t>
  </si>
  <si>
    <t>……………………………</t>
  </si>
  <si>
    <t>…………………………………………………….</t>
  </si>
  <si>
    <t>(miejscowość i data)</t>
  </si>
  <si>
    <t xml:space="preserve">   (czytelny podpis producenta świń/osoby (osób) upoważnionej </t>
  </si>
  <si>
    <t xml:space="preserve">    (upoważnionych) do reprezentowania producenta świń  </t>
  </si>
  <si>
    <r>
      <t>1/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Times New Roman"/>
        <family val="1"/>
        <charset val="238"/>
      </rPr>
      <t>niepotrzebne skreślić</t>
    </r>
  </si>
  <si>
    <t>Kwota obniżonego  dochodu jest to  sumą wartości z kol. 11 ze wszystkich załączników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</si>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</sst>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4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u/>
      <sz val="13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sz val="13"/>
      <color theme="1"/>
      <name val="Calibri"/>
      <family val="2"/>
      <charset val="238"/>
      <scheme val="minor"/>
    </font>
    <font>
      <u/>
      <sz val="13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9"/>
      <color indexed="81"/>
      <name val="Tahoma"/>
      <family val="2"/>
      <charset val="238"/>
    </font>
    <font>
      <i/>
      <sz val="14"/>
      <color theme="1"/>
      <name val="Times New Roman"/>
      <family val="1"/>
      <charset val="238"/>
    </font>
    <font>
      <b/>
      <sz val="18"/>
      <color theme="1"/>
      <name val="Symbol"/>
      <family val="1"/>
      <charset val="2"/>
    </font>
    <font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3"/>
      <color theme="1"/>
      <name val="Times New Roman"/>
      <family val="1"/>
      <charset val="238"/>
    </font>
    <font>
      <vertAlign val="superscript"/>
      <sz val="13"/>
      <color theme="1"/>
      <name val="Times New Roman"/>
      <family val="1"/>
      <charset val="238"/>
    </font>
    <font>
      <i/>
      <sz val="8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>
      <left/>
      <right/>
      <top/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251">
    <xf numFmtId="0" fontId="0" fillId="0" borderId="0" xfId="0"/>
    <xf numFmtId="0" fontId="15" fillId="0" borderId="1" xfId="0" applyFont="1" applyBorder="1" applyAlignment="1" applyProtection="1">
      <alignment horizontal="center" vertical="center"/>
      <protection locked="0"/>
    </xf>
    <xf numFmtId="0" fontId="0" fillId="2" borderId="7" xfId="0" applyFill="1" applyBorder="1" applyProtection="1"/>
    <xf numFmtId="0" fontId="0" fillId="0" borderId="0" xfId="0" applyProtection="1"/>
    <xf numFmtId="0" fontId="14" fillId="0" borderId="0" xfId="0" applyFont="1" applyAlignment="1" applyProtection="1">
      <alignment horizontal="right" vertical="center"/>
    </xf>
    <xf numFmtId="0" fontId="16" fillId="0" borderId="0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0" fillId="0" borderId="0" xfId="0"/>
    <xf numFmtId="0" fontId="0" fillId="0" borderId="0" xfId="0" applyBorder="1" applyAlignment="1">
      <alignment horizont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left" vertical="center"/>
    </xf>
    <xf numFmtId="0" fontId="0" fillId="2" borderId="16" xfId="0" applyFill="1" applyBorder="1" applyAlignment="1" applyProtection="1">
      <alignment horizontal="left" vertical="center"/>
    </xf>
    <xf numFmtId="0" fontId="1" fillId="2" borderId="8" xfId="0" applyFont="1" applyFill="1" applyBorder="1" applyAlignment="1" applyProtection="1">
      <alignment vertical="center" wrapText="1"/>
    </xf>
    <xf numFmtId="0" fontId="1" fillId="2" borderId="18" xfId="0" applyFont="1" applyFill="1" applyBorder="1" applyAlignment="1" applyProtection="1">
      <alignment vertical="center" wrapText="1"/>
    </xf>
    <xf numFmtId="0" fontId="1" fillId="2" borderId="7" xfId="0" applyFont="1" applyFill="1" applyBorder="1" applyAlignment="1" applyProtection="1">
      <alignment vertical="center" wrapText="1"/>
    </xf>
    <xf numFmtId="0" fontId="1" fillId="2" borderId="16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0" fillId="2" borderId="19" xfId="0" applyFill="1" applyBorder="1" applyProtection="1"/>
    <xf numFmtId="0" fontId="0" fillId="0" borderId="1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</xf>
    <xf numFmtId="0" fontId="1" fillId="2" borderId="47" xfId="0" applyFont="1" applyFill="1" applyBorder="1" applyAlignment="1" applyProtection="1">
      <alignment horizontal="center" vertical="center" wrapText="1"/>
    </xf>
    <xf numFmtId="0" fontId="0" fillId="2" borderId="29" xfId="0" applyFill="1" applyBorder="1" applyAlignment="1" applyProtection="1">
      <alignment horizontal="left" vertical="center"/>
    </xf>
    <xf numFmtId="0" fontId="0" fillId="2" borderId="49" xfId="0" applyFill="1" applyBorder="1" applyAlignment="1" applyProtection="1">
      <alignment horizontal="left" vertical="center"/>
    </xf>
    <xf numFmtId="0" fontId="0" fillId="2" borderId="47" xfId="0" applyFill="1" applyBorder="1" applyProtection="1"/>
    <xf numFmtId="0" fontId="0" fillId="2" borderId="29" xfId="0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0" fillId="2" borderId="29" xfId="0" applyFont="1" applyFill="1" applyBorder="1" applyAlignment="1" applyProtection="1">
      <alignment vertical="center"/>
    </xf>
    <xf numFmtId="0" fontId="30" fillId="0" borderId="1" xfId="0" applyFont="1" applyFill="1" applyBorder="1" applyProtection="1">
      <protection locked="0"/>
    </xf>
    <xf numFmtId="0" fontId="30" fillId="2" borderId="0" xfId="0" applyFont="1" applyFill="1" applyBorder="1" applyAlignment="1" applyProtection="1">
      <alignment horizontal="left" vertical="center"/>
    </xf>
    <xf numFmtId="0" fontId="30" fillId="2" borderId="29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vertical="center" wrapText="1"/>
    </xf>
    <xf numFmtId="0" fontId="30" fillId="2" borderId="16" xfId="0" applyFont="1" applyFill="1" applyBorder="1" applyAlignment="1" applyProtection="1">
      <alignment horizontal="center"/>
    </xf>
    <xf numFmtId="0" fontId="30" fillId="2" borderId="16" xfId="0" applyFont="1" applyFill="1" applyBorder="1" applyAlignment="1" applyProtection="1">
      <alignment horizontal="left" vertical="center"/>
    </xf>
    <xf numFmtId="0" fontId="30" fillId="2" borderId="49" xfId="0" applyFont="1" applyFill="1" applyBorder="1" applyAlignment="1" applyProtection="1">
      <alignment horizontal="left" vertical="center"/>
    </xf>
    <xf numFmtId="0" fontId="2" fillId="2" borderId="16" xfId="0" applyFont="1" applyFill="1" applyBorder="1" applyAlignment="1" applyProtection="1">
      <alignment vertical="center" wrapText="1"/>
    </xf>
    <xf numFmtId="0" fontId="2" fillId="2" borderId="47" xfId="0" applyFont="1" applyFill="1" applyBorder="1" applyAlignment="1" applyProtection="1">
      <alignment horizontal="center" vertical="center" wrapText="1"/>
    </xf>
    <xf numFmtId="0" fontId="31" fillId="0" borderId="15" xfId="0" applyFont="1" applyBorder="1" applyAlignment="1" applyProtection="1">
      <alignment horizontal="center" vertical="center"/>
      <protection locked="0"/>
    </xf>
    <xf numFmtId="0" fontId="30" fillId="2" borderId="7" xfId="0" applyFont="1" applyFill="1" applyBorder="1" applyAlignment="1" applyProtection="1">
      <alignment horizontal="center"/>
    </xf>
    <xf numFmtId="0" fontId="0" fillId="0" borderId="1" xfId="0" applyFont="1" applyFill="1" applyBorder="1" applyProtection="1">
      <protection locked="0"/>
    </xf>
    <xf numFmtId="0" fontId="33" fillId="0" borderId="1" xfId="0" applyFont="1" applyFill="1" applyBorder="1" applyAlignment="1" applyProtection="1">
      <alignment vertical="center" wrapText="1"/>
      <protection locked="0"/>
    </xf>
    <xf numFmtId="0" fontId="30" fillId="0" borderId="1" xfId="0" applyFont="1" applyFill="1" applyBorder="1" applyAlignment="1" applyProtection="1">
      <alignment vertical="center" wrapText="1"/>
      <protection locked="0"/>
    </xf>
    <xf numFmtId="0" fontId="30" fillId="2" borderId="0" xfId="0" applyFont="1" applyFill="1" applyBorder="1" applyProtection="1"/>
    <xf numFmtId="0" fontId="0" fillId="2" borderId="0" xfId="0" applyFill="1" applyBorder="1" applyProtection="1"/>
    <xf numFmtId="0" fontId="35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38" fillId="0" borderId="0" xfId="0" applyFont="1"/>
    <xf numFmtId="0" fontId="38" fillId="0" borderId="0" xfId="0" applyFont="1" applyAlignment="1">
      <alignment horizontal="left" vertical="center" indent="15"/>
    </xf>
    <xf numFmtId="0" fontId="39" fillId="0" borderId="0" xfId="0" applyFont="1" applyAlignment="1">
      <alignment vertical="center"/>
    </xf>
    <xf numFmtId="0" fontId="12" fillId="0" borderId="0" xfId="0" applyFont="1"/>
    <xf numFmtId="0" fontId="0" fillId="0" borderId="5" xfId="0" applyBorder="1" applyProtection="1">
      <protection locked="0"/>
    </xf>
    <xf numFmtId="0" fontId="31" fillId="0" borderId="0" xfId="0" applyFont="1" applyAlignment="1" applyProtection="1">
      <alignment horizontal="left" vertical="center"/>
    </xf>
    <xf numFmtId="0" fontId="31" fillId="0" borderId="24" xfId="0" applyFont="1" applyBorder="1" applyAlignment="1" applyProtection="1">
      <alignment vertical="center"/>
    </xf>
    <xf numFmtId="14" fontId="0" fillId="0" borderId="0" xfId="0" quotePrefix="1" applyNumberFormat="1" applyProtection="1"/>
    <xf numFmtId="0" fontId="0" fillId="0" borderId="0" xfId="0" quotePrefix="1" applyProtection="1"/>
    <xf numFmtId="0" fontId="0" fillId="0" borderId="0" xfId="0" applyBorder="1" applyProtection="1"/>
    <xf numFmtId="49" fontId="20" fillId="0" borderId="0" xfId="0" applyNumberFormat="1" applyFont="1" applyBorder="1" applyAlignment="1" applyProtection="1">
      <alignment horizontal="center" vertical="center"/>
    </xf>
    <xf numFmtId="0" fontId="0" fillId="0" borderId="0" xfId="0" applyFill="1" applyProtection="1"/>
    <xf numFmtId="0" fontId="30" fillId="2" borderId="0" xfId="0" applyFont="1" applyFill="1" applyBorder="1" applyAlignment="1" applyProtection="1">
      <alignment horizontal="center"/>
    </xf>
    <xf numFmtId="0" fontId="6" fillId="2" borderId="22" xfId="0" applyFont="1" applyFill="1" applyBorder="1" applyAlignment="1" applyProtection="1">
      <alignment vertical="center"/>
    </xf>
    <xf numFmtId="0" fontId="6" fillId="2" borderId="50" xfId="0" applyFont="1" applyFill="1" applyBorder="1" applyAlignment="1" applyProtection="1">
      <alignment vertical="center"/>
    </xf>
    <xf numFmtId="164" fontId="0" fillId="0" borderId="0" xfId="0" applyNumberFormat="1" applyProtection="1"/>
    <xf numFmtId="0" fontId="26" fillId="0" borderId="0" xfId="0" applyFont="1" applyFill="1" applyProtection="1"/>
    <xf numFmtId="0" fontId="23" fillId="0" borderId="0" xfId="0" applyFont="1" applyProtection="1"/>
    <xf numFmtId="0" fontId="4" fillId="0" borderId="0" xfId="0" applyFont="1" applyAlignment="1" applyProtection="1">
      <alignment horizontal="left" vertical="center" wrapText="1"/>
    </xf>
    <xf numFmtId="0" fontId="0" fillId="0" borderId="0" xfId="0" applyFont="1" applyProtection="1"/>
    <xf numFmtId="0" fontId="13" fillId="0" borderId="0" xfId="0" applyFont="1" applyAlignment="1" applyProtection="1">
      <alignment horizontal="justify" vertical="center"/>
    </xf>
    <xf numFmtId="0" fontId="11" fillId="0" borderId="0" xfId="0" applyFont="1" applyProtection="1"/>
    <xf numFmtId="0" fontId="0" fillId="5" borderId="0" xfId="0" applyFill="1" applyProtection="1"/>
    <xf numFmtId="0" fontId="7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justify" vertical="center"/>
    </xf>
    <xf numFmtId="0" fontId="13" fillId="0" borderId="0" xfId="0" applyFont="1" applyAlignment="1" applyProtection="1">
      <alignment horizontal="left" vertical="center" wrapText="1"/>
    </xf>
    <xf numFmtId="0" fontId="0" fillId="2" borderId="19" xfId="0" applyFill="1" applyBorder="1" applyProtection="1">
      <protection locked="0"/>
    </xf>
    <xf numFmtId="0" fontId="0" fillId="5" borderId="0" xfId="0" applyFill="1" applyProtection="1">
      <protection hidden="1"/>
    </xf>
    <xf numFmtId="0" fontId="13" fillId="5" borderId="0" xfId="0" applyFont="1" applyFill="1" applyAlignment="1" applyProtection="1">
      <alignment horizontal="justify" vertical="center"/>
      <protection hidden="1"/>
    </xf>
    <xf numFmtId="0" fontId="11" fillId="5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13" fillId="0" borderId="0" xfId="0" applyFont="1" applyFill="1" applyAlignment="1" applyProtection="1">
      <alignment horizontal="justify" vertical="center"/>
      <protection hidden="1"/>
    </xf>
    <xf numFmtId="0" fontId="11" fillId="0" borderId="0" xfId="0" applyFont="1" applyFill="1" applyProtection="1">
      <protection hidden="1"/>
    </xf>
    <xf numFmtId="0" fontId="23" fillId="0" borderId="0" xfId="0" applyFont="1" applyProtection="1">
      <protection hidden="1"/>
    </xf>
    <xf numFmtId="0" fontId="23" fillId="0" borderId="0" xfId="0" applyFont="1" applyAlignment="1" applyProtection="1">
      <protection hidden="1"/>
    </xf>
    <xf numFmtId="0" fontId="23" fillId="0" borderId="0" xfId="0" applyFont="1" applyAlignment="1" applyProtection="1">
      <alignment horizontal="right"/>
      <protection hidden="1"/>
    </xf>
    <xf numFmtId="0" fontId="23" fillId="0" borderId="0" xfId="0" quotePrefix="1" applyNumberFormat="1" applyFont="1" applyAlignment="1" applyProtection="1">
      <protection hidden="1"/>
    </xf>
    <xf numFmtId="14" fontId="23" fillId="0" borderId="0" xfId="0" applyNumberFormat="1" applyFont="1" applyAlignment="1" applyProtection="1">
      <protection hidden="1"/>
    </xf>
    <xf numFmtId="0" fontId="0" fillId="0" borderId="0" xfId="0" applyProtection="1">
      <protection hidden="1"/>
    </xf>
    <xf numFmtId="14" fontId="23" fillId="0" borderId="0" xfId="0" applyNumberFormat="1" applyFont="1" applyAlignment="1" applyProtection="1">
      <alignment horizontal="left"/>
      <protection hidden="1"/>
    </xf>
    <xf numFmtId="0" fontId="0" fillId="7" borderId="33" xfId="0" applyFill="1" applyBorder="1" applyProtection="1">
      <protection hidden="1"/>
    </xf>
    <xf numFmtId="0" fontId="0" fillId="0" borderId="33" xfId="0" applyFill="1" applyBorder="1" applyProtection="1">
      <protection hidden="1"/>
    </xf>
    <xf numFmtId="0" fontId="0" fillId="0" borderId="21" xfId="0" applyFill="1" applyBorder="1" applyProtection="1">
      <protection hidden="1"/>
    </xf>
    <xf numFmtId="0" fontId="21" fillId="7" borderId="5" xfId="0" applyFont="1" applyFill="1" applyBorder="1" applyAlignment="1" applyProtection="1">
      <alignment horizontal="center" vertical="top" wrapText="1"/>
      <protection hidden="1"/>
    </xf>
    <xf numFmtId="0" fontId="21" fillId="0" borderId="0" xfId="0" applyFont="1" applyFill="1" applyProtection="1">
      <protection hidden="1"/>
    </xf>
    <xf numFmtId="0" fontId="21" fillId="0" borderId="5" xfId="0" applyFont="1" applyFill="1" applyBorder="1" applyAlignment="1" applyProtection="1">
      <alignment horizontal="center" vertical="top" wrapText="1"/>
      <protection hidden="1"/>
    </xf>
    <xf numFmtId="0" fontId="21" fillId="0" borderId="0" xfId="0" applyFont="1" applyFill="1" applyAlignment="1" applyProtection="1">
      <alignment vertical="top" wrapText="1"/>
      <protection hidden="1"/>
    </xf>
    <xf numFmtId="0" fontId="0" fillId="0" borderId="0" xfId="0" applyFill="1" applyAlignment="1" applyProtection="1">
      <alignment horizontal="center" wrapText="1"/>
      <protection hidden="1"/>
    </xf>
    <xf numFmtId="0" fontId="0" fillId="0" borderId="0" xfId="0" applyFill="1" applyAlignment="1" applyProtection="1">
      <alignment wrapText="1"/>
      <protection hidden="1"/>
    </xf>
    <xf numFmtId="0" fontId="0" fillId="0" borderId="0" xfId="0" applyFill="1" applyAlignment="1" applyProtection="1">
      <alignment vertical="top" wrapText="1"/>
      <protection hidden="1"/>
    </xf>
    <xf numFmtId="0" fontId="0" fillId="0" borderId="27" xfId="0" quotePrefix="1" applyBorder="1" applyProtection="1">
      <protection hidden="1"/>
    </xf>
    <xf numFmtId="0" fontId="0" fillId="0" borderId="25" xfId="0" applyBorder="1" applyProtection="1">
      <protection hidden="1"/>
    </xf>
    <xf numFmtId="0" fontId="0" fillId="0" borderId="28" xfId="0" applyBorder="1" applyProtection="1">
      <protection hidden="1"/>
    </xf>
    <xf numFmtId="0" fontId="0" fillId="0" borderId="29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30" xfId="0" applyBorder="1" applyProtection="1">
      <protection hidden="1"/>
    </xf>
    <xf numFmtId="0" fontId="0" fillId="7" borderId="0" xfId="0" applyFill="1" applyProtection="1">
      <protection hidden="1"/>
    </xf>
    <xf numFmtId="0" fontId="0" fillId="4" borderId="0" xfId="0" applyFill="1" applyBorder="1" applyProtection="1">
      <protection hidden="1"/>
    </xf>
    <xf numFmtId="0" fontId="0" fillId="3" borderId="0" xfId="0" applyFill="1" applyBorder="1" applyProtection="1">
      <protection hidden="1"/>
    </xf>
    <xf numFmtId="4" fontId="0" fillId="4" borderId="0" xfId="0" applyNumberFormat="1" applyFill="1" applyBorder="1" applyProtection="1">
      <protection hidden="1"/>
    </xf>
    <xf numFmtId="3" fontId="0" fillId="3" borderId="0" xfId="0" applyNumberFormat="1" applyFill="1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0" fillId="0" borderId="31" xfId="0" applyBorder="1" applyProtection="1">
      <protection hidden="1"/>
    </xf>
    <xf numFmtId="0" fontId="0" fillId="0" borderId="26" xfId="0" applyBorder="1" applyProtection="1">
      <protection hidden="1"/>
    </xf>
    <xf numFmtId="0" fontId="21" fillId="4" borderId="26" xfId="0" applyFont="1" applyFill="1" applyBorder="1" applyProtection="1">
      <protection hidden="1"/>
    </xf>
    <xf numFmtId="0" fontId="21" fillId="0" borderId="26" xfId="0" applyFont="1" applyBorder="1" applyProtection="1">
      <protection hidden="1"/>
    </xf>
    <xf numFmtId="0" fontId="21" fillId="3" borderId="26" xfId="0" applyFont="1" applyFill="1" applyBorder="1" applyProtection="1">
      <protection hidden="1"/>
    </xf>
    <xf numFmtId="0" fontId="0" fillId="0" borderId="32" xfId="0" applyBorder="1" applyProtection="1">
      <protection hidden="1"/>
    </xf>
    <xf numFmtId="0" fontId="21" fillId="4" borderId="0" xfId="0" applyFont="1" applyFill="1" applyBorder="1" applyProtection="1">
      <protection hidden="1"/>
    </xf>
    <xf numFmtId="0" fontId="21" fillId="0" borderId="0" xfId="0" applyFont="1" applyBorder="1" applyProtection="1">
      <protection hidden="1"/>
    </xf>
    <xf numFmtId="0" fontId="21" fillId="3" borderId="0" xfId="0" applyFont="1" applyFill="1" applyBorder="1" applyProtection="1">
      <protection hidden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horizontal="left"/>
    </xf>
    <xf numFmtId="14" fontId="24" fillId="0" borderId="15" xfId="0" applyNumberFormat="1" applyFont="1" applyBorder="1" applyAlignment="1" applyProtection="1">
      <alignment horizontal="center"/>
      <protection locked="0"/>
    </xf>
    <xf numFmtId="0" fontId="23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top" wrapText="1"/>
    </xf>
    <xf numFmtId="0" fontId="13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horizontal="left" vertical="center" wrapText="1"/>
    </xf>
    <xf numFmtId="0" fontId="0" fillId="0" borderId="0" xfId="0" applyFill="1" applyAlignment="1" applyProtection="1">
      <alignment horizontal="center"/>
      <protection hidden="1"/>
    </xf>
    <xf numFmtId="3" fontId="28" fillId="2" borderId="52" xfId="0" applyNumberFormat="1" applyFont="1" applyFill="1" applyBorder="1" applyAlignment="1" applyProtection="1">
      <alignment horizontal="center" vertical="center" shrinkToFit="1"/>
    </xf>
    <xf numFmtId="3" fontId="28" fillId="2" borderId="23" xfId="0" applyNumberFormat="1" applyFont="1" applyFill="1" applyBorder="1" applyAlignment="1" applyProtection="1">
      <alignment horizontal="center" vertical="center" shrinkToFit="1"/>
    </xf>
    <xf numFmtId="4" fontId="27" fillId="2" borderId="22" xfId="0" applyNumberFormat="1" applyFont="1" applyFill="1" applyBorder="1" applyAlignment="1" applyProtection="1">
      <alignment horizontal="center" vertical="center" wrapText="1"/>
    </xf>
    <xf numFmtId="4" fontId="27" fillId="2" borderId="23" xfId="0" applyNumberFormat="1" applyFont="1" applyFill="1" applyBorder="1" applyAlignment="1" applyProtection="1">
      <alignment horizontal="center" vertical="center" wrapText="1"/>
    </xf>
    <xf numFmtId="4" fontId="27" fillId="2" borderId="51" xfId="0" applyNumberFormat="1" applyFont="1" applyFill="1" applyBorder="1" applyAlignment="1" applyProtection="1">
      <alignment horizontal="center" vertical="center" wrapText="1"/>
    </xf>
    <xf numFmtId="0" fontId="0" fillId="7" borderId="0" xfId="0" applyFill="1" applyAlignment="1" applyProtection="1">
      <alignment horizontal="center"/>
      <protection hidden="1"/>
    </xf>
    <xf numFmtId="3" fontId="27" fillId="2" borderId="22" xfId="0" applyNumberFormat="1" applyFont="1" applyFill="1" applyBorder="1" applyAlignment="1" applyProtection="1">
      <alignment horizontal="center" vertical="center" wrapText="1"/>
    </xf>
    <xf numFmtId="3" fontId="27" fillId="2" borderId="23" xfId="0" applyNumberFormat="1" applyFont="1" applyFill="1" applyBorder="1" applyAlignment="1" applyProtection="1">
      <alignment horizontal="center" vertical="center" wrapText="1"/>
    </xf>
    <xf numFmtId="4" fontId="27" fillId="2" borderId="50" xfId="0" applyNumberFormat="1" applyFont="1" applyFill="1" applyBorder="1" applyAlignment="1" applyProtection="1">
      <alignment horizontal="center" vertical="center" wrapText="1"/>
    </xf>
    <xf numFmtId="4" fontId="27" fillId="2" borderId="52" xfId="0" applyNumberFormat="1" applyFont="1" applyFill="1" applyBorder="1" applyAlignment="1" applyProtection="1">
      <alignment horizontal="center" vertical="center" wrapText="1"/>
    </xf>
    <xf numFmtId="164" fontId="27" fillId="2" borderId="22" xfId="0" applyNumberFormat="1" applyFont="1" applyFill="1" applyBorder="1" applyAlignment="1" applyProtection="1">
      <alignment horizontal="center" vertical="center" wrapText="1"/>
    </xf>
    <xf numFmtId="164" fontId="27" fillId="2" borderId="23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left" vertical="center"/>
    </xf>
    <xf numFmtId="0" fontId="31" fillId="0" borderId="0" xfId="0" applyFont="1" applyAlignment="1" applyProtection="1">
      <alignment horizontal="right" vertical="center"/>
    </xf>
    <xf numFmtId="3" fontId="27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8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19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center" wrapText="1"/>
    </xf>
    <xf numFmtId="0" fontId="2" fillId="2" borderId="49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2" fillId="2" borderId="34" xfId="0" applyFont="1" applyFill="1" applyBorder="1" applyAlignment="1" applyProtection="1">
      <alignment horizontal="center" vertical="center" wrapText="1"/>
    </xf>
    <xf numFmtId="0" fontId="2" fillId="2" borderId="35" xfId="0" applyFont="1" applyFill="1" applyBorder="1" applyAlignment="1" applyProtection="1">
      <alignment horizontal="center" vertical="center" wrapText="1"/>
    </xf>
    <xf numFmtId="0" fontId="2" fillId="2" borderId="56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</xf>
    <xf numFmtId="4" fontId="27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48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30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17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39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5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8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20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19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17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18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1" xfId="0" applyFont="1" applyFill="1" applyBorder="1" applyAlignment="1" applyProtection="1">
      <alignment horizontal="center" vertical="center" wrapText="1"/>
    </xf>
    <xf numFmtId="0" fontId="27" fillId="2" borderId="41" xfId="0" applyFont="1" applyFill="1" applyBorder="1" applyAlignment="1" applyProtection="1">
      <alignment horizontal="center" vertical="center" wrapText="1"/>
    </xf>
    <xf numFmtId="0" fontId="27" fillId="2" borderId="10" xfId="0" applyFont="1" applyFill="1" applyBorder="1" applyAlignment="1" applyProtection="1">
      <alignment horizontal="center" vertical="center" wrapText="1"/>
    </xf>
    <xf numFmtId="0" fontId="27" fillId="2" borderId="42" xfId="0" applyFont="1" applyFill="1" applyBorder="1" applyAlignment="1" applyProtection="1">
      <alignment horizontal="center" vertical="center" wrapText="1"/>
    </xf>
    <xf numFmtId="0" fontId="27" fillId="2" borderId="43" xfId="0" applyFont="1" applyFill="1" applyBorder="1" applyAlignment="1" applyProtection="1">
      <alignment horizontal="center" vertical="center" wrapText="1"/>
    </xf>
    <xf numFmtId="0" fontId="27" fillId="2" borderId="13" xfId="0" applyFont="1" applyFill="1" applyBorder="1" applyAlignment="1" applyProtection="1">
      <alignment horizontal="center" vertical="center" wrapText="1"/>
    </xf>
    <xf numFmtId="0" fontId="27" fillId="2" borderId="44" xfId="0" applyFont="1" applyFill="1" applyBorder="1" applyAlignment="1" applyProtection="1">
      <alignment horizontal="center" vertical="center" wrapText="1"/>
    </xf>
    <xf numFmtId="0" fontId="27" fillId="2" borderId="53" xfId="0" applyFont="1" applyFill="1" applyBorder="1" applyAlignment="1" applyProtection="1">
      <alignment horizontal="center" vertical="center" wrapText="1"/>
    </xf>
    <xf numFmtId="0" fontId="27" fillId="2" borderId="54" xfId="0" applyFont="1" applyFill="1" applyBorder="1" applyAlignment="1" applyProtection="1">
      <alignment horizontal="center" vertical="center" wrapText="1"/>
    </xf>
    <xf numFmtId="0" fontId="27" fillId="2" borderId="55" xfId="0" applyFont="1" applyFill="1" applyBorder="1" applyAlignment="1" applyProtection="1">
      <alignment horizontal="center" vertical="center" wrapText="1"/>
    </xf>
    <xf numFmtId="0" fontId="27" fillId="6" borderId="47" xfId="0" applyFont="1" applyFill="1" applyBorder="1" applyAlignment="1" applyProtection="1">
      <alignment horizontal="center" vertical="center" wrapText="1"/>
      <protection locked="0"/>
    </xf>
    <xf numFmtId="0" fontId="27" fillId="6" borderId="8" xfId="0" applyFont="1" applyFill="1" applyBorder="1" applyAlignment="1" applyProtection="1">
      <alignment horizontal="center" vertical="center" wrapText="1"/>
      <protection locked="0"/>
    </xf>
    <xf numFmtId="0" fontId="27" fillId="6" borderId="29" xfId="0" applyFont="1" applyFill="1" applyBorder="1" applyAlignment="1" applyProtection="1">
      <alignment horizontal="center" vertical="center" wrapText="1"/>
      <protection locked="0"/>
    </xf>
    <xf numFmtId="0" fontId="27" fillId="6" borderId="19" xfId="0" applyFont="1" applyFill="1" applyBorder="1" applyAlignment="1" applyProtection="1">
      <alignment horizontal="center" vertical="center" wrapText="1"/>
      <protection locked="0"/>
    </xf>
    <xf numFmtId="0" fontId="27" fillId="6" borderId="49" xfId="0" applyFont="1" applyFill="1" applyBorder="1" applyAlignment="1" applyProtection="1">
      <alignment horizontal="center" vertical="center" wrapText="1"/>
      <protection locked="0"/>
    </xf>
    <xf numFmtId="0" fontId="27" fillId="6" borderId="18" xfId="0" applyFont="1" applyFill="1" applyBorder="1" applyAlignment="1" applyProtection="1">
      <alignment horizontal="center" vertical="center" wrapText="1"/>
      <protection locked="0"/>
    </xf>
    <xf numFmtId="0" fontId="27" fillId="2" borderId="6" xfId="0" applyFont="1" applyFill="1" applyBorder="1" applyAlignment="1" applyProtection="1">
      <alignment horizontal="center" vertical="center" wrapText="1"/>
    </xf>
    <xf numFmtId="0" fontId="27" fillId="2" borderId="8" xfId="0" applyFont="1" applyFill="1" applyBorder="1" applyAlignment="1" applyProtection="1">
      <alignment horizontal="center" vertical="center" wrapText="1"/>
    </xf>
    <xf numFmtId="0" fontId="27" fillId="2" borderId="20" xfId="0" applyFont="1" applyFill="1" applyBorder="1" applyAlignment="1" applyProtection="1">
      <alignment horizontal="center" vertical="center" wrapText="1"/>
    </xf>
    <xf numFmtId="0" fontId="27" fillId="2" borderId="19" xfId="0" applyFont="1" applyFill="1" applyBorder="1" applyAlignment="1" applyProtection="1">
      <alignment horizontal="center" vertical="center" wrapText="1"/>
    </xf>
    <xf numFmtId="0" fontId="27" fillId="2" borderId="17" xfId="0" applyFont="1" applyFill="1" applyBorder="1" applyAlignment="1" applyProtection="1">
      <alignment horizontal="center" vertical="center" wrapText="1"/>
    </xf>
    <xf numFmtId="0" fontId="27" fillId="2" borderId="18" xfId="0" applyFont="1" applyFill="1" applyBorder="1" applyAlignment="1" applyProtection="1">
      <alignment horizontal="center" vertical="center" wrapText="1"/>
    </xf>
    <xf numFmtId="4" fontId="27" fillId="6" borderId="48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30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39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left" vertical="center" wrapText="1"/>
    </xf>
    <xf numFmtId="0" fontId="29" fillId="2" borderId="22" xfId="0" applyFont="1" applyFill="1" applyBorder="1" applyAlignment="1" applyProtection="1">
      <alignment horizontal="center" vertical="center"/>
    </xf>
    <xf numFmtId="0" fontId="29" fillId="2" borderId="50" xfId="0" applyFont="1" applyFill="1" applyBorder="1" applyAlignment="1" applyProtection="1">
      <alignment horizontal="center" vertical="center"/>
    </xf>
    <xf numFmtId="0" fontId="29" fillId="2" borderId="51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7" fillId="2" borderId="9" xfId="0" applyFont="1" applyFill="1" applyBorder="1" applyAlignment="1" applyProtection="1">
      <alignment horizontal="center" vertical="center" wrapText="1"/>
    </xf>
    <xf numFmtId="0" fontId="27" fillId="2" borderId="11" xfId="0" applyFont="1" applyFill="1" applyBorder="1" applyAlignment="1" applyProtection="1">
      <alignment horizontal="center" vertical="center" wrapText="1"/>
    </xf>
    <xf numFmtId="0" fontId="27" fillId="2" borderId="12" xfId="0" applyFont="1" applyFill="1" applyBorder="1" applyAlignment="1" applyProtection="1">
      <alignment horizontal="center" vertical="center" wrapText="1"/>
    </xf>
    <xf numFmtId="0" fontId="27" fillId="2" borderId="14" xfId="0" applyFont="1" applyFill="1" applyBorder="1" applyAlignment="1" applyProtection="1">
      <alignment horizontal="center" vertical="center" wrapText="1"/>
    </xf>
    <xf numFmtId="0" fontId="27" fillId="2" borderId="57" xfId="0" applyFont="1" applyFill="1" applyBorder="1" applyAlignment="1" applyProtection="1">
      <alignment horizontal="center" vertical="center" wrapText="1"/>
    </xf>
    <xf numFmtId="0" fontId="27" fillId="2" borderId="58" xfId="0" applyFont="1" applyFill="1" applyBorder="1" applyAlignment="1" applyProtection="1">
      <alignment horizontal="center" vertical="center" wrapText="1"/>
    </xf>
    <xf numFmtId="0" fontId="27" fillId="2" borderId="59" xfId="0" applyFont="1" applyFill="1" applyBorder="1" applyAlignment="1" applyProtection="1">
      <alignment horizontal="center" vertical="center" wrapText="1"/>
    </xf>
    <xf numFmtId="0" fontId="27" fillId="2" borderId="60" xfId="0" applyFont="1" applyFill="1" applyBorder="1" applyAlignment="1" applyProtection="1">
      <alignment horizontal="center" vertical="center" wrapText="1"/>
    </xf>
    <xf numFmtId="0" fontId="27" fillId="2" borderId="61" xfId="0" applyFont="1" applyFill="1" applyBorder="1" applyAlignment="1" applyProtection="1">
      <alignment horizontal="center" vertical="center" wrapText="1"/>
    </xf>
    <xf numFmtId="0" fontId="27" fillId="6" borderId="31" xfId="0" applyFont="1" applyFill="1" applyBorder="1" applyAlignment="1" applyProtection="1">
      <alignment horizontal="center" vertical="center" wrapText="1"/>
      <protection locked="0"/>
    </xf>
    <xf numFmtId="0" fontId="27" fillId="6" borderId="45" xfId="0" applyFont="1" applyFill="1" applyBorder="1" applyAlignment="1" applyProtection="1">
      <alignment horizontal="center" vertical="center" wrapText="1"/>
      <protection locked="0"/>
    </xf>
    <xf numFmtId="4" fontId="27" fillId="0" borderId="4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32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46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45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46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32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45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21" xfId="0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9">
    <dxf>
      <protection locked="1" hidden="1"/>
    </dxf>
    <dxf>
      <protection locked="1" hidden="1"/>
    </dxf>
    <dxf>
      <protection locked="1" hidden="1"/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strike val="0"/>
        <color theme="1"/>
      </font>
    </dxf>
    <dxf>
      <font>
        <b val="0"/>
        <i val="0"/>
        <strike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za_okres" displayName="za_okres" ref="Z79:Z97" totalsRowShown="0" headerRowDxfId="2" dataDxfId="1">
  <autoFilter ref="Z79:Z97"/>
  <tableColumns count="1">
    <tableColumn id="1" name="za_okre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3"/>
  <sheetViews>
    <sheetView topLeftCell="A10" zoomScaleNormal="100" zoomScaleSheetLayoutView="70" workbookViewId="0">
      <selection activeCell="A14" sqref="A14:V17"/>
    </sheetView>
  </sheetViews>
  <sheetFormatPr defaultRowHeight="15" x14ac:dyDescent="0.25"/>
  <cols>
    <col min="1" max="1" width="11.28515625" style="10" customWidth="1"/>
    <col min="2" max="2" width="12.28515625" style="10" customWidth="1"/>
    <col min="3" max="16" width="6.7109375" style="10" customWidth="1"/>
    <col min="17" max="17" width="7.85546875" style="10" customWidth="1"/>
    <col min="18" max="18" width="8.140625" style="10" customWidth="1"/>
    <col min="19" max="16384" width="9.140625" style="10"/>
  </cols>
  <sheetData>
    <row r="2" spans="1:22" ht="18.75" x14ac:dyDescent="0.25">
      <c r="A2" s="130" t="s">
        <v>82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</row>
    <row r="3" spans="1:22" ht="18.75" x14ac:dyDescent="0.25">
      <c r="A3" s="130" t="s">
        <v>83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</row>
    <row r="4" spans="1:22" x14ac:dyDescent="0.25">
      <c r="A4" s="46"/>
    </row>
    <row r="5" spans="1:22" x14ac:dyDescent="0.25">
      <c r="A5" s="46"/>
    </row>
    <row r="6" spans="1:22" ht="51" customHeight="1" x14ac:dyDescent="0.25">
      <c r="A6" s="131" t="s">
        <v>84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</row>
    <row r="8" spans="1:22" ht="30" customHeight="1" x14ac:dyDescent="0.25">
      <c r="A8" s="47" t="s">
        <v>85</v>
      </c>
      <c r="D8" s="132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4"/>
    </row>
    <row r="9" spans="1:22" ht="6" customHeight="1" x14ac:dyDescent="0.25">
      <c r="A9" s="47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22" ht="30" customHeight="1" x14ac:dyDescent="0.25">
      <c r="A10" s="47" t="s">
        <v>86</v>
      </c>
      <c r="D10" s="135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7"/>
    </row>
    <row r="11" spans="1:22" ht="6.75" customHeight="1" x14ac:dyDescent="0.25">
      <c r="A11" s="47"/>
      <c r="D11" s="11"/>
      <c r="E11" s="11"/>
      <c r="F11" s="11"/>
      <c r="G11" s="11"/>
      <c r="H11" s="48"/>
      <c r="I11" s="48"/>
      <c r="J11" s="48"/>
      <c r="K11" s="48"/>
      <c r="L11" s="48"/>
      <c r="M11" s="48"/>
      <c r="N11" s="48"/>
      <c r="O11" s="48"/>
      <c r="P11" s="48"/>
    </row>
    <row r="12" spans="1:22" ht="30" customHeight="1" x14ac:dyDescent="0.25">
      <c r="A12" s="47" t="s">
        <v>87</v>
      </c>
      <c r="H12" s="57"/>
      <c r="I12" s="57"/>
      <c r="J12" s="57"/>
      <c r="K12" s="57"/>
      <c r="L12" s="57"/>
      <c r="M12" s="57"/>
      <c r="N12" s="57"/>
      <c r="O12" s="57"/>
      <c r="P12" s="57"/>
    </row>
    <row r="14" spans="1:22" ht="28.5" customHeight="1" x14ac:dyDescent="0.25">
      <c r="A14" s="129" t="s">
        <v>88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</row>
    <row r="15" spans="1:22" ht="16.5" customHeight="1" x14ac:dyDescent="0.25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</row>
    <row r="16" spans="1:22" ht="15" customHeight="1" x14ac:dyDescent="0.25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</row>
    <row r="17" spans="1:22" ht="22.5" customHeight="1" x14ac:dyDescent="0.25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</row>
    <row r="18" spans="1:22" x14ac:dyDescent="0.2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</row>
    <row r="19" spans="1:22" ht="39.75" customHeight="1" x14ac:dyDescent="0.25">
      <c r="A19" s="129" t="s">
        <v>89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</row>
    <row r="20" spans="1:22" x14ac:dyDescent="0.25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</row>
    <row r="21" spans="1:22" x14ac:dyDescent="0.2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</row>
    <row r="22" spans="1:22" x14ac:dyDescent="0.25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</row>
    <row r="23" spans="1:22" s="51" customFormat="1" x14ac:dyDescent="0.25"/>
    <row r="25" spans="1:22" x14ac:dyDescent="0.25">
      <c r="A25" s="52"/>
      <c r="B25" s="128" t="s">
        <v>90</v>
      </c>
      <c r="C25" s="128"/>
      <c r="D25" s="128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128" t="s">
        <v>91</v>
      </c>
      <c r="R25" s="128"/>
      <c r="S25" s="128"/>
      <c r="T25" s="128"/>
      <c r="U25" s="128"/>
      <c r="V25" s="52"/>
    </row>
    <row r="26" spans="1:22" x14ac:dyDescent="0.25">
      <c r="A26" s="50"/>
      <c r="B26" s="53" t="s">
        <v>92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4" t="s">
        <v>93</v>
      </c>
      <c r="P26" s="50"/>
      <c r="R26" s="50"/>
      <c r="S26" s="50"/>
      <c r="T26" s="50"/>
      <c r="U26" s="50"/>
      <c r="V26" s="50"/>
    </row>
    <row r="27" spans="1:22" x14ac:dyDescent="0.25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4" t="s">
        <v>94</v>
      </c>
      <c r="P27" s="50"/>
      <c r="R27" s="50"/>
      <c r="S27" s="50"/>
      <c r="T27" s="50"/>
      <c r="U27" s="50"/>
      <c r="V27" s="50"/>
    </row>
    <row r="28" spans="1:22" x14ac:dyDescent="0.25"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</row>
    <row r="29" spans="1:22" ht="16.5" x14ac:dyDescent="0.25">
      <c r="A29" s="55" t="s">
        <v>95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</row>
    <row r="30" spans="1:22" ht="9" customHeight="1" x14ac:dyDescent="0.25">
      <c r="A30" s="50"/>
    </row>
    <row r="31" spans="1:22" ht="16.5" x14ac:dyDescent="0.25">
      <c r="A31" s="56" t="s">
        <v>96</v>
      </c>
    </row>
    <row r="32" spans="1:22" ht="9" customHeight="1" x14ac:dyDescent="0.25"/>
    <row r="33" ht="7.5" customHeight="1" x14ac:dyDescent="0.25"/>
  </sheetData>
  <sheetProtection formatCells="0" formatRows="0" selectLockedCells="1"/>
  <mergeCells count="9">
    <mergeCell ref="B25:D25"/>
    <mergeCell ref="Q25:U25"/>
    <mergeCell ref="A19:V20"/>
    <mergeCell ref="A2:V2"/>
    <mergeCell ref="A3:V3"/>
    <mergeCell ref="A6:V6"/>
    <mergeCell ref="D8:P8"/>
    <mergeCell ref="D10:P10"/>
    <mergeCell ref="A14:V17"/>
  </mergeCells>
  <printOptions horizontalCentered="1"/>
  <pageMargins left="0" right="0" top="0" bottom="0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N125"/>
  <sheetViews>
    <sheetView tabSelected="1" zoomScale="90" zoomScaleNormal="90" zoomScaleSheetLayoutView="85" zoomScalePageLayoutView="85" workbookViewId="0">
      <selection activeCell="E3" sqref="E3:N3"/>
    </sheetView>
  </sheetViews>
  <sheetFormatPr defaultRowHeight="15" outlineLevelRow="1" x14ac:dyDescent="0.25"/>
  <cols>
    <col min="1" max="1" width="0.85546875" style="3" customWidth="1"/>
    <col min="2" max="2" width="7" style="3" customWidth="1"/>
    <col min="3" max="3" width="0.85546875" style="3" customWidth="1"/>
    <col min="4" max="4" width="8.28515625" style="3" customWidth="1"/>
    <col min="5" max="5" width="0.85546875" style="3" customWidth="1"/>
    <col min="6" max="6" width="3.28515625" style="3" customWidth="1"/>
    <col min="7" max="7" width="0.7109375" style="3" customWidth="1"/>
    <col min="8" max="9" width="6.7109375" style="3" customWidth="1"/>
    <col min="10" max="10" width="13.7109375" style="3" customWidth="1"/>
    <col min="11" max="11" width="6.7109375" style="3" customWidth="1"/>
    <col min="12" max="12" width="9.42578125" style="3" customWidth="1"/>
    <col min="13" max="14" width="6.7109375" style="3" customWidth="1"/>
    <col min="15" max="15" width="10" style="3" customWidth="1"/>
    <col min="16" max="19" width="6.7109375" style="3" customWidth="1"/>
    <col min="20" max="20" width="7.85546875" style="3" customWidth="1"/>
    <col min="21" max="21" width="10.28515625" style="3" customWidth="1"/>
    <col min="22" max="24" width="9.140625" style="3"/>
    <col min="25" max="25" width="10.5703125" style="3" bestFit="1" customWidth="1"/>
    <col min="26" max="26" width="12" style="3" customWidth="1"/>
    <col min="27" max="27" width="9.85546875" style="3" bestFit="1" customWidth="1"/>
    <col min="28" max="16384" width="9.140625" style="3"/>
  </cols>
  <sheetData>
    <row r="1" spans="1:25" ht="25.5" customHeight="1" x14ac:dyDescent="0.25">
      <c r="A1" s="163" t="s">
        <v>21</v>
      </c>
      <c r="B1" s="163"/>
      <c r="C1" s="163"/>
      <c r="D1" s="163"/>
      <c r="E1" s="163"/>
      <c r="F1" s="163"/>
      <c r="G1" s="163"/>
      <c r="H1" s="39"/>
      <c r="I1" s="163" t="s">
        <v>22</v>
      </c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</row>
    <row r="2" spans="1:25" ht="3.75" customHeight="1" x14ac:dyDescent="0.25">
      <c r="A2" s="58"/>
      <c r="B2" s="58"/>
      <c r="C2" s="58"/>
      <c r="D2" s="58"/>
      <c r="E2" s="58"/>
      <c r="F2" s="58"/>
      <c r="G2" s="58"/>
      <c r="H2" s="59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</row>
    <row r="3" spans="1:25" ht="25.5" customHeight="1" x14ac:dyDescent="0.25">
      <c r="A3" s="164" t="s">
        <v>54</v>
      </c>
      <c r="B3" s="164"/>
      <c r="C3" s="164"/>
      <c r="D3" s="164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63" t="s">
        <v>23</v>
      </c>
      <c r="P3" s="163"/>
      <c r="Q3" s="163"/>
      <c r="R3" s="163"/>
      <c r="S3" s="163"/>
      <c r="T3" s="163"/>
      <c r="U3" s="163"/>
      <c r="V3" s="163"/>
      <c r="W3" s="163"/>
      <c r="X3" s="163"/>
      <c r="Y3" s="163"/>
    </row>
    <row r="4" spans="1:25" ht="8.25" customHeight="1" x14ac:dyDescent="0.25">
      <c r="D4" s="4"/>
      <c r="E4" s="4"/>
      <c r="F4" s="4"/>
      <c r="G4" s="5"/>
      <c r="H4" s="5"/>
      <c r="I4" s="5"/>
      <c r="J4" s="5"/>
      <c r="K4" s="6"/>
      <c r="L4" s="7"/>
      <c r="M4" s="7"/>
      <c r="N4" s="7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ht="21" customHeight="1" x14ac:dyDescent="0.25">
      <c r="D5" s="171" t="s">
        <v>24</v>
      </c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</row>
    <row r="6" spans="1:25" ht="5.25" customHeight="1" x14ac:dyDescent="0.25">
      <c r="G6" s="9"/>
    </row>
    <row r="7" spans="1:25" ht="15.75" x14ac:dyDescent="0.25">
      <c r="L7" s="193" t="s">
        <v>0</v>
      </c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</row>
    <row r="8" spans="1:25" ht="21.75" customHeight="1" x14ac:dyDescent="0.25">
      <c r="B8" s="60"/>
      <c r="C8" s="61"/>
      <c r="D8" s="62"/>
      <c r="E8" s="62"/>
      <c r="L8" s="1"/>
      <c r="M8" s="1"/>
      <c r="N8" s="1"/>
      <c r="O8" s="1"/>
      <c r="P8" s="1"/>
      <c r="Q8" s="1"/>
      <c r="R8" s="1"/>
      <c r="S8" s="1"/>
      <c r="T8" s="1"/>
      <c r="U8" s="63" t="s">
        <v>1</v>
      </c>
      <c r="V8" s="1"/>
      <c r="W8" s="1"/>
      <c r="X8" s="1"/>
    </row>
    <row r="9" spans="1:25" ht="4.5" customHeight="1" x14ac:dyDescent="0.25"/>
    <row r="10" spans="1:25" ht="3" customHeight="1" thickBot="1" x14ac:dyDescent="0.3"/>
    <row r="11" spans="1:25" ht="28.5" customHeight="1" x14ac:dyDescent="0.25">
      <c r="A11" s="172" t="s">
        <v>2</v>
      </c>
      <c r="B11" s="173"/>
      <c r="C11" s="174"/>
      <c r="D11" s="178" t="s">
        <v>6</v>
      </c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80"/>
      <c r="P11" s="178" t="s">
        <v>5</v>
      </c>
      <c r="Q11" s="179"/>
      <c r="R11" s="179"/>
      <c r="S11" s="179"/>
      <c r="T11" s="179"/>
      <c r="U11" s="181"/>
      <c r="V11" s="182" t="s">
        <v>25</v>
      </c>
      <c r="W11" s="174"/>
      <c r="X11" s="172" t="s">
        <v>49</v>
      </c>
      <c r="Y11" s="174"/>
    </row>
    <row r="12" spans="1:25" ht="95.25" customHeight="1" x14ac:dyDescent="0.25">
      <c r="A12" s="175"/>
      <c r="B12" s="176"/>
      <c r="C12" s="177"/>
      <c r="D12" s="195" t="s">
        <v>26</v>
      </c>
      <c r="E12" s="231"/>
      <c r="F12" s="231"/>
      <c r="G12" s="194"/>
      <c r="H12" s="184" t="s">
        <v>27</v>
      </c>
      <c r="I12" s="194"/>
      <c r="J12" s="184" t="s">
        <v>3</v>
      </c>
      <c r="K12" s="194"/>
      <c r="L12" s="184" t="s">
        <v>4</v>
      </c>
      <c r="M12" s="194"/>
      <c r="N12" s="184" t="s">
        <v>28</v>
      </c>
      <c r="O12" s="185"/>
      <c r="P12" s="195" t="s">
        <v>29</v>
      </c>
      <c r="Q12" s="194"/>
      <c r="R12" s="184" t="s">
        <v>4</v>
      </c>
      <c r="S12" s="194"/>
      <c r="T12" s="184" t="s">
        <v>30</v>
      </c>
      <c r="U12" s="194"/>
      <c r="V12" s="183"/>
      <c r="W12" s="177"/>
      <c r="X12" s="175"/>
      <c r="Y12" s="177"/>
    </row>
    <row r="13" spans="1:25" ht="45.75" customHeight="1" x14ac:dyDescent="0.25">
      <c r="A13" s="195">
        <v>1</v>
      </c>
      <c r="B13" s="231"/>
      <c r="C13" s="185"/>
      <c r="D13" s="195">
        <v>2</v>
      </c>
      <c r="E13" s="231"/>
      <c r="F13" s="231"/>
      <c r="G13" s="194"/>
      <c r="H13" s="184">
        <v>3</v>
      </c>
      <c r="I13" s="194"/>
      <c r="J13" s="184" t="s">
        <v>57</v>
      </c>
      <c r="K13" s="194"/>
      <c r="L13" s="184" t="s">
        <v>31</v>
      </c>
      <c r="M13" s="194"/>
      <c r="N13" s="184">
        <v>6</v>
      </c>
      <c r="O13" s="185"/>
      <c r="P13" s="195">
        <v>7</v>
      </c>
      <c r="Q13" s="194"/>
      <c r="R13" s="184" t="s">
        <v>32</v>
      </c>
      <c r="S13" s="194"/>
      <c r="T13" s="184">
        <v>9</v>
      </c>
      <c r="U13" s="194"/>
      <c r="V13" s="184">
        <v>10</v>
      </c>
      <c r="W13" s="185"/>
      <c r="X13" s="195" t="s">
        <v>55</v>
      </c>
      <c r="Y13" s="185"/>
    </row>
    <row r="14" spans="1:25" s="64" customFormat="1" ht="3" customHeight="1" x14ac:dyDescent="0.25">
      <c r="A14" s="26"/>
      <c r="B14" s="2"/>
      <c r="C14" s="2"/>
      <c r="D14" s="23"/>
      <c r="E14" s="12"/>
      <c r="F14" s="17"/>
      <c r="G14" s="15"/>
      <c r="H14" s="165"/>
      <c r="I14" s="166"/>
      <c r="J14" s="232"/>
      <c r="K14" s="204"/>
      <c r="L14" s="204"/>
      <c r="M14" s="233"/>
      <c r="N14" s="186"/>
      <c r="O14" s="187"/>
      <c r="P14" s="203"/>
      <c r="Q14" s="204"/>
      <c r="R14" s="204"/>
      <c r="S14" s="204"/>
      <c r="T14" s="204"/>
      <c r="U14" s="204"/>
      <c r="V14" s="204"/>
      <c r="W14" s="205"/>
      <c r="X14" s="203"/>
      <c r="Y14" s="205"/>
    </row>
    <row r="15" spans="1:25" ht="12" customHeight="1" x14ac:dyDescent="0.25">
      <c r="A15" s="27"/>
      <c r="B15" s="28">
        <v>2012</v>
      </c>
      <c r="C15" s="44"/>
      <c r="D15" s="29" t="s">
        <v>64</v>
      </c>
      <c r="E15" s="44"/>
      <c r="F15" s="30" t="s">
        <v>97</v>
      </c>
      <c r="G15" s="20"/>
      <c r="H15" s="167"/>
      <c r="I15" s="168"/>
      <c r="J15" s="234"/>
      <c r="K15" s="207"/>
      <c r="L15" s="207"/>
      <c r="M15" s="235"/>
      <c r="N15" s="188"/>
      <c r="O15" s="189"/>
      <c r="P15" s="206"/>
      <c r="Q15" s="207"/>
      <c r="R15" s="207"/>
      <c r="S15" s="207"/>
      <c r="T15" s="207"/>
      <c r="U15" s="207"/>
      <c r="V15" s="207"/>
      <c r="W15" s="208"/>
      <c r="X15" s="206"/>
      <c r="Y15" s="208"/>
    </row>
    <row r="16" spans="1:25" ht="3" customHeight="1" x14ac:dyDescent="0.25">
      <c r="A16" s="27"/>
      <c r="B16" s="28"/>
      <c r="C16" s="44"/>
      <c r="D16" s="29"/>
      <c r="E16" s="44"/>
      <c r="F16" s="44"/>
      <c r="G16" s="20"/>
      <c r="H16" s="167"/>
      <c r="I16" s="168"/>
      <c r="J16" s="234"/>
      <c r="K16" s="207"/>
      <c r="L16" s="207"/>
      <c r="M16" s="235"/>
      <c r="N16" s="188"/>
      <c r="O16" s="189"/>
      <c r="P16" s="206"/>
      <c r="Q16" s="207"/>
      <c r="R16" s="207"/>
      <c r="S16" s="207"/>
      <c r="T16" s="207"/>
      <c r="U16" s="207"/>
      <c r="V16" s="207"/>
      <c r="W16" s="208"/>
      <c r="X16" s="206"/>
      <c r="Y16" s="208"/>
    </row>
    <row r="17" spans="1:25" ht="12" customHeight="1" x14ac:dyDescent="0.25">
      <c r="A17" s="27"/>
      <c r="B17" s="65">
        <v>2012</v>
      </c>
      <c r="C17" s="31"/>
      <c r="D17" s="32" t="s">
        <v>50</v>
      </c>
      <c r="E17" s="31"/>
      <c r="F17" s="43"/>
      <c r="G17" s="20"/>
      <c r="H17" s="167"/>
      <c r="I17" s="168"/>
      <c r="J17" s="234"/>
      <c r="K17" s="207"/>
      <c r="L17" s="207"/>
      <c r="M17" s="235"/>
      <c r="N17" s="188"/>
      <c r="O17" s="189"/>
      <c r="P17" s="206"/>
      <c r="Q17" s="207"/>
      <c r="R17" s="207"/>
      <c r="S17" s="207"/>
      <c r="T17" s="207"/>
      <c r="U17" s="207"/>
      <c r="V17" s="207"/>
      <c r="W17" s="208"/>
      <c r="X17" s="206"/>
      <c r="Y17" s="208"/>
    </row>
    <row r="18" spans="1:25" ht="3" customHeight="1" x14ac:dyDescent="0.25">
      <c r="A18" s="27"/>
      <c r="B18" s="65"/>
      <c r="C18" s="31"/>
      <c r="D18" s="32"/>
      <c r="E18" s="31"/>
      <c r="F18" s="33"/>
      <c r="G18" s="20"/>
      <c r="H18" s="167"/>
      <c r="I18" s="168"/>
      <c r="J18" s="234"/>
      <c r="K18" s="207"/>
      <c r="L18" s="207"/>
      <c r="M18" s="235"/>
      <c r="N18" s="188"/>
      <c r="O18" s="189"/>
      <c r="P18" s="206"/>
      <c r="Q18" s="207"/>
      <c r="R18" s="207"/>
      <c r="S18" s="207"/>
      <c r="T18" s="207"/>
      <c r="U18" s="207"/>
      <c r="V18" s="207"/>
      <c r="W18" s="208"/>
      <c r="X18" s="206"/>
      <c r="Y18" s="208"/>
    </row>
    <row r="19" spans="1:25" ht="12" customHeight="1" x14ac:dyDescent="0.25">
      <c r="A19" s="24"/>
      <c r="B19" s="28">
        <v>2012</v>
      </c>
      <c r="C19" s="44"/>
      <c r="D19" s="29" t="s">
        <v>61</v>
      </c>
      <c r="E19" s="44"/>
      <c r="F19" s="30"/>
      <c r="G19" s="20"/>
      <c r="H19" s="167"/>
      <c r="I19" s="168"/>
      <c r="J19" s="234"/>
      <c r="K19" s="207"/>
      <c r="L19" s="207"/>
      <c r="M19" s="235"/>
      <c r="N19" s="188"/>
      <c r="O19" s="189"/>
      <c r="P19" s="206"/>
      <c r="Q19" s="207"/>
      <c r="R19" s="207"/>
      <c r="S19" s="207"/>
      <c r="T19" s="207"/>
      <c r="U19" s="207"/>
      <c r="V19" s="207"/>
      <c r="W19" s="208"/>
      <c r="X19" s="206"/>
      <c r="Y19" s="208"/>
    </row>
    <row r="20" spans="1:25" ht="3" customHeight="1" x14ac:dyDescent="0.25">
      <c r="A20" s="25"/>
      <c r="B20" s="34"/>
      <c r="C20" s="35"/>
      <c r="D20" s="36"/>
      <c r="E20" s="35"/>
      <c r="F20" s="37"/>
      <c r="G20" s="16"/>
      <c r="H20" s="167"/>
      <c r="I20" s="168"/>
      <c r="J20" s="234"/>
      <c r="K20" s="207"/>
      <c r="L20" s="207"/>
      <c r="M20" s="235"/>
      <c r="N20" s="188"/>
      <c r="O20" s="189"/>
      <c r="P20" s="206"/>
      <c r="Q20" s="207"/>
      <c r="R20" s="207"/>
      <c r="S20" s="207"/>
      <c r="T20" s="207"/>
      <c r="U20" s="207"/>
      <c r="V20" s="207"/>
      <c r="W20" s="208"/>
      <c r="X20" s="206"/>
      <c r="Y20" s="208"/>
    </row>
    <row r="21" spans="1:25" s="64" customFormat="1" ht="3" customHeight="1" x14ac:dyDescent="0.25">
      <c r="A21" s="26"/>
      <c r="B21" s="40"/>
      <c r="C21" s="2"/>
      <c r="D21" s="23"/>
      <c r="E21" s="12"/>
      <c r="F21" s="17"/>
      <c r="G21" s="15"/>
      <c r="H21" s="165"/>
      <c r="I21" s="166"/>
      <c r="J21" s="234"/>
      <c r="K21" s="207"/>
      <c r="L21" s="207"/>
      <c r="M21" s="235"/>
      <c r="N21" s="186"/>
      <c r="O21" s="187"/>
      <c r="P21" s="206"/>
      <c r="Q21" s="207"/>
      <c r="R21" s="207"/>
      <c r="S21" s="207"/>
      <c r="T21" s="207"/>
      <c r="U21" s="207"/>
      <c r="V21" s="207"/>
      <c r="W21" s="208"/>
      <c r="X21" s="206"/>
      <c r="Y21" s="208"/>
    </row>
    <row r="22" spans="1:25" ht="12" customHeight="1" x14ac:dyDescent="0.25">
      <c r="A22" s="27"/>
      <c r="B22" s="28">
        <v>2013</v>
      </c>
      <c r="C22" s="45"/>
      <c r="D22" s="29" t="s">
        <v>64</v>
      </c>
      <c r="E22" s="45"/>
      <c r="F22" s="21" t="s">
        <v>97</v>
      </c>
      <c r="G22" s="20"/>
      <c r="H22" s="167"/>
      <c r="I22" s="168"/>
      <c r="J22" s="234"/>
      <c r="K22" s="207"/>
      <c r="L22" s="207"/>
      <c r="M22" s="235"/>
      <c r="N22" s="188"/>
      <c r="O22" s="189"/>
      <c r="P22" s="206"/>
      <c r="Q22" s="207"/>
      <c r="R22" s="207"/>
      <c r="S22" s="207"/>
      <c r="T22" s="207"/>
      <c r="U22" s="207"/>
      <c r="V22" s="207"/>
      <c r="W22" s="208"/>
      <c r="X22" s="206"/>
      <c r="Y22" s="208"/>
    </row>
    <row r="23" spans="1:25" ht="3" customHeight="1" x14ac:dyDescent="0.25">
      <c r="A23" s="27"/>
      <c r="B23" s="65"/>
      <c r="C23" s="13"/>
      <c r="D23" s="32"/>
      <c r="E23" s="13"/>
      <c r="F23" s="19"/>
      <c r="G23" s="20"/>
      <c r="H23" s="167"/>
      <c r="I23" s="168"/>
      <c r="J23" s="234"/>
      <c r="K23" s="207"/>
      <c r="L23" s="207"/>
      <c r="M23" s="235"/>
      <c r="N23" s="188"/>
      <c r="O23" s="189"/>
      <c r="P23" s="206"/>
      <c r="Q23" s="207"/>
      <c r="R23" s="207"/>
      <c r="S23" s="207"/>
      <c r="T23" s="207"/>
      <c r="U23" s="207"/>
      <c r="V23" s="207"/>
      <c r="W23" s="208"/>
      <c r="X23" s="206"/>
      <c r="Y23" s="208"/>
    </row>
    <row r="24" spans="1:25" ht="12" customHeight="1" x14ac:dyDescent="0.25">
      <c r="A24" s="27"/>
      <c r="B24" s="65">
        <v>2013</v>
      </c>
      <c r="C24" s="13"/>
      <c r="D24" s="32" t="s">
        <v>50</v>
      </c>
      <c r="E24" s="13"/>
      <c r="F24" s="42"/>
      <c r="G24" s="20"/>
      <c r="H24" s="167"/>
      <c r="I24" s="168"/>
      <c r="J24" s="234"/>
      <c r="K24" s="207"/>
      <c r="L24" s="207"/>
      <c r="M24" s="235"/>
      <c r="N24" s="188"/>
      <c r="O24" s="189"/>
      <c r="P24" s="206"/>
      <c r="Q24" s="207"/>
      <c r="R24" s="207"/>
      <c r="S24" s="207"/>
      <c r="T24" s="207"/>
      <c r="U24" s="207"/>
      <c r="V24" s="207"/>
      <c r="W24" s="208"/>
      <c r="X24" s="206"/>
      <c r="Y24" s="208"/>
    </row>
    <row r="25" spans="1:25" ht="3" customHeight="1" x14ac:dyDescent="0.25">
      <c r="A25" s="27"/>
      <c r="B25" s="65"/>
      <c r="C25" s="13"/>
      <c r="D25" s="32"/>
      <c r="E25" s="13"/>
      <c r="F25" s="19"/>
      <c r="G25" s="20"/>
      <c r="H25" s="167"/>
      <c r="I25" s="168"/>
      <c r="J25" s="234"/>
      <c r="K25" s="207"/>
      <c r="L25" s="207"/>
      <c r="M25" s="235"/>
      <c r="N25" s="188"/>
      <c r="O25" s="189"/>
      <c r="P25" s="206"/>
      <c r="Q25" s="207"/>
      <c r="R25" s="207"/>
      <c r="S25" s="207"/>
      <c r="T25" s="207"/>
      <c r="U25" s="207"/>
      <c r="V25" s="207"/>
      <c r="W25" s="208"/>
      <c r="X25" s="206"/>
      <c r="Y25" s="208"/>
    </row>
    <row r="26" spans="1:25" ht="12" customHeight="1" x14ac:dyDescent="0.25">
      <c r="A26" s="24"/>
      <c r="B26" s="28">
        <v>2013</v>
      </c>
      <c r="C26" s="45"/>
      <c r="D26" s="29" t="s">
        <v>61</v>
      </c>
      <c r="E26" s="45"/>
      <c r="F26" s="21"/>
      <c r="G26" s="20"/>
      <c r="H26" s="167"/>
      <c r="I26" s="168"/>
      <c r="J26" s="234"/>
      <c r="K26" s="207"/>
      <c r="L26" s="207"/>
      <c r="M26" s="235"/>
      <c r="N26" s="188"/>
      <c r="O26" s="189"/>
      <c r="P26" s="206"/>
      <c r="Q26" s="207"/>
      <c r="R26" s="207"/>
      <c r="S26" s="207"/>
      <c r="T26" s="207"/>
      <c r="U26" s="207"/>
      <c r="V26" s="207"/>
      <c r="W26" s="208"/>
      <c r="X26" s="206"/>
      <c r="Y26" s="208"/>
    </row>
    <row r="27" spans="1:25" ht="3" customHeight="1" x14ac:dyDescent="0.25">
      <c r="A27" s="25"/>
      <c r="B27" s="34"/>
      <c r="C27" s="14"/>
      <c r="D27" s="25"/>
      <c r="E27" s="14"/>
      <c r="F27" s="18"/>
      <c r="G27" s="16"/>
      <c r="H27" s="169"/>
      <c r="I27" s="170"/>
      <c r="J27" s="234"/>
      <c r="K27" s="207"/>
      <c r="L27" s="207"/>
      <c r="M27" s="235"/>
      <c r="N27" s="190"/>
      <c r="O27" s="191"/>
      <c r="P27" s="206"/>
      <c r="Q27" s="207"/>
      <c r="R27" s="207"/>
      <c r="S27" s="207"/>
      <c r="T27" s="207"/>
      <c r="U27" s="207"/>
      <c r="V27" s="207"/>
      <c r="W27" s="208"/>
      <c r="X27" s="206"/>
      <c r="Y27" s="208"/>
    </row>
    <row r="28" spans="1:25" s="64" customFormat="1" ht="3" customHeight="1" x14ac:dyDescent="0.25">
      <c r="A28" s="26"/>
      <c r="B28" s="40"/>
      <c r="C28" s="2"/>
      <c r="D28" s="23"/>
      <c r="E28" s="12"/>
      <c r="F28" s="17"/>
      <c r="G28" s="15"/>
      <c r="H28" s="165"/>
      <c r="I28" s="166"/>
      <c r="J28" s="234"/>
      <c r="K28" s="207"/>
      <c r="L28" s="207"/>
      <c r="M28" s="235"/>
      <c r="N28" s="186"/>
      <c r="O28" s="187"/>
      <c r="P28" s="206"/>
      <c r="Q28" s="207"/>
      <c r="R28" s="207"/>
      <c r="S28" s="207"/>
      <c r="T28" s="207"/>
      <c r="U28" s="207"/>
      <c r="V28" s="207"/>
      <c r="W28" s="208"/>
      <c r="X28" s="206"/>
      <c r="Y28" s="208"/>
    </row>
    <row r="29" spans="1:25" ht="12" customHeight="1" x14ac:dyDescent="0.25">
      <c r="A29" s="27"/>
      <c r="B29" s="28">
        <v>2014</v>
      </c>
      <c r="C29" s="45"/>
      <c r="D29" s="29" t="s">
        <v>64</v>
      </c>
      <c r="E29" s="45"/>
      <c r="F29" s="21" t="s">
        <v>97</v>
      </c>
      <c r="G29" s="20"/>
      <c r="H29" s="167"/>
      <c r="I29" s="168"/>
      <c r="J29" s="234"/>
      <c r="K29" s="207"/>
      <c r="L29" s="207"/>
      <c r="M29" s="235"/>
      <c r="N29" s="188"/>
      <c r="O29" s="189"/>
      <c r="P29" s="206"/>
      <c r="Q29" s="207"/>
      <c r="R29" s="207"/>
      <c r="S29" s="207"/>
      <c r="T29" s="207"/>
      <c r="U29" s="207"/>
      <c r="V29" s="207"/>
      <c r="W29" s="208"/>
      <c r="X29" s="206"/>
      <c r="Y29" s="208"/>
    </row>
    <row r="30" spans="1:25" ht="3" customHeight="1" x14ac:dyDescent="0.25">
      <c r="A30" s="27"/>
      <c r="B30" s="28"/>
      <c r="C30" s="45"/>
      <c r="D30" s="29"/>
      <c r="E30" s="45"/>
      <c r="F30" s="45"/>
      <c r="G30" s="20"/>
      <c r="H30" s="167"/>
      <c r="I30" s="168"/>
      <c r="J30" s="234"/>
      <c r="K30" s="207"/>
      <c r="L30" s="207"/>
      <c r="M30" s="235"/>
      <c r="N30" s="188"/>
      <c r="O30" s="189"/>
      <c r="P30" s="206"/>
      <c r="Q30" s="207"/>
      <c r="R30" s="207"/>
      <c r="S30" s="207"/>
      <c r="T30" s="207"/>
      <c r="U30" s="207"/>
      <c r="V30" s="207"/>
      <c r="W30" s="208"/>
      <c r="X30" s="206"/>
      <c r="Y30" s="208"/>
    </row>
    <row r="31" spans="1:25" ht="12" customHeight="1" x14ac:dyDescent="0.25">
      <c r="A31" s="27"/>
      <c r="B31" s="28">
        <v>2014</v>
      </c>
      <c r="C31" s="45"/>
      <c r="D31" s="29" t="s">
        <v>50</v>
      </c>
      <c r="E31" s="45"/>
      <c r="F31" s="41"/>
      <c r="G31" s="81"/>
      <c r="H31" s="167"/>
      <c r="I31" s="168"/>
      <c r="J31" s="234"/>
      <c r="K31" s="207"/>
      <c r="L31" s="207"/>
      <c r="M31" s="235"/>
      <c r="N31" s="188"/>
      <c r="O31" s="189"/>
      <c r="P31" s="206"/>
      <c r="Q31" s="207"/>
      <c r="R31" s="207"/>
      <c r="S31" s="207"/>
      <c r="T31" s="207"/>
      <c r="U31" s="207"/>
      <c r="V31" s="207"/>
      <c r="W31" s="208"/>
      <c r="X31" s="206"/>
      <c r="Y31" s="208"/>
    </row>
    <row r="32" spans="1:25" ht="3" customHeight="1" x14ac:dyDescent="0.25">
      <c r="A32" s="27"/>
      <c r="B32" s="65"/>
      <c r="C32" s="13"/>
      <c r="D32" s="32"/>
      <c r="E32" s="13"/>
      <c r="F32" s="19"/>
      <c r="G32" s="20"/>
      <c r="H32" s="167"/>
      <c r="I32" s="168"/>
      <c r="J32" s="234"/>
      <c r="K32" s="207"/>
      <c r="L32" s="207"/>
      <c r="M32" s="235"/>
      <c r="N32" s="188"/>
      <c r="O32" s="189"/>
      <c r="P32" s="206"/>
      <c r="Q32" s="207"/>
      <c r="R32" s="207"/>
      <c r="S32" s="207"/>
      <c r="T32" s="207"/>
      <c r="U32" s="207"/>
      <c r="V32" s="207"/>
      <c r="W32" s="208"/>
      <c r="X32" s="206"/>
      <c r="Y32" s="208"/>
    </row>
    <row r="33" spans="1:25" ht="12" customHeight="1" x14ac:dyDescent="0.25">
      <c r="A33" s="24"/>
      <c r="B33" s="28">
        <v>2014</v>
      </c>
      <c r="C33" s="45"/>
      <c r="D33" s="29" t="s">
        <v>61</v>
      </c>
      <c r="E33" s="45"/>
      <c r="F33" s="21"/>
      <c r="G33" s="20"/>
      <c r="H33" s="167"/>
      <c r="I33" s="168"/>
      <c r="J33" s="234"/>
      <c r="K33" s="207"/>
      <c r="L33" s="207"/>
      <c r="M33" s="235"/>
      <c r="N33" s="188"/>
      <c r="O33" s="189"/>
      <c r="P33" s="206"/>
      <c r="Q33" s="207"/>
      <c r="R33" s="207"/>
      <c r="S33" s="207"/>
      <c r="T33" s="207"/>
      <c r="U33" s="207"/>
      <c r="V33" s="207"/>
      <c r="W33" s="208"/>
      <c r="X33" s="206"/>
      <c r="Y33" s="208"/>
    </row>
    <row r="34" spans="1:25" ht="3" customHeight="1" x14ac:dyDescent="0.25">
      <c r="A34" s="25"/>
      <c r="B34" s="34"/>
      <c r="C34" s="14"/>
      <c r="D34" s="36"/>
      <c r="E34" s="14"/>
      <c r="F34" s="18"/>
      <c r="G34" s="16"/>
      <c r="H34" s="169"/>
      <c r="I34" s="170"/>
      <c r="J34" s="234"/>
      <c r="K34" s="207"/>
      <c r="L34" s="207"/>
      <c r="M34" s="235"/>
      <c r="N34" s="190"/>
      <c r="O34" s="191"/>
      <c r="P34" s="206"/>
      <c r="Q34" s="207"/>
      <c r="R34" s="207"/>
      <c r="S34" s="207"/>
      <c r="T34" s="207"/>
      <c r="U34" s="207"/>
      <c r="V34" s="207"/>
      <c r="W34" s="208"/>
      <c r="X34" s="206"/>
      <c r="Y34" s="208"/>
    </row>
    <row r="35" spans="1:25" s="64" customFormat="1" ht="3" customHeight="1" x14ac:dyDescent="0.25">
      <c r="A35" s="26"/>
      <c r="B35" s="40"/>
      <c r="C35" s="2"/>
      <c r="D35" s="38"/>
      <c r="E35" s="12"/>
      <c r="F35" s="17"/>
      <c r="G35" s="15"/>
      <c r="H35" s="165"/>
      <c r="I35" s="166"/>
      <c r="J35" s="234"/>
      <c r="K35" s="207"/>
      <c r="L35" s="207"/>
      <c r="M35" s="235"/>
      <c r="N35" s="186"/>
      <c r="O35" s="187"/>
      <c r="P35" s="206"/>
      <c r="Q35" s="207"/>
      <c r="R35" s="207"/>
      <c r="S35" s="207"/>
      <c r="T35" s="207"/>
      <c r="U35" s="207"/>
      <c r="V35" s="207"/>
      <c r="W35" s="208"/>
      <c r="X35" s="206"/>
      <c r="Y35" s="208"/>
    </row>
    <row r="36" spans="1:25" ht="12" customHeight="1" x14ac:dyDescent="0.25">
      <c r="A36" s="27"/>
      <c r="B36" s="28">
        <v>2015</v>
      </c>
      <c r="C36" s="45"/>
      <c r="D36" s="29" t="s">
        <v>64</v>
      </c>
      <c r="E36" s="45"/>
      <c r="F36" s="21"/>
      <c r="G36" s="20"/>
      <c r="H36" s="167"/>
      <c r="I36" s="168"/>
      <c r="J36" s="234"/>
      <c r="K36" s="207"/>
      <c r="L36" s="207"/>
      <c r="M36" s="235"/>
      <c r="N36" s="188"/>
      <c r="O36" s="189"/>
      <c r="P36" s="206"/>
      <c r="Q36" s="207"/>
      <c r="R36" s="207"/>
      <c r="S36" s="207"/>
      <c r="T36" s="207"/>
      <c r="U36" s="207"/>
      <c r="V36" s="207"/>
      <c r="W36" s="208"/>
      <c r="X36" s="206"/>
      <c r="Y36" s="208"/>
    </row>
    <row r="37" spans="1:25" ht="3" customHeight="1" x14ac:dyDescent="0.25">
      <c r="A37" s="27"/>
      <c r="B37" s="28"/>
      <c r="C37" s="45"/>
      <c r="D37" s="29"/>
      <c r="E37" s="45"/>
      <c r="F37" s="45"/>
      <c r="G37" s="20"/>
      <c r="H37" s="167"/>
      <c r="I37" s="168"/>
      <c r="J37" s="234"/>
      <c r="K37" s="207"/>
      <c r="L37" s="207"/>
      <c r="M37" s="235"/>
      <c r="N37" s="188"/>
      <c r="O37" s="189"/>
      <c r="P37" s="206"/>
      <c r="Q37" s="207"/>
      <c r="R37" s="207"/>
      <c r="S37" s="207"/>
      <c r="T37" s="207"/>
      <c r="U37" s="207"/>
      <c r="V37" s="207"/>
      <c r="W37" s="208"/>
      <c r="X37" s="206"/>
      <c r="Y37" s="208"/>
    </row>
    <row r="38" spans="1:25" ht="12" customHeight="1" x14ac:dyDescent="0.25">
      <c r="A38" s="27"/>
      <c r="B38" s="28">
        <v>2015</v>
      </c>
      <c r="C38" s="45"/>
      <c r="D38" s="29" t="s">
        <v>50</v>
      </c>
      <c r="E38" s="45"/>
      <c r="F38" s="41"/>
      <c r="G38" s="20"/>
      <c r="H38" s="167"/>
      <c r="I38" s="168"/>
      <c r="J38" s="234"/>
      <c r="K38" s="207"/>
      <c r="L38" s="207"/>
      <c r="M38" s="235"/>
      <c r="N38" s="188"/>
      <c r="O38" s="189"/>
      <c r="P38" s="206"/>
      <c r="Q38" s="207"/>
      <c r="R38" s="207"/>
      <c r="S38" s="207"/>
      <c r="T38" s="207"/>
      <c r="U38" s="207"/>
      <c r="V38" s="207"/>
      <c r="W38" s="208"/>
      <c r="X38" s="206"/>
      <c r="Y38" s="208"/>
    </row>
    <row r="39" spans="1:25" ht="3" customHeight="1" x14ac:dyDescent="0.25">
      <c r="A39" s="27"/>
      <c r="B39" s="65"/>
      <c r="C39" s="13"/>
      <c r="D39" s="32"/>
      <c r="E39" s="13"/>
      <c r="F39" s="19"/>
      <c r="G39" s="20"/>
      <c r="H39" s="167"/>
      <c r="I39" s="168"/>
      <c r="J39" s="234"/>
      <c r="K39" s="207"/>
      <c r="L39" s="207"/>
      <c r="M39" s="235"/>
      <c r="N39" s="188"/>
      <c r="O39" s="189"/>
      <c r="P39" s="206"/>
      <c r="Q39" s="207"/>
      <c r="R39" s="207"/>
      <c r="S39" s="207"/>
      <c r="T39" s="207"/>
      <c r="U39" s="207"/>
      <c r="V39" s="207"/>
      <c r="W39" s="208"/>
      <c r="X39" s="206"/>
      <c r="Y39" s="208"/>
    </row>
    <row r="40" spans="1:25" ht="12" customHeight="1" x14ac:dyDescent="0.25">
      <c r="A40" s="24"/>
      <c r="B40" s="28">
        <v>2015</v>
      </c>
      <c r="C40" s="45"/>
      <c r="D40" s="29" t="s">
        <v>61</v>
      </c>
      <c r="E40" s="45"/>
      <c r="F40" s="21"/>
      <c r="G40" s="20"/>
      <c r="H40" s="167"/>
      <c r="I40" s="168"/>
      <c r="J40" s="234"/>
      <c r="K40" s="207"/>
      <c r="L40" s="207"/>
      <c r="M40" s="235"/>
      <c r="N40" s="188"/>
      <c r="O40" s="189"/>
      <c r="P40" s="206"/>
      <c r="Q40" s="207"/>
      <c r="R40" s="207"/>
      <c r="S40" s="207"/>
      <c r="T40" s="207"/>
      <c r="U40" s="207"/>
      <c r="V40" s="207"/>
      <c r="W40" s="208"/>
      <c r="X40" s="206"/>
      <c r="Y40" s="208"/>
    </row>
    <row r="41" spans="1:25" ht="3" customHeight="1" x14ac:dyDescent="0.25">
      <c r="A41" s="25"/>
      <c r="B41" s="34"/>
      <c r="C41" s="14"/>
      <c r="D41" s="36"/>
      <c r="E41" s="14"/>
      <c r="F41" s="18"/>
      <c r="G41" s="16"/>
      <c r="H41" s="169"/>
      <c r="I41" s="170"/>
      <c r="J41" s="234"/>
      <c r="K41" s="207"/>
      <c r="L41" s="207"/>
      <c r="M41" s="235"/>
      <c r="N41" s="190"/>
      <c r="O41" s="191"/>
      <c r="P41" s="206"/>
      <c r="Q41" s="207"/>
      <c r="R41" s="207"/>
      <c r="S41" s="207"/>
      <c r="T41" s="207"/>
      <c r="U41" s="207"/>
      <c r="V41" s="207"/>
      <c r="W41" s="208"/>
      <c r="X41" s="206"/>
      <c r="Y41" s="208"/>
    </row>
    <row r="42" spans="1:25" s="64" customFormat="1" ht="3" customHeight="1" x14ac:dyDescent="0.25">
      <c r="A42" s="26"/>
      <c r="B42" s="40"/>
      <c r="C42" s="2"/>
      <c r="D42" s="38"/>
      <c r="E42" s="12"/>
      <c r="F42" s="17"/>
      <c r="G42" s="15"/>
      <c r="H42" s="165"/>
      <c r="I42" s="166"/>
      <c r="J42" s="234"/>
      <c r="K42" s="207"/>
      <c r="L42" s="207"/>
      <c r="M42" s="235"/>
      <c r="N42" s="186"/>
      <c r="O42" s="187"/>
      <c r="P42" s="206"/>
      <c r="Q42" s="207"/>
      <c r="R42" s="207"/>
      <c r="S42" s="207"/>
      <c r="T42" s="207"/>
      <c r="U42" s="207"/>
      <c r="V42" s="207"/>
      <c r="W42" s="208"/>
      <c r="X42" s="206"/>
      <c r="Y42" s="208"/>
    </row>
    <row r="43" spans="1:25" ht="12" customHeight="1" x14ac:dyDescent="0.25">
      <c r="A43" s="27"/>
      <c r="B43" s="28">
        <v>2016</v>
      </c>
      <c r="C43" s="45"/>
      <c r="D43" s="29" t="s">
        <v>64</v>
      </c>
      <c r="E43" s="45"/>
      <c r="F43" s="21"/>
      <c r="G43" s="20"/>
      <c r="H43" s="167"/>
      <c r="I43" s="168"/>
      <c r="J43" s="234"/>
      <c r="K43" s="207"/>
      <c r="L43" s="207"/>
      <c r="M43" s="235"/>
      <c r="N43" s="188"/>
      <c r="O43" s="189"/>
      <c r="P43" s="206"/>
      <c r="Q43" s="207"/>
      <c r="R43" s="207"/>
      <c r="S43" s="207"/>
      <c r="T43" s="207"/>
      <c r="U43" s="207"/>
      <c r="V43" s="207"/>
      <c r="W43" s="208"/>
      <c r="X43" s="206"/>
      <c r="Y43" s="208"/>
    </row>
    <row r="44" spans="1:25" ht="3" customHeight="1" x14ac:dyDescent="0.25">
      <c r="A44" s="27"/>
      <c r="B44" s="65"/>
      <c r="C44" s="13"/>
      <c r="D44" s="32"/>
      <c r="E44" s="13"/>
      <c r="F44" s="19"/>
      <c r="G44" s="20"/>
      <c r="H44" s="167"/>
      <c r="I44" s="168"/>
      <c r="J44" s="234"/>
      <c r="K44" s="207"/>
      <c r="L44" s="207"/>
      <c r="M44" s="235"/>
      <c r="N44" s="188"/>
      <c r="O44" s="189"/>
      <c r="P44" s="206"/>
      <c r="Q44" s="207"/>
      <c r="R44" s="207"/>
      <c r="S44" s="207"/>
      <c r="T44" s="207"/>
      <c r="U44" s="207"/>
      <c r="V44" s="207"/>
      <c r="W44" s="208"/>
      <c r="X44" s="206"/>
      <c r="Y44" s="208"/>
    </row>
    <row r="45" spans="1:25" ht="12" customHeight="1" x14ac:dyDescent="0.25">
      <c r="A45" s="27"/>
      <c r="B45" s="65">
        <v>2016</v>
      </c>
      <c r="C45" s="13"/>
      <c r="D45" s="32" t="s">
        <v>50</v>
      </c>
      <c r="E45" s="13"/>
      <c r="F45" s="42"/>
      <c r="G45" s="20"/>
      <c r="H45" s="167"/>
      <c r="I45" s="168"/>
      <c r="J45" s="234"/>
      <c r="K45" s="207"/>
      <c r="L45" s="207"/>
      <c r="M45" s="235"/>
      <c r="N45" s="188"/>
      <c r="O45" s="189"/>
      <c r="P45" s="206"/>
      <c r="Q45" s="207"/>
      <c r="R45" s="207"/>
      <c r="S45" s="207"/>
      <c r="T45" s="207"/>
      <c r="U45" s="207"/>
      <c r="V45" s="207"/>
      <c r="W45" s="208"/>
      <c r="X45" s="206"/>
      <c r="Y45" s="208"/>
    </row>
    <row r="46" spans="1:25" ht="3" customHeight="1" x14ac:dyDescent="0.25">
      <c r="A46" s="27"/>
      <c r="B46" s="65"/>
      <c r="C46" s="13"/>
      <c r="D46" s="32"/>
      <c r="E46" s="13"/>
      <c r="F46" s="19"/>
      <c r="G46" s="20"/>
      <c r="H46" s="167"/>
      <c r="I46" s="168"/>
      <c r="J46" s="234"/>
      <c r="K46" s="207"/>
      <c r="L46" s="207"/>
      <c r="M46" s="235"/>
      <c r="N46" s="188"/>
      <c r="O46" s="189"/>
      <c r="P46" s="206"/>
      <c r="Q46" s="207"/>
      <c r="R46" s="207"/>
      <c r="S46" s="207"/>
      <c r="T46" s="207"/>
      <c r="U46" s="207"/>
      <c r="V46" s="207"/>
      <c r="W46" s="208"/>
      <c r="X46" s="206"/>
      <c r="Y46" s="208"/>
    </row>
    <row r="47" spans="1:25" ht="12" customHeight="1" x14ac:dyDescent="0.25">
      <c r="A47" s="24"/>
      <c r="B47" s="28">
        <v>2016</v>
      </c>
      <c r="C47" s="45"/>
      <c r="D47" s="29" t="s">
        <v>61</v>
      </c>
      <c r="E47" s="45"/>
      <c r="F47" s="21"/>
      <c r="G47" s="20"/>
      <c r="H47" s="167"/>
      <c r="I47" s="168"/>
      <c r="J47" s="234"/>
      <c r="K47" s="207"/>
      <c r="L47" s="207"/>
      <c r="M47" s="235"/>
      <c r="N47" s="188"/>
      <c r="O47" s="189"/>
      <c r="P47" s="206"/>
      <c r="Q47" s="207"/>
      <c r="R47" s="207"/>
      <c r="S47" s="207"/>
      <c r="T47" s="207"/>
      <c r="U47" s="207"/>
      <c r="V47" s="207"/>
      <c r="W47" s="208"/>
      <c r="X47" s="206"/>
      <c r="Y47" s="208"/>
    </row>
    <row r="48" spans="1:25" ht="3" customHeight="1" x14ac:dyDescent="0.25">
      <c r="A48" s="25"/>
      <c r="B48" s="34"/>
      <c r="C48" s="14"/>
      <c r="D48" s="36"/>
      <c r="E48" s="14"/>
      <c r="F48" s="18"/>
      <c r="G48" s="16"/>
      <c r="H48" s="169"/>
      <c r="I48" s="170"/>
      <c r="J48" s="234"/>
      <c r="K48" s="207"/>
      <c r="L48" s="207"/>
      <c r="M48" s="235"/>
      <c r="N48" s="190"/>
      <c r="O48" s="191"/>
      <c r="P48" s="209"/>
      <c r="Q48" s="210"/>
      <c r="R48" s="210"/>
      <c r="S48" s="210"/>
      <c r="T48" s="210"/>
      <c r="U48" s="210"/>
      <c r="V48" s="210"/>
      <c r="W48" s="211"/>
      <c r="X48" s="206"/>
      <c r="Y48" s="208"/>
    </row>
    <row r="49" spans="1:25" s="64" customFormat="1" ht="3" customHeight="1" x14ac:dyDescent="0.25">
      <c r="A49" s="26"/>
      <c r="B49" s="40"/>
      <c r="C49" s="2"/>
      <c r="D49" s="38"/>
      <c r="E49" s="12"/>
      <c r="F49" s="17"/>
      <c r="G49" s="15"/>
      <c r="H49" s="165"/>
      <c r="I49" s="166"/>
      <c r="J49" s="234"/>
      <c r="K49" s="207"/>
      <c r="L49" s="207"/>
      <c r="M49" s="235"/>
      <c r="N49" s="186"/>
      <c r="O49" s="187"/>
      <c r="P49" s="212"/>
      <c r="Q49" s="213"/>
      <c r="R49" s="218"/>
      <c r="S49" s="219"/>
      <c r="T49" s="196"/>
      <c r="U49" s="197"/>
      <c r="V49" s="196"/>
      <c r="W49" s="224"/>
      <c r="X49" s="206"/>
      <c r="Y49" s="208"/>
    </row>
    <row r="50" spans="1:25" ht="12" customHeight="1" x14ac:dyDescent="0.25">
      <c r="A50" s="27"/>
      <c r="B50" s="28">
        <v>2017</v>
      </c>
      <c r="C50" s="45"/>
      <c r="D50" s="29" t="s">
        <v>64</v>
      </c>
      <c r="E50" s="45"/>
      <c r="F50" s="21"/>
      <c r="G50" s="20"/>
      <c r="H50" s="167"/>
      <c r="I50" s="168"/>
      <c r="J50" s="234"/>
      <c r="K50" s="207"/>
      <c r="L50" s="207"/>
      <c r="M50" s="235"/>
      <c r="N50" s="188"/>
      <c r="O50" s="189"/>
      <c r="P50" s="214"/>
      <c r="Q50" s="215"/>
      <c r="R50" s="220"/>
      <c r="S50" s="221"/>
      <c r="T50" s="198"/>
      <c r="U50" s="199"/>
      <c r="V50" s="198"/>
      <c r="W50" s="225"/>
      <c r="X50" s="206"/>
      <c r="Y50" s="208"/>
    </row>
    <row r="51" spans="1:25" ht="3" customHeight="1" x14ac:dyDescent="0.25">
      <c r="A51" s="27"/>
      <c r="B51" s="65"/>
      <c r="C51" s="13"/>
      <c r="D51" s="32"/>
      <c r="E51" s="13"/>
      <c r="F51" s="19"/>
      <c r="G51" s="20"/>
      <c r="H51" s="167"/>
      <c r="I51" s="168"/>
      <c r="J51" s="234"/>
      <c r="K51" s="207"/>
      <c r="L51" s="207"/>
      <c r="M51" s="235"/>
      <c r="N51" s="188"/>
      <c r="O51" s="189"/>
      <c r="P51" s="214"/>
      <c r="Q51" s="215"/>
      <c r="R51" s="220"/>
      <c r="S51" s="221"/>
      <c r="T51" s="198"/>
      <c r="U51" s="199"/>
      <c r="V51" s="198"/>
      <c r="W51" s="225"/>
      <c r="X51" s="206"/>
      <c r="Y51" s="208"/>
    </row>
    <row r="52" spans="1:25" ht="12" customHeight="1" x14ac:dyDescent="0.25">
      <c r="A52" s="27"/>
      <c r="B52" s="65">
        <v>2017</v>
      </c>
      <c r="C52" s="13"/>
      <c r="D52" s="32" t="s">
        <v>50</v>
      </c>
      <c r="E52" s="13"/>
      <c r="F52" s="42"/>
      <c r="G52" s="20"/>
      <c r="H52" s="167"/>
      <c r="I52" s="168"/>
      <c r="J52" s="234"/>
      <c r="K52" s="207"/>
      <c r="L52" s="207"/>
      <c r="M52" s="235"/>
      <c r="N52" s="188"/>
      <c r="O52" s="189"/>
      <c r="P52" s="214"/>
      <c r="Q52" s="215"/>
      <c r="R52" s="220"/>
      <c r="S52" s="221"/>
      <c r="T52" s="198"/>
      <c r="U52" s="199"/>
      <c r="V52" s="198"/>
      <c r="W52" s="225"/>
      <c r="X52" s="206"/>
      <c r="Y52" s="208"/>
    </row>
    <row r="53" spans="1:25" ht="3" customHeight="1" x14ac:dyDescent="0.25">
      <c r="A53" s="27"/>
      <c r="B53" s="65"/>
      <c r="C53" s="13"/>
      <c r="D53" s="32"/>
      <c r="E53" s="13"/>
      <c r="F53" s="19"/>
      <c r="G53" s="20"/>
      <c r="H53" s="167"/>
      <c r="I53" s="168"/>
      <c r="J53" s="234"/>
      <c r="K53" s="207"/>
      <c r="L53" s="207"/>
      <c r="M53" s="235"/>
      <c r="N53" s="188"/>
      <c r="O53" s="189"/>
      <c r="P53" s="214"/>
      <c r="Q53" s="215"/>
      <c r="R53" s="220"/>
      <c r="S53" s="221"/>
      <c r="T53" s="198"/>
      <c r="U53" s="199"/>
      <c r="V53" s="198"/>
      <c r="W53" s="225"/>
      <c r="X53" s="206"/>
      <c r="Y53" s="208"/>
    </row>
    <row r="54" spans="1:25" ht="12" customHeight="1" x14ac:dyDescent="0.25">
      <c r="A54" s="24"/>
      <c r="B54" s="28">
        <v>2017</v>
      </c>
      <c r="C54" s="45"/>
      <c r="D54" s="29" t="s">
        <v>61</v>
      </c>
      <c r="E54" s="45"/>
      <c r="F54" s="21"/>
      <c r="G54" s="20"/>
      <c r="H54" s="167"/>
      <c r="I54" s="168"/>
      <c r="J54" s="234"/>
      <c r="K54" s="207"/>
      <c r="L54" s="207"/>
      <c r="M54" s="235"/>
      <c r="N54" s="188"/>
      <c r="O54" s="189"/>
      <c r="P54" s="214"/>
      <c r="Q54" s="215"/>
      <c r="R54" s="220"/>
      <c r="S54" s="221"/>
      <c r="T54" s="198"/>
      <c r="U54" s="199"/>
      <c r="V54" s="198"/>
      <c r="W54" s="225"/>
      <c r="X54" s="206"/>
      <c r="Y54" s="208"/>
    </row>
    <row r="55" spans="1:25" ht="3" customHeight="1" x14ac:dyDescent="0.25">
      <c r="A55" s="25"/>
      <c r="B55" s="34"/>
      <c r="C55" s="14"/>
      <c r="D55" s="36"/>
      <c r="E55" s="14"/>
      <c r="F55" s="18"/>
      <c r="G55" s="16"/>
      <c r="H55" s="169"/>
      <c r="I55" s="170"/>
      <c r="J55" s="234"/>
      <c r="K55" s="207"/>
      <c r="L55" s="207"/>
      <c r="M55" s="235"/>
      <c r="N55" s="190"/>
      <c r="O55" s="191"/>
      <c r="P55" s="216"/>
      <c r="Q55" s="217"/>
      <c r="R55" s="222"/>
      <c r="S55" s="223"/>
      <c r="T55" s="200"/>
      <c r="U55" s="201"/>
      <c r="V55" s="200"/>
      <c r="W55" s="226"/>
      <c r="X55" s="206"/>
      <c r="Y55" s="208"/>
    </row>
    <row r="56" spans="1:25" s="64" customFormat="1" ht="3" customHeight="1" x14ac:dyDescent="0.25">
      <c r="A56" s="26"/>
      <c r="B56" s="40"/>
      <c r="C56" s="2"/>
      <c r="D56" s="38"/>
      <c r="E56" s="12"/>
      <c r="F56" s="17"/>
      <c r="G56" s="15"/>
      <c r="H56" s="165"/>
      <c r="I56" s="166"/>
      <c r="J56" s="234"/>
      <c r="K56" s="207"/>
      <c r="L56" s="207"/>
      <c r="M56" s="235"/>
      <c r="N56" s="186"/>
      <c r="O56" s="187"/>
      <c r="P56" s="212"/>
      <c r="Q56" s="213"/>
      <c r="R56" s="202"/>
      <c r="S56" s="202"/>
      <c r="T56" s="196"/>
      <c r="U56" s="197"/>
      <c r="V56" s="196"/>
      <c r="W56" s="224"/>
      <c r="X56" s="206"/>
      <c r="Y56" s="208"/>
    </row>
    <row r="57" spans="1:25" ht="12" customHeight="1" x14ac:dyDescent="0.25">
      <c r="A57" s="27"/>
      <c r="B57" s="28">
        <v>2018</v>
      </c>
      <c r="C57" s="45"/>
      <c r="D57" s="29" t="s">
        <v>64</v>
      </c>
      <c r="E57" s="45"/>
      <c r="F57" s="21"/>
      <c r="G57" s="20"/>
      <c r="H57" s="167"/>
      <c r="I57" s="168"/>
      <c r="J57" s="234"/>
      <c r="K57" s="207"/>
      <c r="L57" s="207"/>
      <c r="M57" s="235"/>
      <c r="N57" s="188"/>
      <c r="O57" s="189"/>
      <c r="P57" s="214"/>
      <c r="Q57" s="215"/>
      <c r="R57" s="202"/>
      <c r="S57" s="202"/>
      <c r="T57" s="198"/>
      <c r="U57" s="199"/>
      <c r="V57" s="198"/>
      <c r="W57" s="225"/>
      <c r="X57" s="206"/>
      <c r="Y57" s="208"/>
    </row>
    <row r="58" spans="1:25" ht="3" customHeight="1" x14ac:dyDescent="0.25">
      <c r="A58" s="27"/>
      <c r="B58" s="28"/>
      <c r="C58" s="45"/>
      <c r="D58" s="29"/>
      <c r="E58" s="45"/>
      <c r="F58" s="45"/>
      <c r="G58" s="20"/>
      <c r="H58" s="167"/>
      <c r="I58" s="168"/>
      <c r="J58" s="234"/>
      <c r="K58" s="207"/>
      <c r="L58" s="207"/>
      <c r="M58" s="235"/>
      <c r="N58" s="188"/>
      <c r="O58" s="189"/>
      <c r="P58" s="214"/>
      <c r="Q58" s="215"/>
      <c r="R58" s="202"/>
      <c r="S58" s="202"/>
      <c r="T58" s="198"/>
      <c r="U58" s="199"/>
      <c r="V58" s="198"/>
      <c r="W58" s="225"/>
      <c r="X58" s="206"/>
      <c r="Y58" s="208"/>
    </row>
    <row r="59" spans="1:25" ht="12" customHeight="1" x14ac:dyDescent="0.25">
      <c r="A59" s="27"/>
      <c r="B59" s="28">
        <v>2018</v>
      </c>
      <c r="C59" s="45"/>
      <c r="D59" s="29" t="s">
        <v>50</v>
      </c>
      <c r="E59" s="45"/>
      <c r="F59" s="41"/>
      <c r="G59" s="20"/>
      <c r="H59" s="167"/>
      <c r="I59" s="168"/>
      <c r="J59" s="234"/>
      <c r="K59" s="207"/>
      <c r="L59" s="207"/>
      <c r="M59" s="235"/>
      <c r="N59" s="188"/>
      <c r="O59" s="189"/>
      <c r="P59" s="214"/>
      <c r="Q59" s="215"/>
      <c r="R59" s="202"/>
      <c r="S59" s="202"/>
      <c r="T59" s="198"/>
      <c r="U59" s="199"/>
      <c r="V59" s="198"/>
      <c r="W59" s="225"/>
      <c r="X59" s="206"/>
      <c r="Y59" s="208"/>
    </row>
    <row r="60" spans="1:25" ht="3" customHeight="1" x14ac:dyDescent="0.25">
      <c r="A60" s="27"/>
      <c r="B60" s="65"/>
      <c r="C60" s="13"/>
      <c r="D60" s="32"/>
      <c r="E60" s="13"/>
      <c r="F60" s="19"/>
      <c r="G60" s="20"/>
      <c r="H60" s="167"/>
      <c r="I60" s="168"/>
      <c r="J60" s="234"/>
      <c r="K60" s="207"/>
      <c r="L60" s="207"/>
      <c r="M60" s="235"/>
      <c r="N60" s="188"/>
      <c r="O60" s="189"/>
      <c r="P60" s="214"/>
      <c r="Q60" s="215"/>
      <c r="R60" s="202"/>
      <c r="S60" s="202"/>
      <c r="T60" s="198"/>
      <c r="U60" s="199"/>
      <c r="V60" s="198"/>
      <c r="W60" s="225"/>
      <c r="X60" s="206"/>
      <c r="Y60" s="208"/>
    </row>
    <row r="61" spans="1:25" ht="12" customHeight="1" x14ac:dyDescent="0.25">
      <c r="A61" s="24"/>
      <c r="B61" s="28">
        <v>2018</v>
      </c>
      <c r="C61" s="45"/>
      <c r="D61" s="29" t="s">
        <v>61</v>
      </c>
      <c r="E61" s="45"/>
      <c r="F61" s="21"/>
      <c r="G61" s="20"/>
      <c r="H61" s="167"/>
      <c r="I61" s="168"/>
      <c r="J61" s="234"/>
      <c r="K61" s="207"/>
      <c r="L61" s="207"/>
      <c r="M61" s="235"/>
      <c r="N61" s="188"/>
      <c r="O61" s="189"/>
      <c r="P61" s="214"/>
      <c r="Q61" s="215"/>
      <c r="R61" s="202"/>
      <c r="S61" s="202"/>
      <c r="T61" s="198"/>
      <c r="U61" s="199"/>
      <c r="V61" s="198"/>
      <c r="W61" s="225"/>
      <c r="X61" s="206"/>
      <c r="Y61" s="208"/>
    </row>
    <row r="62" spans="1:25" ht="3" customHeight="1" x14ac:dyDescent="0.25">
      <c r="A62" s="25"/>
      <c r="B62" s="34"/>
      <c r="C62" s="14"/>
      <c r="D62" s="36"/>
      <c r="E62" s="14"/>
      <c r="F62" s="18"/>
      <c r="G62" s="16"/>
      <c r="H62" s="169"/>
      <c r="I62" s="170"/>
      <c r="J62" s="234"/>
      <c r="K62" s="207"/>
      <c r="L62" s="207"/>
      <c r="M62" s="235"/>
      <c r="N62" s="190"/>
      <c r="O62" s="191"/>
      <c r="P62" s="216"/>
      <c r="Q62" s="217"/>
      <c r="R62" s="202"/>
      <c r="S62" s="202"/>
      <c r="T62" s="200"/>
      <c r="U62" s="201"/>
      <c r="V62" s="200"/>
      <c r="W62" s="226"/>
      <c r="X62" s="206"/>
      <c r="Y62" s="208"/>
    </row>
    <row r="63" spans="1:25" s="64" customFormat="1" ht="3" customHeight="1" x14ac:dyDescent="0.25">
      <c r="A63" s="26"/>
      <c r="B63" s="40"/>
      <c r="C63" s="2"/>
      <c r="D63" s="38"/>
      <c r="E63" s="12"/>
      <c r="F63" s="17"/>
      <c r="G63" s="15"/>
      <c r="H63" s="165"/>
      <c r="I63" s="166"/>
      <c r="J63" s="234"/>
      <c r="K63" s="207"/>
      <c r="L63" s="207"/>
      <c r="M63" s="235"/>
      <c r="N63" s="186"/>
      <c r="O63" s="187"/>
      <c r="P63" s="212"/>
      <c r="Q63" s="213"/>
      <c r="R63" s="202"/>
      <c r="S63" s="202"/>
      <c r="T63" s="196"/>
      <c r="U63" s="197"/>
      <c r="V63" s="196"/>
      <c r="W63" s="224"/>
      <c r="X63" s="206"/>
      <c r="Y63" s="208"/>
    </row>
    <row r="64" spans="1:25" ht="12" customHeight="1" x14ac:dyDescent="0.25">
      <c r="A64" s="27"/>
      <c r="B64" s="28">
        <v>2019</v>
      </c>
      <c r="C64" s="45"/>
      <c r="D64" s="29" t="s">
        <v>64</v>
      </c>
      <c r="E64" s="45"/>
      <c r="F64" s="21"/>
      <c r="G64" s="20"/>
      <c r="H64" s="167"/>
      <c r="I64" s="168"/>
      <c r="J64" s="234"/>
      <c r="K64" s="207"/>
      <c r="L64" s="207"/>
      <c r="M64" s="235"/>
      <c r="N64" s="188"/>
      <c r="O64" s="189"/>
      <c r="P64" s="214"/>
      <c r="Q64" s="215"/>
      <c r="R64" s="202"/>
      <c r="S64" s="202"/>
      <c r="T64" s="198"/>
      <c r="U64" s="199"/>
      <c r="V64" s="198"/>
      <c r="W64" s="225"/>
      <c r="X64" s="206"/>
      <c r="Y64" s="208"/>
    </row>
    <row r="65" spans="1:40" ht="3" customHeight="1" x14ac:dyDescent="0.25">
      <c r="A65" s="27"/>
      <c r="B65" s="65"/>
      <c r="C65" s="13"/>
      <c r="D65" s="32"/>
      <c r="E65" s="13"/>
      <c r="F65" s="19"/>
      <c r="G65" s="20"/>
      <c r="H65" s="167"/>
      <c r="I65" s="168"/>
      <c r="J65" s="234"/>
      <c r="K65" s="207"/>
      <c r="L65" s="207"/>
      <c r="M65" s="235"/>
      <c r="N65" s="188"/>
      <c r="O65" s="189"/>
      <c r="P65" s="214"/>
      <c r="Q65" s="215"/>
      <c r="R65" s="202"/>
      <c r="S65" s="202"/>
      <c r="T65" s="198"/>
      <c r="U65" s="199"/>
      <c r="V65" s="198"/>
      <c r="W65" s="225"/>
      <c r="X65" s="206"/>
      <c r="Y65" s="208"/>
    </row>
    <row r="66" spans="1:40" ht="12" customHeight="1" x14ac:dyDescent="0.25">
      <c r="A66" s="27"/>
      <c r="B66" s="65">
        <v>2019</v>
      </c>
      <c r="C66" s="13"/>
      <c r="D66" s="32" t="s">
        <v>50</v>
      </c>
      <c r="E66" s="13"/>
      <c r="F66" s="42"/>
      <c r="G66" s="20"/>
      <c r="H66" s="167"/>
      <c r="I66" s="168"/>
      <c r="J66" s="234"/>
      <c r="K66" s="207"/>
      <c r="L66" s="207"/>
      <c r="M66" s="235"/>
      <c r="N66" s="188"/>
      <c r="O66" s="189"/>
      <c r="P66" s="214"/>
      <c r="Q66" s="215"/>
      <c r="R66" s="202"/>
      <c r="S66" s="202"/>
      <c r="T66" s="198"/>
      <c r="U66" s="199"/>
      <c r="V66" s="198"/>
      <c r="W66" s="225"/>
      <c r="X66" s="206"/>
      <c r="Y66" s="208"/>
    </row>
    <row r="67" spans="1:40" ht="3" customHeight="1" x14ac:dyDescent="0.25">
      <c r="A67" s="27"/>
      <c r="B67" s="65"/>
      <c r="C67" s="13"/>
      <c r="D67" s="32"/>
      <c r="E67" s="13"/>
      <c r="F67" s="19"/>
      <c r="G67" s="20"/>
      <c r="H67" s="167"/>
      <c r="I67" s="168"/>
      <c r="J67" s="234"/>
      <c r="K67" s="207"/>
      <c r="L67" s="207"/>
      <c r="M67" s="235"/>
      <c r="N67" s="188"/>
      <c r="O67" s="189"/>
      <c r="P67" s="214"/>
      <c r="Q67" s="215"/>
      <c r="R67" s="202"/>
      <c r="S67" s="202"/>
      <c r="T67" s="198"/>
      <c r="U67" s="199"/>
      <c r="V67" s="198"/>
      <c r="W67" s="225"/>
      <c r="X67" s="206"/>
      <c r="Y67" s="208"/>
    </row>
    <row r="68" spans="1:40" ht="12" customHeight="1" x14ac:dyDescent="0.25">
      <c r="A68" s="24"/>
      <c r="B68" s="28">
        <v>2019</v>
      </c>
      <c r="C68" s="45"/>
      <c r="D68" s="29" t="s">
        <v>61</v>
      </c>
      <c r="E68" s="45"/>
      <c r="F68" s="21"/>
      <c r="G68" s="20"/>
      <c r="H68" s="167"/>
      <c r="I68" s="168"/>
      <c r="J68" s="234"/>
      <c r="K68" s="207"/>
      <c r="L68" s="207"/>
      <c r="M68" s="235"/>
      <c r="N68" s="188"/>
      <c r="O68" s="189"/>
      <c r="P68" s="214"/>
      <c r="Q68" s="215"/>
      <c r="R68" s="202"/>
      <c r="S68" s="202"/>
      <c r="T68" s="198"/>
      <c r="U68" s="199"/>
      <c r="V68" s="198"/>
      <c r="W68" s="225"/>
      <c r="X68" s="206"/>
      <c r="Y68" s="208"/>
    </row>
    <row r="69" spans="1:40" ht="3" customHeight="1" thickBot="1" x14ac:dyDescent="0.3">
      <c r="A69" s="25"/>
      <c r="B69" s="22"/>
      <c r="C69" s="14"/>
      <c r="D69" s="25"/>
      <c r="E69" s="14"/>
      <c r="F69" s="18"/>
      <c r="G69" s="16"/>
      <c r="H69" s="245"/>
      <c r="I69" s="246"/>
      <c r="J69" s="236"/>
      <c r="K69" s="237"/>
      <c r="L69" s="237"/>
      <c r="M69" s="238"/>
      <c r="N69" s="243"/>
      <c r="O69" s="244"/>
      <c r="P69" s="241"/>
      <c r="Q69" s="242"/>
      <c r="R69" s="250"/>
      <c r="S69" s="250"/>
      <c r="T69" s="247"/>
      <c r="U69" s="249"/>
      <c r="V69" s="247"/>
      <c r="W69" s="248"/>
      <c r="X69" s="239"/>
      <c r="Y69" s="240"/>
    </row>
    <row r="70" spans="1:40" ht="35.25" customHeight="1" thickBot="1" x14ac:dyDescent="0.3">
      <c r="A70" s="66" t="s">
        <v>7</v>
      </c>
      <c r="B70" s="67"/>
      <c r="C70" s="67"/>
      <c r="D70" s="228" t="str">
        <f>IF(OR(OR(T86="K",T86="P", T86="R"),L72&lt;&gt;""),"","brak/błędne dane")</f>
        <v/>
      </c>
      <c r="E70" s="229"/>
      <c r="F70" s="229"/>
      <c r="G70" s="230"/>
      <c r="H70" s="151" t="str">
        <f>IF(B82=0,D82,"brak danych")</f>
        <v>brak danych</v>
      </c>
      <c r="I70" s="152"/>
      <c r="J70" s="153" t="str">
        <f>IFERROR(IF(J82&gt;0,J82,"brak/błędne dane"),"brak/błędne dane")</f>
        <v>brak/błędne dane</v>
      </c>
      <c r="K70" s="154"/>
      <c r="L70" s="153" t="str">
        <f>IFERROR(IF(L82&gt;=0,L82,"brak danych"),"brak/błędne dane")</f>
        <v>brak/błędne dane</v>
      </c>
      <c r="M70" s="155"/>
      <c r="N70" s="160" t="str">
        <f>IF(N82=0,O82,"brak/błędne dane")</f>
        <v>brak/błędne dane</v>
      </c>
      <c r="O70" s="154"/>
      <c r="P70" s="157">
        <f>P49+P56+P63</f>
        <v>0</v>
      </c>
      <c r="Q70" s="158"/>
      <c r="R70" s="153" t="str">
        <f>IFERROR(IF(R82&gt;0,R82,"brak danych"),"brak/błędne dane")</f>
        <v>brak/błędne dane</v>
      </c>
      <c r="S70" s="154"/>
      <c r="T70" s="159">
        <f>T49+T56+T63</f>
        <v>0</v>
      </c>
      <c r="U70" s="155"/>
      <c r="V70" s="160">
        <f>V49+V56+V63</f>
        <v>0</v>
      </c>
      <c r="W70" s="154"/>
      <c r="X70" s="161" t="str">
        <f>IF(SUM(T88)&gt;0,"błędne dane",IFERROR(IF(X82&lt;0,X82,"brak obniżenia dochodu"),"brak/błędne dane"))</f>
        <v>błędne dane</v>
      </c>
      <c r="Y70" s="162"/>
      <c r="AA70" s="68"/>
    </row>
    <row r="71" spans="1:40" s="64" customFormat="1" ht="1.5" customHeight="1" x14ac:dyDescent="0.25">
      <c r="B71" s="69"/>
    </row>
    <row r="72" spans="1:40" s="70" customFormat="1" x14ac:dyDescent="0.25">
      <c r="A72" s="139" t="s">
        <v>40</v>
      </c>
      <c r="B72" s="139"/>
      <c r="C72" s="139"/>
      <c r="D72" s="139"/>
      <c r="E72" s="139"/>
      <c r="F72" s="139"/>
      <c r="G72" s="139"/>
      <c r="H72" s="139"/>
      <c r="I72" s="139"/>
      <c r="J72" s="139"/>
      <c r="K72" s="139"/>
      <c r="L72" s="140"/>
      <c r="M72" s="140"/>
      <c r="N72" s="140"/>
      <c r="O72" s="140"/>
      <c r="P72" s="140"/>
      <c r="Q72" s="140"/>
      <c r="R72" s="141" t="s">
        <v>41</v>
      </c>
      <c r="S72" s="141"/>
      <c r="T72" s="141"/>
      <c r="U72" s="141"/>
      <c r="V72" s="141"/>
      <c r="W72" s="141"/>
      <c r="X72" s="141"/>
      <c r="Y72" s="141"/>
    </row>
    <row r="73" spans="1:40" s="70" customFormat="1" ht="15" customHeight="1" x14ac:dyDescent="0.25">
      <c r="A73" s="227" t="s">
        <v>42</v>
      </c>
      <c r="B73" s="227"/>
      <c r="C73" s="227"/>
      <c r="D73" s="227"/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27"/>
    </row>
    <row r="74" spans="1:40" s="72" customFormat="1" x14ac:dyDescent="0.25">
      <c r="A74" s="71"/>
      <c r="B74" s="139" t="s">
        <v>51</v>
      </c>
      <c r="C74" s="139"/>
      <c r="D74" s="139"/>
      <c r="E74" s="139"/>
      <c r="F74" s="139"/>
      <c r="G74" s="139"/>
      <c r="H74" s="139"/>
      <c r="I74" s="140"/>
      <c r="J74" s="140"/>
      <c r="K74" s="140"/>
      <c r="L74" s="140"/>
      <c r="M74" s="140"/>
      <c r="N74" s="140"/>
      <c r="O74" s="141" t="s">
        <v>52</v>
      </c>
      <c r="P74" s="141"/>
      <c r="Q74" s="141"/>
      <c r="R74" s="141"/>
      <c r="S74" s="141"/>
      <c r="T74" s="141"/>
      <c r="U74" s="141"/>
      <c r="V74" s="141"/>
      <c r="W74" s="141"/>
      <c r="X74" s="141"/>
      <c r="Y74" s="141"/>
    </row>
    <row r="75" spans="1:40" s="72" customFormat="1" x14ac:dyDescent="0.25">
      <c r="B75" s="72" t="s">
        <v>53</v>
      </c>
    </row>
    <row r="76" spans="1:40" ht="17.25" outlineLevel="1" x14ac:dyDescent="0.3">
      <c r="D76" s="73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</row>
    <row r="77" spans="1:40" s="75" customFormat="1" ht="17.25" hidden="1" outlineLevel="1" x14ac:dyDescent="0.3">
      <c r="A77" s="82"/>
      <c r="B77" s="82"/>
      <c r="C77" s="82"/>
      <c r="D77" s="83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2"/>
      <c r="AA77" s="82"/>
    </row>
    <row r="78" spans="1:40" s="64" customFormat="1" ht="17.25" hidden="1" customHeight="1" outlineLevel="1" x14ac:dyDescent="0.3">
      <c r="A78" s="85"/>
      <c r="B78" s="85"/>
      <c r="C78" s="85"/>
      <c r="D78" s="86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5"/>
      <c r="AA78" s="85"/>
    </row>
    <row r="79" spans="1:40" s="64" customFormat="1" ht="17.25" hidden="1" customHeight="1" outlineLevel="1" x14ac:dyDescent="0.25">
      <c r="A79" s="85"/>
      <c r="B79" s="88"/>
      <c r="C79" s="89"/>
      <c r="D79" s="88"/>
      <c r="E79" s="90"/>
      <c r="F79" s="88"/>
      <c r="G79" s="88"/>
      <c r="H79" s="88"/>
      <c r="I79" s="88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3" t="s">
        <v>79</v>
      </c>
      <c r="AA79" s="85"/>
    </row>
    <row r="80" spans="1:40" s="64" customFormat="1" ht="17.25" hidden="1" customHeight="1" outlineLevel="1" thickBot="1" x14ac:dyDescent="0.3">
      <c r="A80" s="85"/>
      <c r="B80" s="88"/>
      <c r="C80" s="89"/>
      <c r="D80" s="88"/>
      <c r="E80" s="90"/>
      <c r="F80" s="88"/>
      <c r="G80" s="88"/>
      <c r="H80" s="88"/>
      <c r="I80" s="88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3" t="s">
        <v>65</v>
      </c>
      <c r="AA80" s="85"/>
      <c r="AN80" s="3"/>
    </row>
    <row r="81" spans="1:40" s="64" customFormat="1" ht="17.25" hidden="1" customHeight="1" outlineLevel="1" thickBot="1" x14ac:dyDescent="0.3">
      <c r="A81" s="85"/>
      <c r="B81" s="95">
        <f>OR(UPPER(F15)="X",UPPER(F17)="X",UPPER(F19)="X")*(H14&lt;&gt;"")+OR(UPPER(F22)="X",UPPER(F24)="X",UPPER(F26)="X")*(H21&lt;&gt;"")+OR(UPPER(F29)="X",UPPER(F31)="X",UPPER(F33)="X")*(H28&lt;&gt;"")+OR(UPPER(F36)="X",UPPER(F38)="X",UPPER(F40)="X")*(H35&lt;&gt;"")+OR(UPPER(F43)="X",UPPER(F45)="X",UPPER(F47)="X")*(H42&lt;&gt;"")+OR(UPPER(F50)="X",UPPER(F52)="X",UPPER(F54)="X")*(H49&lt;&gt;"")+OR(UPPER(F57)="X",UPPER(F59)="X",UPPER(F61)="X")*(H56&lt;&gt;"")+OR(UPPER(F64)="X",UPPER(F66)="X",UPPER(F68)="X")*(H63&lt;&gt;"")</f>
        <v>0</v>
      </c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96">
        <f>OR(UPPER(F15)="X",UPPER(F17)="X",UPPER(F19)="X")*(N14&lt;&gt;"")+OR(UPPER(F22)="X",UPPER(F24)="X",UPPER(F26)="X")*(N21&lt;&gt;"")+OR(UPPER(F29)="X",UPPER(F31)="X",UPPER(F33)="X")*(N28&lt;&gt;"")+OR(UPPER(F36)="X",UPPER(F38)="X",UPPER(F40)="X")*(N35&lt;&gt;"")+OR(UPPER(F43)="X",UPPER(F45)="X",UPPER(F47)="X")*(N42&lt;&gt;"")+OR(UPPER(F50)="X",UPPER(F52)="X",UPPER(F54)="X")*(N49&lt;&gt;"")+OR(UPPER(F57)="X",UPPER(F59)="X",UPPER(F61)="X")*(N56&lt;&gt;"")+OR(UPPER(F64)="X",UPPER(F66)="X",UPPER(F68)="X")*(N63&lt;&gt;"")</f>
        <v>0</v>
      </c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93" t="s">
        <v>66</v>
      </c>
      <c r="AA81" s="85"/>
      <c r="AN81" s="3"/>
    </row>
    <row r="82" spans="1:40" s="64" customFormat="1" ht="17.25" hidden="1" customHeight="1" outlineLevel="1" thickBot="1" x14ac:dyDescent="0.3">
      <c r="A82" s="85"/>
      <c r="B82" s="95">
        <f>IF(L72&lt;&gt;"",0,B81-3)</f>
        <v>-3</v>
      </c>
      <c r="C82" s="85"/>
      <c r="D82" s="97">
        <f>IF(L72="",OR(UPPER(F15)="X",UPPER(F17)="X",UPPER(F19)="X")*H14+OR(UPPER(F22)="X",UPPER(F24)="X",UPPER(F26)="X")*H21+OR(UPPER(F29)="X",UPPER(F31)="X",UPPER(F33)="X")*H28+OR(UPPER(F36)="X",UPPER(F38)="X",UPPER(F40)="X")*H35+OR(UPPER(F43)="X",UPPER(F45)="X",UPPER(F47)="X")*H42+OR(UPPER(F50)="X",UPPER(F52)="X",UPPER(F54)="X")*H49+OR(UPPER(F57)="X",UPPER(F59)="X",UPPER(F61)="X")*H56+OR(UPPER(F64)="X", UPPER(F66)="X",UPPER(F68)="X")*H63,SUM(H14:I69))</f>
        <v>0</v>
      </c>
      <c r="E82" s="85"/>
      <c r="F82" s="85"/>
      <c r="G82" s="85"/>
      <c r="H82" s="85"/>
      <c r="I82" s="85"/>
      <c r="J82" s="85" t="e">
        <f>ROUND(IF(L72&lt;&gt;"",H70/(I74-L72+1)*(((LEFT(E3,1)="K")*90)+((LEFT(E3,1)="P")*180)+((LEFT(E3,1)="R")*365)),H70/3),2)</f>
        <v>#VALUE!</v>
      </c>
      <c r="K82" s="85"/>
      <c r="L82" s="85" t="e">
        <f>ROUND(N70/H70,2)</f>
        <v>#VALUE!</v>
      </c>
      <c r="M82" s="85"/>
      <c r="N82" s="96">
        <f>IF(L72&lt;&gt;"",0,N81-3)</f>
        <v>-3</v>
      </c>
      <c r="O82" s="85">
        <f>IF(L72="",OR(UPPER(F15)="X",UPPER(F17)="X",UPPER(F19)="X")*N14+OR(UPPER(F22)="X",UPPER(F24)="X",UPPER(F26)="X")*N21+OR(UPPER(F29)="X",UPPER(F31)="X",UPPER(F33)="X")*N28+OR(UPPER(F36)="X",UPPER(F38)="X",UPPER(F40)="X")*N35+OR(UPPER(F43)="X",UPPER(F45)="X",UPPER(F47)="X")*N42+OR(UPPER(F50)="X",UPPER(F52)="X",UPPER(F54)="X")*N49+OR(UPPER(F57)="X",UPPER(F59)="X",UPPER(F61)="X")*N56+OR(UPPER(F64)="X",UPPER(F66)="X",UPPER(F68)="X")*N63,SUM(N14:O69))</f>
        <v>0</v>
      </c>
      <c r="P82" s="85"/>
      <c r="Q82" s="85"/>
      <c r="R82" s="150" t="e">
        <f>ROUND(T70/P70,2)</f>
        <v>#DIV/0!</v>
      </c>
      <c r="S82" s="150"/>
      <c r="T82" s="85"/>
      <c r="U82" s="85"/>
      <c r="V82" s="85"/>
      <c r="W82" s="85"/>
      <c r="X82" s="85" t="e">
        <f>M95*R70-I95*L70+V70</f>
        <v>#VALUE!</v>
      </c>
      <c r="Y82" s="85"/>
      <c r="Z82" s="93" t="s">
        <v>67</v>
      </c>
      <c r="AA82" s="85"/>
      <c r="AN82" s="3"/>
    </row>
    <row r="83" spans="1:40" s="64" customFormat="1" ht="45.75" hidden="1" customHeight="1" outlineLevel="1" x14ac:dyDescent="0.25">
      <c r="A83" s="85"/>
      <c r="B83" s="98" t="s">
        <v>33</v>
      </c>
      <c r="C83" s="99"/>
      <c r="D83" s="100" t="s">
        <v>34</v>
      </c>
      <c r="E83" s="99"/>
      <c r="F83" s="99"/>
      <c r="G83" s="99"/>
      <c r="H83" s="85"/>
      <c r="I83" s="85"/>
      <c r="J83" s="101" t="s">
        <v>35</v>
      </c>
      <c r="K83" s="85"/>
      <c r="L83" s="102" t="s">
        <v>36</v>
      </c>
      <c r="M83" s="85"/>
      <c r="N83" s="103" t="s">
        <v>33</v>
      </c>
      <c r="O83" s="104" t="s">
        <v>37</v>
      </c>
      <c r="P83" s="85"/>
      <c r="Q83" s="85"/>
      <c r="R83" s="85"/>
      <c r="S83" s="102" t="s">
        <v>38</v>
      </c>
      <c r="T83" s="85"/>
      <c r="U83" s="85"/>
      <c r="V83" s="85"/>
      <c r="W83" s="85"/>
      <c r="X83" s="103" t="s">
        <v>39</v>
      </c>
      <c r="Y83" s="85"/>
      <c r="Z83" s="93" t="s">
        <v>68</v>
      </c>
      <c r="AA83" s="85"/>
      <c r="AN83" s="3"/>
    </row>
    <row r="84" spans="1:40" s="64" customFormat="1" ht="17.25" hidden="1" customHeight="1" outlineLevel="1" thickBot="1" x14ac:dyDescent="0.3">
      <c r="A84" s="85"/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93" t="s">
        <v>69</v>
      </c>
      <c r="AA84" s="85"/>
      <c r="AN84" s="3"/>
    </row>
    <row r="85" spans="1:40" ht="17.25" hidden="1" customHeight="1" outlineLevel="1" thickBot="1" x14ac:dyDescent="0.3">
      <c r="A85" s="93"/>
      <c r="B85" s="105" t="s">
        <v>43</v>
      </c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7"/>
      <c r="P85" s="93"/>
      <c r="Q85" s="93"/>
      <c r="R85" s="93"/>
      <c r="S85" s="93"/>
      <c r="T85" s="156" t="s">
        <v>56</v>
      </c>
      <c r="U85" s="156"/>
      <c r="V85" s="93"/>
      <c r="W85" s="93"/>
      <c r="X85" s="93"/>
      <c r="Y85" s="93"/>
      <c r="Z85" s="93" t="s">
        <v>63</v>
      </c>
      <c r="AA85" s="93"/>
    </row>
    <row r="86" spans="1:40" ht="17.25" hidden="1" customHeight="1" outlineLevel="1" thickBot="1" x14ac:dyDescent="0.3">
      <c r="A86" s="93"/>
      <c r="B86" s="108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10"/>
      <c r="P86" s="93"/>
      <c r="Q86" s="93"/>
      <c r="R86" s="93"/>
      <c r="S86" s="93"/>
      <c r="T86" s="95" t="str">
        <f>IFERROR(IF(SEARCH("X",F15&amp;F22&amp;F29&amp;F36&amp;F43&amp;F50&amp;F57&amp;F64)&lt;&gt;0,"K"),"")&amp;IFERROR(IF(SEARCH("X",F17&amp;F24&amp;F31&amp;F38&amp;F45&amp;F52&amp;F59&amp;F66)&lt;&gt;0,"P"),"")&amp;IFERROR(IF(SEARCH("X",F19&amp;F26&amp;F33&amp;F40&amp;F47&amp;F54&amp;F61&amp;F68)&lt;&gt;0,"R"),"")</f>
        <v>K</v>
      </c>
      <c r="U86" s="111"/>
      <c r="V86" s="93"/>
      <c r="W86" s="93"/>
      <c r="X86" s="93"/>
      <c r="Y86" s="93"/>
      <c r="Z86" s="93" t="s">
        <v>70</v>
      </c>
      <c r="AA86" s="93"/>
    </row>
    <row r="87" spans="1:40" ht="17.25" hidden="1" customHeight="1" outlineLevel="1" thickBot="1" x14ac:dyDescent="0.3">
      <c r="A87" s="93"/>
      <c r="B87" s="108"/>
      <c r="C87" s="109"/>
      <c r="D87" s="109"/>
      <c r="E87" s="109"/>
      <c r="F87" s="109"/>
      <c r="G87" s="109"/>
      <c r="H87" s="109"/>
      <c r="I87" s="112" t="s">
        <v>44</v>
      </c>
      <c r="J87" s="109"/>
      <c r="K87" s="109"/>
      <c r="L87" s="109"/>
      <c r="M87" s="113" t="s">
        <v>45</v>
      </c>
      <c r="N87" s="109"/>
      <c r="O87" s="110"/>
      <c r="P87" s="93"/>
      <c r="Q87" s="93"/>
      <c r="R87" s="93"/>
      <c r="S87" s="93"/>
      <c r="T87" s="156" t="s">
        <v>58</v>
      </c>
      <c r="U87" s="156"/>
      <c r="V87" s="93"/>
      <c r="W87" s="93"/>
      <c r="X87" s="93"/>
      <c r="Y87" s="93"/>
      <c r="Z87" s="93" t="s">
        <v>71</v>
      </c>
      <c r="AA87" s="93"/>
    </row>
    <row r="88" spans="1:40" ht="17.25" hidden="1" customHeight="1" outlineLevel="1" thickBot="1" x14ac:dyDescent="0.3">
      <c r="A88" s="93"/>
      <c r="B88" s="108"/>
      <c r="C88" s="109"/>
      <c r="D88" s="109"/>
      <c r="E88" s="109"/>
      <c r="F88" s="109"/>
      <c r="G88" s="109"/>
      <c r="H88" s="109"/>
      <c r="I88" s="114" t="str">
        <f>J70</f>
        <v>brak/błędne dane</v>
      </c>
      <c r="J88" s="109"/>
      <c r="K88" s="109"/>
      <c r="L88" s="109"/>
      <c r="M88" s="115">
        <f>P70</f>
        <v>0</v>
      </c>
      <c r="N88" s="109"/>
      <c r="O88" s="110"/>
      <c r="P88" s="93"/>
      <c r="Q88" s="93"/>
      <c r="R88" s="93"/>
      <c r="S88" s="93"/>
      <c r="T88" s="95">
        <f>IFERROR(SEARCH("dane",D70&amp;H70&amp;J70&amp;L70&amp;N70&amp;P70&amp;R70&amp;T70&amp;V70),"0")</f>
        <v>24</v>
      </c>
      <c r="U88" s="111"/>
      <c r="V88" s="93"/>
      <c r="W88" s="93"/>
      <c r="X88" s="93"/>
      <c r="Y88" s="93"/>
      <c r="Z88" s="93" t="s">
        <v>72</v>
      </c>
      <c r="AA88" s="93"/>
    </row>
    <row r="89" spans="1:40" ht="17.25" hidden="1" customHeight="1" outlineLevel="1" x14ac:dyDescent="0.25">
      <c r="A89" s="93"/>
      <c r="B89" s="108"/>
      <c r="C89" s="109"/>
      <c r="D89" s="109"/>
      <c r="E89" s="109"/>
      <c r="F89" s="109"/>
      <c r="G89" s="109"/>
      <c r="H89" s="109"/>
      <c r="I89" s="112"/>
      <c r="J89" s="109"/>
      <c r="K89" s="109"/>
      <c r="L89" s="109"/>
      <c r="M89" s="113"/>
      <c r="N89" s="109"/>
      <c r="O89" s="110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 t="s">
        <v>73</v>
      </c>
      <c r="AA89" s="93"/>
    </row>
    <row r="90" spans="1:40" ht="17.25" hidden="1" customHeight="1" outlineLevel="1" x14ac:dyDescent="0.25">
      <c r="A90" s="93"/>
      <c r="B90" s="108"/>
      <c r="C90" s="109"/>
      <c r="D90" s="109"/>
      <c r="E90" s="109"/>
      <c r="F90" s="109"/>
      <c r="G90" s="109"/>
      <c r="H90" s="109"/>
      <c r="I90" s="112"/>
      <c r="J90" s="109"/>
      <c r="K90" s="116" t="s">
        <v>46</v>
      </c>
      <c r="L90" s="109"/>
      <c r="M90" s="113"/>
      <c r="N90" s="109"/>
      <c r="O90" s="110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 t="s">
        <v>74</v>
      </c>
      <c r="AA90" s="93"/>
    </row>
    <row r="91" spans="1:40" ht="17.25" hidden="1" customHeight="1" outlineLevel="1" x14ac:dyDescent="0.25">
      <c r="A91" s="93"/>
      <c r="B91" s="108"/>
      <c r="C91" s="109"/>
      <c r="D91" s="109"/>
      <c r="E91" s="109"/>
      <c r="F91" s="109"/>
      <c r="G91" s="109"/>
      <c r="H91" s="109"/>
      <c r="I91" s="112"/>
      <c r="J91" s="109"/>
      <c r="K91" s="109" t="e">
        <f>IF(ABS(M88-I88)&gt;MAX(M88,I88)*10/100,1,0)</f>
        <v>#VALUE!</v>
      </c>
      <c r="L91" s="109"/>
      <c r="M91" s="113"/>
      <c r="N91" s="109"/>
      <c r="O91" s="110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 t="s">
        <v>75</v>
      </c>
      <c r="AA91" s="93"/>
    </row>
    <row r="92" spans="1:40" ht="17.25" hidden="1" customHeight="1" outlineLevel="1" x14ac:dyDescent="0.25">
      <c r="A92" s="93"/>
      <c r="B92" s="108"/>
      <c r="C92" s="109"/>
      <c r="D92" s="109"/>
      <c r="E92" s="109"/>
      <c r="F92" s="109"/>
      <c r="G92" s="109"/>
      <c r="H92" s="109"/>
      <c r="I92" s="112"/>
      <c r="J92" s="109"/>
      <c r="K92" s="109"/>
      <c r="L92" s="109"/>
      <c r="M92" s="113"/>
      <c r="N92" s="109"/>
      <c r="O92" s="110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 t="s">
        <v>76</v>
      </c>
      <c r="AA92" s="93"/>
    </row>
    <row r="93" spans="1:40" ht="17.25" hidden="1" customHeight="1" outlineLevel="1" x14ac:dyDescent="0.25">
      <c r="A93" s="93"/>
      <c r="B93" s="108"/>
      <c r="C93" s="109"/>
      <c r="D93" s="109"/>
      <c r="E93" s="109"/>
      <c r="F93" s="109"/>
      <c r="G93" s="109"/>
      <c r="H93" s="109"/>
      <c r="I93" s="117" t="s">
        <v>47</v>
      </c>
      <c r="J93" s="109"/>
      <c r="K93" s="109"/>
      <c r="L93" s="109"/>
      <c r="M93" s="118" t="s">
        <v>48</v>
      </c>
      <c r="N93" s="109"/>
      <c r="O93" s="110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 t="s">
        <v>62</v>
      </c>
      <c r="AA93" s="93"/>
    </row>
    <row r="94" spans="1:40" ht="17.25" hidden="1" customHeight="1" outlineLevel="1" x14ac:dyDescent="0.25">
      <c r="A94" s="93"/>
      <c r="B94" s="108"/>
      <c r="C94" s="109"/>
      <c r="D94" s="109"/>
      <c r="E94" s="109"/>
      <c r="F94" s="109"/>
      <c r="G94" s="109"/>
      <c r="H94" s="109"/>
      <c r="I94" s="112"/>
      <c r="J94" s="109"/>
      <c r="K94" s="109"/>
      <c r="L94" s="109"/>
      <c r="M94" s="113"/>
      <c r="N94" s="109"/>
      <c r="O94" s="110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 t="s">
        <v>77</v>
      </c>
      <c r="AA94" s="93"/>
    </row>
    <row r="95" spans="1:40" ht="17.25" hidden="1" customHeight="1" outlineLevel="1" thickBot="1" x14ac:dyDescent="0.3">
      <c r="A95" s="93"/>
      <c r="B95" s="119"/>
      <c r="C95" s="120"/>
      <c r="D95" s="120"/>
      <c r="E95" s="120"/>
      <c r="F95" s="120"/>
      <c r="G95" s="120"/>
      <c r="H95" s="120"/>
      <c r="I95" s="121" t="e">
        <f>ROUND(IF(AND(K91,I88&gt;M88),M88+MAX(I88,M88)*10/100,I88),2)</f>
        <v>#VALUE!</v>
      </c>
      <c r="J95" s="122"/>
      <c r="K95" s="122"/>
      <c r="L95" s="122"/>
      <c r="M95" s="123" t="e">
        <f>ROUND(IF(AND(K91,M88&gt;I88),I88+MAX(I88,M88)*10/100,M88),2)</f>
        <v>#VALUE!</v>
      </c>
      <c r="N95" s="122"/>
      <c r="O95" s="124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 t="s">
        <v>78</v>
      </c>
      <c r="AA95" s="93"/>
    </row>
    <row r="96" spans="1:40" ht="17.25" hidden="1" customHeight="1" outlineLevel="1" x14ac:dyDescent="0.25">
      <c r="A96" s="93"/>
      <c r="B96" s="109"/>
      <c r="C96" s="109"/>
      <c r="D96" s="109"/>
      <c r="E96" s="109"/>
      <c r="F96" s="109"/>
      <c r="G96" s="109"/>
      <c r="H96" s="109"/>
      <c r="I96" s="125"/>
      <c r="J96" s="126"/>
      <c r="K96" s="126"/>
      <c r="L96" s="126"/>
      <c r="M96" s="127"/>
      <c r="N96" s="126"/>
      <c r="O96" s="109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 t="s">
        <v>80</v>
      </c>
      <c r="AA96" s="93"/>
    </row>
    <row r="97" spans="1:27" ht="17.25" hidden="1" customHeight="1" outlineLevel="1" x14ac:dyDescent="0.25">
      <c r="A97" s="93"/>
      <c r="B97" s="109"/>
      <c r="C97" s="109"/>
      <c r="D97" s="109"/>
      <c r="E97" s="109"/>
      <c r="F97" s="109"/>
      <c r="G97" s="109"/>
      <c r="H97" s="109"/>
      <c r="I97" s="125"/>
      <c r="J97" s="126"/>
      <c r="K97" s="126"/>
      <c r="L97" s="126"/>
      <c r="M97" s="127"/>
      <c r="N97" s="126"/>
      <c r="O97" s="109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 t="s">
        <v>81</v>
      </c>
      <c r="AA97" s="93"/>
    </row>
    <row r="98" spans="1:27" ht="17.25" hidden="1" customHeight="1" outlineLevel="1" x14ac:dyDescent="0.25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</row>
    <row r="99" spans="1:27" s="75" customFormat="1" ht="17.25" hidden="1" outlineLevel="1" x14ac:dyDescent="0.3">
      <c r="A99" s="82"/>
      <c r="B99" s="82"/>
      <c r="C99" s="82"/>
      <c r="D99" s="83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2"/>
      <c r="AA99" s="82"/>
    </row>
    <row r="100" spans="1:27" ht="18" customHeight="1" outlineLevel="1" x14ac:dyDescent="0.25"/>
    <row r="101" spans="1:27" ht="8.25" customHeight="1" x14ac:dyDescent="0.25"/>
    <row r="102" spans="1:27" ht="17.25" customHeight="1" x14ac:dyDescent="0.25">
      <c r="A102" s="142" t="s">
        <v>8</v>
      </c>
      <c r="B102" s="142"/>
      <c r="C102" s="142"/>
      <c r="D102" s="142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</row>
    <row r="103" spans="1:27" ht="15.75" x14ac:dyDescent="0.25">
      <c r="D103" s="76"/>
      <c r="E103" s="76"/>
    </row>
    <row r="104" spans="1:27" ht="18" customHeight="1" x14ac:dyDescent="0.25">
      <c r="A104" s="143" t="s">
        <v>14</v>
      </c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</row>
    <row r="105" spans="1:27" ht="42" customHeight="1" x14ac:dyDescent="0.25">
      <c r="A105" s="143" t="s">
        <v>15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143"/>
      <c r="W105" s="143"/>
      <c r="X105" s="143"/>
      <c r="Y105" s="143"/>
    </row>
    <row r="106" spans="1:27" ht="5.25" customHeight="1" x14ac:dyDescent="0.3">
      <c r="D106" s="77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</row>
    <row r="107" spans="1:27" ht="34.5" customHeight="1" x14ac:dyDescent="0.25">
      <c r="A107" s="147" t="s">
        <v>9</v>
      </c>
      <c r="B107" s="147"/>
      <c r="C107" s="147"/>
      <c r="D107" s="147"/>
      <c r="E107" s="147"/>
      <c r="F107" s="147"/>
      <c r="G107" s="147"/>
      <c r="H107" s="147"/>
      <c r="I107" s="147"/>
      <c r="J107" s="147"/>
      <c r="K107" s="147"/>
      <c r="L107" s="147"/>
      <c r="M107" s="147"/>
      <c r="N107" s="147"/>
      <c r="O107" s="147"/>
      <c r="P107" s="147"/>
      <c r="Q107" s="147"/>
      <c r="R107" s="147"/>
      <c r="S107" s="147"/>
      <c r="T107" s="147"/>
      <c r="U107" s="147"/>
      <c r="V107" s="147"/>
      <c r="W107" s="147"/>
      <c r="X107" s="147"/>
      <c r="Y107" s="147"/>
    </row>
    <row r="108" spans="1:27" ht="5.25" customHeight="1" x14ac:dyDescent="0.3">
      <c r="D108" s="79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</row>
    <row r="109" spans="1:27" ht="16.5" x14ac:dyDescent="0.25">
      <c r="A109" s="142" t="s">
        <v>10</v>
      </c>
      <c r="B109" s="142"/>
      <c r="C109" s="142"/>
      <c r="D109" s="142"/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  <c r="S109" s="142"/>
      <c r="T109" s="142"/>
      <c r="U109" s="142"/>
      <c r="V109" s="142"/>
      <c r="W109" s="142"/>
      <c r="X109" s="142"/>
      <c r="Y109" s="142"/>
    </row>
    <row r="110" spans="1:27" ht="71.25" customHeight="1" x14ac:dyDescent="0.25">
      <c r="A110" s="143" t="s">
        <v>16</v>
      </c>
      <c r="B110" s="143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  <c r="S110" s="143"/>
      <c r="T110" s="143"/>
      <c r="U110" s="143"/>
      <c r="V110" s="143"/>
      <c r="W110" s="143"/>
      <c r="X110" s="143"/>
      <c r="Y110" s="143"/>
    </row>
    <row r="111" spans="1:27" ht="9.75" customHeight="1" x14ac:dyDescent="0.3">
      <c r="D111" s="79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</row>
    <row r="112" spans="1:27" ht="70.5" customHeight="1" x14ac:dyDescent="0.25">
      <c r="A112" s="144" t="s">
        <v>60</v>
      </c>
      <c r="B112" s="144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4"/>
      <c r="T112" s="144"/>
      <c r="U112" s="144"/>
      <c r="V112" s="144"/>
      <c r="W112" s="144"/>
      <c r="X112" s="144"/>
      <c r="Y112" s="144"/>
    </row>
    <row r="113" spans="1:25" ht="17.25" x14ac:dyDescent="0.3">
      <c r="D113" s="73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</row>
    <row r="114" spans="1:25" ht="69.75" customHeight="1" x14ac:dyDescent="0.25">
      <c r="A114" s="145" t="s">
        <v>17</v>
      </c>
      <c r="B114" s="145"/>
      <c r="C114" s="145"/>
      <c r="D114" s="145"/>
      <c r="E114" s="145"/>
      <c r="F114" s="145"/>
      <c r="G114" s="145"/>
      <c r="H114" s="145"/>
      <c r="I114" s="145"/>
      <c r="J114" s="145"/>
      <c r="K114" s="145"/>
      <c r="L114" s="145"/>
      <c r="M114" s="145"/>
      <c r="N114" s="145"/>
      <c r="O114" s="145"/>
      <c r="P114" s="145"/>
      <c r="Q114" s="145"/>
      <c r="R114" s="145"/>
      <c r="S114" s="145"/>
      <c r="T114" s="145"/>
      <c r="U114" s="145"/>
      <c r="V114" s="145"/>
      <c r="W114" s="145"/>
      <c r="X114" s="145"/>
      <c r="Y114" s="145"/>
    </row>
    <row r="115" spans="1:25" ht="7.5" customHeight="1" x14ac:dyDescent="0.25">
      <c r="A115" s="80"/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</row>
    <row r="116" spans="1:25" ht="15.75" x14ac:dyDescent="0.25">
      <c r="A116" s="146" t="s">
        <v>59</v>
      </c>
      <c r="B116" s="146"/>
      <c r="C116" s="146"/>
      <c r="D116" s="146"/>
      <c r="E116" s="146"/>
      <c r="F116" s="146"/>
      <c r="G116" s="146"/>
      <c r="H116" s="146"/>
      <c r="I116" s="146"/>
      <c r="J116" s="146"/>
      <c r="K116" s="146"/>
      <c r="L116" s="146"/>
      <c r="M116" s="146"/>
      <c r="N116" s="146"/>
      <c r="O116" s="146"/>
      <c r="P116" s="146"/>
      <c r="Q116" s="146"/>
      <c r="R116" s="146"/>
      <c r="S116" s="146"/>
      <c r="T116" s="146"/>
      <c r="U116" s="146"/>
      <c r="V116" s="146"/>
      <c r="W116" s="146"/>
      <c r="X116" s="146"/>
      <c r="Y116" s="146"/>
    </row>
    <row r="117" spans="1:25" ht="15.75" x14ac:dyDescent="0.25">
      <c r="A117" s="146" t="s">
        <v>11</v>
      </c>
      <c r="B117" s="146"/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146"/>
      <c r="S117" s="146"/>
      <c r="T117" s="146"/>
      <c r="U117" s="146"/>
      <c r="V117" s="146"/>
      <c r="W117" s="146"/>
      <c r="X117" s="146"/>
      <c r="Y117" s="146"/>
    </row>
    <row r="118" spans="1:25" ht="15.75" x14ac:dyDescent="0.25">
      <c r="A118" s="146" t="s">
        <v>12</v>
      </c>
      <c r="B118" s="146"/>
      <c r="C118" s="146"/>
      <c r="D118" s="146"/>
      <c r="E118" s="146"/>
      <c r="F118" s="146"/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  <c r="Q118" s="146"/>
      <c r="R118" s="146"/>
      <c r="S118" s="146"/>
      <c r="T118" s="146"/>
      <c r="U118" s="146"/>
      <c r="V118" s="146"/>
      <c r="W118" s="146"/>
      <c r="X118" s="146"/>
      <c r="Y118" s="146"/>
    </row>
    <row r="119" spans="1:25" x14ac:dyDescent="0.25">
      <c r="A119" s="148" t="s">
        <v>18</v>
      </c>
      <c r="B119" s="148"/>
      <c r="C119" s="148"/>
      <c r="D119" s="148"/>
      <c r="E119" s="148"/>
      <c r="F119" s="148"/>
      <c r="G119" s="148"/>
      <c r="H119" s="148"/>
      <c r="I119" s="148"/>
      <c r="J119" s="148"/>
      <c r="K119" s="148"/>
      <c r="L119" s="148"/>
      <c r="M119" s="148"/>
      <c r="N119" s="148"/>
      <c r="O119" s="148"/>
      <c r="P119" s="148"/>
      <c r="Q119" s="148"/>
      <c r="R119" s="148"/>
      <c r="S119" s="148"/>
      <c r="T119" s="148"/>
      <c r="U119" s="148"/>
      <c r="V119" s="148"/>
      <c r="W119" s="148"/>
      <c r="X119" s="148"/>
      <c r="Y119" s="148"/>
    </row>
    <row r="120" spans="1:25" x14ac:dyDescent="0.25">
      <c r="A120" s="148" t="s">
        <v>19</v>
      </c>
      <c r="B120" s="148"/>
      <c r="C120" s="148"/>
      <c r="D120" s="148"/>
      <c r="E120" s="148"/>
      <c r="F120" s="148"/>
      <c r="G120" s="148"/>
      <c r="H120" s="148"/>
      <c r="I120" s="148"/>
      <c r="J120" s="148"/>
      <c r="K120" s="148"/>
      <c r="L120" s="148"/>
      <c r="M120" s="148"/>
      <c r="N120" s="148"/>
      <c r="O120" s="148"/>
      <c r="P120" s="148"/>
      <c r="Q120" s="148"/>
      <c r="R120" s="148"/>
      <c r="S120" s="148"/>
      <c r="T120" s="148"/>
      <c r="U120" s="148"/>
      <c r="V120" s="148"/>
      <c r="W120" s="148"/>
      <c r="X120" s="148"/>
      <c r="Y120" s="148"/>
    </row>
    <row r="121" spans="1:25" ht="15.75" customHeight="1" x14ac:dyDescent="0.25">
      <c r="A121" s="149" t="s">
        <v>13</v>
      </c>
      <c r="B121" s="149"/>
      <c r="C121" s="149"/>
      <c r="D121" s="149"/>
      <c r="E121" s="149"/>
      <c r="F121" s="149"/>
      <c r="G121" s="149"/>
      <c r="H121" s="149"/>
      <c r="I121" s="149"/>
      <c r="J121" s="149"/>
      <c r="K121" s="149"/>
      <c r="L121" s="149"/>
      <c r="M121" s="149"/>
      <c r="N121" s="149"/>
      <c r="O121" s="149"/>
      <c r="P121" s="149"/>
      <c r="Q121" s="149"/>
      <c r="R121" s="149"/>
      <c r="S121" s="149"/>
      <c r="T121" s="149"/>
      <c r="U121" s="149"/>
      <c r="V121" s="149"/>
      <c r="W121" s="149"/>
      <c r="X121" s="149"/>
      <c r="Y121" s="149"/>
    </row>
    <row r="122" spans="1:25" ht="15" customHeight="1" x14ac:dyDescent="0.25">
      <c r="A122" s="138" t="s">
        <v>20</v>
      </c>
      <c r="B122" s="13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138"/>
      <c r="W122" s="138"/>
      <c r="X122" s="138"/>
      <c r="Y122" s="138"/>
    </row>
    <row r="124" spans="1:25" ht="14.25" customHeight="1" x14ac:dyDescent="0.25"/>
    <row r="125" spans="1:25" ht="6.75" customHeight="1" x14ac:dyDescent="0.25"/>
  </sheetData>
  <sheetProtection sheet="1" scenarios="1" selectLockedCells="1"/>
  <mergeCells count="97">
    <mergeCell ref="H56:I62"/>
    <mergeCell ref="J14:M69"/>
    <mergeCell ref="X14:Y69"/>
    <mergeCell ref="P63:Q69"/>
    <mergeCell ref="N63:O69"/>
    <mergeCell ref="H63:I69"/>
    <mergeCell ref="V63:W69"/>
    <mergeCell ref="T63:U69"/>
    <mergeCell ref="R63:S69"/>
    <mergeCell ref="H42:I48"/>
    <mergeCell ref="H14:I20"/>
    <mergeCell ref="H21:I27"/>
    <mergeCell ref="H28:I34"/>
    <mergeCell ref="H35:I41"/>
    <mergeCell ref="A73:Y73"/>
    <mergeCell ref="D70:G70"/>
    <mergeCell ref="N70:O70"/>
    <mergeCell ref="D12:G12"/>
    <mergeCell ref="T12:U12"/>
    <mergeCell ref="A13:C13"/>
    <mergeCell ref="D13:G13"/>
    <mergeCell ref="H13:I13"/>
    <mergeCell ref="J13:K13"/>
    <mergeCell ref="L13:M13"/>
    <mergeCell ref="N13:O13"/>
    <mergeCell ref="P13:Q13"/>
    <mergeCell ref="R13:S13"/>
    <mergeCell ref="T13:U13"/>
    <mergeCell ref="H12:I12"/>
    <mergeCell ref="J12:K12"/>
    <mergeCell ref="L12:M12"/>
    <mergeCell ref="N12:O12"/>
    <mergeCell ref="P12:Q12"/>
    <mergeCell ref="V56:W62"/>
    <mergeCell ref="P56:Q62"/>
    <mergeCell ref="X13:Y13"/>
    <mergeCell ref="T49:U55"/>
    <mergeCell ref="R56:S62"/>
    <mergeCell ref="T56:U62"/>
    <mergeCell ref="N56:O62"/>
    <mergeCell ref="N42:O48"/>
    <mergeCell ref="P14:W48"/>
    <mergeCell ref="P49:Q55"/>
    <mergeCell ref="R49:S55"/>
    <mergeCell ref="V49:W55"/>
    <mergeCell ref="N14:O20"/>
    <mergeCell ref="N21:O27"/>
    <mergeCell ref="N28:O34"/>
    <mergeCell ref="N35:O41"/>
    <mergeCell ref="A1:G1"/>
    <mergeCell ref="A3:D3"/>
    <mergeCell ref="H49:I55"/>
    <mergeCell ref="I1:Y1"/>
    <mergeCell ref="O3:Y3"/>
    <mergeCell ref="D5:Y5"/>
    <mergeCell ref="A11:C12"/>
    <mergeCell ref="D11:O11"/>
    <mergeCell ref="P11:U11"/>
    <mergeCell ref="V11:W12"/>
    <mergeCell ref="X11:Y12"/>
    <mergeCell ref="V13:W13"/>
    <mergeCell ref="N49:O55"/>
    <mergeCell ref="E3:N3"/>
    <mergeCell ref="L7:X7"/>
    <mergeCell ref="R12:S12"/>
    <mergeCell ref="A104:Y104"/>
    <mergeCell ref="A105:Y105"/>
    <mergeCell ref="R82:S82"/>
    <mergeCell ref="H70:I70"/>
    <mergeCell ref="J70:K70"/>
    <mergeCell ref="L70:M70"/>
    <mergeCell ref="T87:U87"/>
    <mergeCell ref="T85:U85"/>
    <mergeCell ref="B74:H74"/>
    <mergeCell ref="I74:N74"/>
    <mergeCell ref="O74:Y74"/>
    <mergeCell ref="P70:Q70"/>
    <mergeCell ref="R70:S70"/>
    <mergeCell ref="T70:U70"/>
    <mergeCell ref="V70:W70"/>
    <mergeCell ref="X70:Y70"/>
    <mergeCell ref="A122:Y122"/>
    <mergeCell ref="A72:K72"/>
    <mergeCell ref="L72:Q72"/>
    <mergeCell ref="R72:Y72"/>
    <mergeCell ref="A109:Y109"/>
    <mergeCell ref="A110:Y110"/>
    <mergeCell ref="A112:Y112"/>
    <mergeCell ref="A114:Y114"/>
    <mergeCell ref="A117:Y117"/>
    <mergeCell ref="A118:Y118"/>
    <mergeCell ref="A107:Y107"/>
    <mergeCell ref="A119:Y119"/>
    <mergeCell ref="A120:Y120"/>
    <mergeCell ref="A121:Y121"/>
    <mergeCell ref="A116:Y116"/>
    <mergeCell ref="A102:Y102"/>
  </mergeCells>
  <conditionalFormatting sqref="J70:K70">
    <cfRule type="cellIs" dxfId="8" priority="9" operator="greaterThan">
      <formula>0</formula>
    </cfRule>
    <cfRule type="cellIs" dxfId="7" priority="10" operator="equal">
      <formula>0</formula>
    </cfRule>
  </conditionalFormatting>
  <conditionalFormatting sqref="L70:M70">
    <cfRule type="cellIs" dxfId="6" priority="7" operator="greaterThan">
      <formula>0</formula>
    </cfRule>
    <cfRule type="cellIs" dxfId="5" priority="8" operator="equal">
      <formula>0</formula>
    </cfRule>
  </conditionalFormatting>
  <conditionalFormatting sqref="R70:S70">
    <cfRule type="cellIs" dxfId="4" priority="5" operator="greaterThan">
      <formula>0</formula>
    </cfRule>
    <cfRule type="cellIs" dxfId="3" priority="6" operator="equal">
      <formula>0</formula>
    </cfRule>
  </conditionalFormatting>
  <dataValidations count="5">
    <dataValidation type="date" allowBlank="1" showInputMessage="1" showErrorMessage="1" error="Wprowadzić datę wyłącznie w przypadku gdy jest ona późniejsza niż 01.01.2015 " sqref="L72:Q72">
      <formula1>42006</formula1>
      <formula2>55154</formula2>
    </dataValidation>
    <dataValidation type="list" allowBlank="1" showInputMessage="1" showErrorMessage="1" sqref="E3:N3">
      <formula1>$Z$80:$Z$97</formula1>
    </dataValidation>
    <dataValidation type="list" allowBlank="1" showInputMessage="1" showErrorMessage="1" sqref="F19 F22 F26 F29:F31 F33 F36:F38 F40 F43 F47 F50 F54 F64 F68 F57:F59 F61 F15:F17 F24 F45 F52 F66">
      <formula1>"x"</formula1>
    </dataValidation>
    <dataValidation type="whole" operator="greaterThanOrEqual" allowBlank="1" showInputMessage="1" showErrorMessage="1" error="Podaj wartość w sztukach" sqref="P49:Q69 H14:I69">
      <formula1>0</formula1>
    </dataValidation>
    <dataValidation type="decimal" operator="greaterThanOrEqual" allowBlank="1" showInputMessage="1" showErrorMessage="1" error="Podaj wartość w PLN" sqref="T49:W69 N14:O69">
      <formula1>0</formula1>
    </dataValidation>
  </dataValidations>
  <printOptions horizontalCentered="1"/>
  <pageMargins left="0" right="0" top="0" bottom="0" header="0.31496062992125984" footer="0.31496062992125984"/>
  <pageSetup paperSize="9" scale="74" orientation="landscape" r:id="rId1"/>
  <rowBreaks count="1" manualBreakCount="1">
    <brk id="101" max="24" man="1"/>
  </rowBreaks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D1EBDC2048A3E46B62B56DE2D5FCA38" ma:contentTypeVersion="0" ma:contentTypeDescription="Utwórz nowy dokument." ma:contentTypeScope="" ma:versionID="4fbaef1603480669597aeea810fd3b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92f0964d46f066db027a8597963cc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03A7CD-4D69-401E-B5D7-A1A69A3D9C6E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6C1320-0905-41EB-A2EA-8926F352A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42558E2-650B-4BD4-B128-8CC4446C32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5</vt:i4>
      </vt:variant>
    </vt:vector>
  </HeadingPairs>
  <TitlesOfParts>
    <vt:vector size="7" baseType="lpstr">
      <vt:lpstr>Oświadczenie</vt:lpstr>
      <vt:lpstr>Liczący 2019</vt:lpstr>
      <vt:lpstr>'Liczący 2019'!Obszar_wydruku</vt:lpstr>
      <vt:lpstr>Oświadczenie!Obszar_wydruku</vt:lpstr>
      <vt:lpstr>wart.hist.</vt:lpstr>
      <vt:lpstr>wartakt</vt:lpstr>
      <vt:lpstr>warthist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Kowalska.Joanna</dc:creator>
  <cp:lastModifiedBy>Bryk Jolanta</cp:lastModifiedBy>
  <cp:lastPrinted>2019-01-11T08:37:02Z</cp:lastPrinted>
  <dcterms:created xsi:type="dcterms:W3CDTF">2018-02-08T12:38:22Z</dcterms:created>
  <dcterms:modified xsi:type="dcterms:W3CDTF">2019-01-15T10:10:15Z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0x0101008D1EBDC2048A3E46B62B56DE2D5FCA38</vt:lpwstr>
  </property>
</Properties>
</file>