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externalReferences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E1" i="6" l="1"/>
  <c r="D1" i="1"/>
</calcChain>
</file>

<file path=xl/sharedStrings.xml><?xml version="1.0" encoding="utf-8"?>
<sst xmlns="http://schemas.openxmlformats.org/spreadsheetml/2006/main" count="670" uniqueCount="176">
  <si>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</si>
  <si>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</si>
  <si>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</si>
  <si>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</si>
  <si>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Wydawca: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</si>
  <si>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</si>
  <si>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</si>
  <si>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</si>
  <si>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</si>
  <si>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</si>
  <si>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</si>
  <si>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</si>
  <si>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</si>
  <si>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</si>
  <si>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</si>
  <si>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</si>
  <si>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</si>
  <si>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</si>
  <si>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</si>
  <si>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</si>
  <si>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</si>
  <si>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</si>
  <si>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</si>
  <si>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</si>
  <si>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</si>
  <si>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</si>
  <si>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</si>
  <si>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</si>
  <si>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</si>
  <si>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</si>
  <si>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</si>
  <si>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</si>
  <si>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</si>
  <si>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</si>
  <si>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</si>
  <si>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</si>
  <si>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</si>
  <si>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</si>
  <si>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</si>
  <si>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</si>
  <si>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</si>
  <si>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</si>
  <si>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</si>
  <si>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</si>
  <si>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</si>
  <si>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</si>
  <si>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</si>
  <si>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</si>
  <si>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</si>
  <si>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</si>
  <si>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</si>
  <si>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</si>
  <si>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</si>
  <si>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</si>
  <si>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</si>
  <si>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</si>
  <si>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</si>
  <si>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</si>
  <si>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</si>
  <si>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</si>
  <si>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</si>
  <si>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</si>
  <si>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</si>
  <si>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</si>
  <si>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</si>
  <si>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</si>
  <si>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</si>
  <si>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</si>
  <si>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</si>
  <si>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</si>
  <si>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</si>
  <si>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</si>
  <si>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</si>
  <si>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</si>
  <si>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</si>
  <si>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</si>
  <si>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</si>
  <si>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</si>
  <si>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</si>
  <si>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</si>
  <si>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</si>
  <si>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</si>
  <si>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</si>
  <si>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</si>
  <si>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</si>
  <si>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</si>
  <si>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</si>
  <si>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</si>
  <si>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</si>
  <si>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</si>
  <si>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</si>
  <si>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</si>
  <si>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</si>
  <si>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</si>
  <si>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</si>
  <si>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</si>
  <si>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</si>
  <si>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</si>
  <si>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</si>
  <si>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</si>
  <si>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</si>
  <si>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</si>
  <si>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</si>
  <si>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</si>
  <si>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</si>
  <si>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</si>
  <si>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</si>
  <si>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</si>
  <si>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</si>
  <si>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</si>
  <si>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</si>
  <si>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</si>
  <si>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</si>
  <si>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Tygodniowe ceny tuszki z kurczaka 65% w krajach UE ( za 100kg)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</si>
  <si>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</si>
  <si>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</si>
  <si>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</si>
  <si>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</si>
  <si>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</si>
  <si>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</si>
  <si>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</si>
  <si>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</si>
  <si>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</si>
  <si>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</si>
  <si>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</si>
  <si>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</si>
  <si>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</si>
  <si>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</si>
  <si>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</si>
  <si>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</si>
  <si>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</si>
  <si>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</si>
  <si>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</si>
  <si>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</si>
  <si>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</si>
  <si>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</si>
  <si>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</si>
  <si>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</si>
  <si>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</si>
  <si>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</si>
  <si>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</si>
  <si>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</si>
  <si>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</si>
  <si>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</si>
  <si>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</si>
  <si>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</si>
  <si>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</si>
  <si>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</si>
  <si>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</si>
  <si>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</si>
  <si>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</si>
  <si>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I 2018</t>
  </si>
  <si>
    <t>2018r.</t>
  </si>
  <si>
    <t>II 2018</t>
  </si>
  <si>
    <t/>
  </si>
  <si>
    <t>TUSZEK Z KURCZAKÓW (65%) - [EUR/100kg]</t>
  </si>
  <si>
    <t>III 2018</t>
  </si>
  <si>
    <t>,</t>
  </si>
  <si>
    <t>IV 2018</t>
  </si>
  <si>
    <t>Ministerstwo Rolnictwa i Rozwoju Wsi, Departament  Promocji i Jakości Żywności</t>
  </si>
  <si>
    <t>V 2018</t>
  </si>
  <si>
    <t>Wydział Informacji Rynkowej i Statystyki Rolnej</t>
  </si>
  <si>
    <t>Departament Promocji i Jakości Żywności</t>
  </si>
  <si>
    <t>VI 2018</t>
  </si>
  <si>
    <t>Północny :Woj.: pomorskie, warmińsko – mazurskie, podlaskie, kujawsko – pomorskie.</t>
  </si>
  <si>
    <t>Średnie ceny TUSZEK Z KURCZAKÓW (65%) w latach 2015 - 2018</t>
  </si>
  <si>
    <t>VII 2018</t>
  </si>
  <si>
    <t>Polski eksport, import mięsa drobiowgo i podrobów (0207) i drobiu żywego (0105) za I- VI 2018r</t>
  </si>
  <si>
    <t>I-VI 2017r</t>
  </si>
  <si>
    <t>I-VI 2018r</t>
  </si>
  <si>
    <t>Sri Lanka</t>
  </si>
  <si>
    <t>NR  36/2018r</t>
  </si>
  <si>
    <t>13.08.2018 r</t>
  </si>
  <si>
    <t>Notowania z okresu:3-9.09-.2018r.</t>
  </si>
  <si>
    <t>VIII 2018</t>
  </si>
  <si>
    <t>3-9.09.2018r.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</si>
</sst>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6"/>
      <name val="Times New Roman CE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1"/>
      <name val="Arial"/>
      <family val="2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0"/>
      <name val="Arial "/>
      <charset val="238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0"/>
      <name val="Arial 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0" borderId="38" xfId="0" applyNumberFormat="1" applyFont="1" applyBorder="1"/>
    <xf numFmtId="164" fontId="3" fillId="2" borderId="4" xfId="0" applyNumberFormat="1" applyFont="1" applyFill="1" applyBorder="1"/>
    <xf numFmtId="164" fontId="3" fillId="0" borderId="4" xfId="0" applyNumberFormat="1" applyFont="1" applyBorder="1"/>
    <xf numFmtId="164" fontId="3" fillId="2" borderId="5" xfId="0" applyNumberFormat="1" applyFont="1" applyFill="1" applyBorder="1"/>
    <xf numFmtId="164" fontId="3" fillId="0" borderId="14" xfId="0" applyNumberFormat="1" applyFont="1" applyBorder="1"/>
    <xf numFmtId="0" fontId="3" fillId="0" borderId="39" xfId="0" applyFont="1" applyBorder="1" applyAlignment="1">
      <alignment wrapText="1"/>
    </xf>
    <xf numFmtId="164" fontId="3" fillId="0" borderId="39" xfId="0" applyNumberFormat="1" applyFont="1" applyBorder="1"/>
    <xf numFmtId="164" fontId="3" fillId="2" borderId="40" xfId="0" applyNumberFormat="1" applyFont="1" applyFill="1" applyBorder="1"/>
    <xf numFmtId="164" fontId="3" fillId="0" borderId="40" xfId="0" applyNumberFormat="1" applyFont="1" applyBorder="1"/>
    <xf numFmtId="164" fontId="3" fillId="2" borderId="41" xfId="0" applyNumberFormat="1" applyFont="1" applyFill="1" applyBorder="1"/>
    <xf numFmtId="165" fontId="3" fillId="0" borderId="15" xfId="0" applyNumberFormat="1" applyFont="1" applyBorder="1"/>
    <xf numFmtId="165" fontId="3" fillId="2" borderId="12" xfId="0" applyNumberFormat="1" applyFont="1" applyFill="1" applyBorder="1"/>
    <xf numFmtId="165" fontId="3" fillId="0" borderId="12" xfId="0" applyNumberFormat="1" applyFont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0" borderId="25" xfId="0" applyNumberFormat="1" applyFont="1" applyBorder="1" applyAlignment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0" borderId="9" xfId="0" applyNumberFormat="1" applyFont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0" borderId="12" xfId="0" applyNumberFormat="1" applyFont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37" fillId="0" borderId="43" xfId="0" applyFont="1" applyBorder="1" applyAlignment="1">
      <alignment horizontal="centerContinuous"/>
    </xf>
    <xf numFmtId="0" fontId="37" fillId="0" borderId="46" xfId="0" applyFont="1" applyBorder="1" applyAlignment="1">
      <alignment horizontal="centerContinuous"/>
    </xf>
    <xf numFmtId="0" fontId="37" fillId="0" borderId="47" xfId="0" applyFont="1" applyBorder="1" applyAlignment="1">
      <alignment horizontal="centerContinuous"/>
    </xf>
    <xf numFmtId="0" fontId="5" fillId="0" borderId="25" xfId="0" applyFont="1" applyBorder="1"/>
    <xf numFmtId="165" fontId="40" fillId="0" borderId="0" xfId="0" applyNumberFormat="1" applyFont="1"/>
    <xf numFmtId="164" fontId="41" fillId="0" borderId="35" xfId="0" applyNumberFormat="1" applyFont="1" applyFill="1" applyBorder="1" applyAlignment="1" applyProtection="1">
      <alignment horizontal="center" vertical="center"/>
      <protection locked="0"/>
    </xf>
    <xf numFmtId="165" fontId="42" fillId="0" borderId="35" xfId="0" applyNumberFormat="1" applyFont="1" applyFill="1" applyBorder="1" applyAlignment="1">
      <alignment horizontal="center"/>
    </xf>
    <xf numFmtId="164" fontId="44" fillId="0" borderId="35" xfId="0" applyNumberFormat="1" applyFont="1" applyFill="1" applyBorder="1" applyAlignment="1" applyProtection="1">
      <alignment horizontal="center"/>
      <protection locked="0"/>
    </xf>
    <xf numFmtId="164" fontId="45" fillId="0" borderId="35" xfId="0" applyNumberFormat="1" applyFont="1" applyFill="1" applyBorder="1" applyAlignment="1" applyProtection="1">
      <alignment horizontal="center" vertical="center"/>
      <protection locked="0"/>
    </xf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40" fillId="0" borderId="0" xfId="0" applyNumberFormat="1" applyFont="1" applyBorder="1"/>
    <xf numFmtId="165" fontId="40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17" fontId="38" fillId="0" borderId="18" xfId="0" quotePrefix="1" applyNumberFormat="1" applyFont="1" applyFill="1" applyBorder="1" applyAlignment="1">
      <alignment horizontal="center" vertical="center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0" borderId="12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50" xfId="3" applyNumberFormat="1" applyFont="1" applyFill="1" applyBorder="1"/>
    <xf numFmtId="3" fontId="25" fillId="0" borderId="16" xfId="3" applyNumberFormat="1" applyFont="1" applyBorder="1"/>
    <xf numFmtId="164" fontId="3" fillId="0" borderId="12" xfId="0" applyNumberFormat="1" applyFont="1" applyBorder="1"/>
    <xf numFmtId="1" fontId="51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9" xfId="2" applyNumberFormat="1" applyFont="1" applyFill="1" applyBorder="1"/>
    <xf numFmtId="1" fontId="49" fillId="0" borderId="9" xfId="2" applyNumberFormat="1" applyFont="1" applyFill="1" applyBorder="1" applyAlignment="1">
      <alignment horizontal="right"/>
    </xf>
    <xf numFmtId="17" fontId="38" fillId="0" borderId="37" xfId="0" quotePrefix="1" applyNumberFormat="1" applyFont="1" applyFill="1" applyBorder="1" applyAlignment="1">
      <alignment horizontal="center" vertical="center"/>
    </xf>
    <xf numFmtId="166" fontId="38" fillId="6" borderId="35" xfId="0" applyNumberFormat="1" applyFont="1" applyFill="1" applyBorder="1" applyAlignment="1">
      <alignment horizontal="center" wrapText="1"/>
    </xf>
    <xf numFmtId="2" fontId="52" fillId="0" borderId="9" xfId="0" applyNumberFormat="1" applyFont="1" applyFill="1" applyBorder="1" applyProtection="1"/>
    <xf numFmtId="2" fontId="52" fillId="0" borderId="9" xfId="0" applyNumberFormat="1" applyFont="1" applyFill="1" applyBorder="1"/>
    <xf numFmtId="2" fontId="52" fillId="4" borderId="9" xfId="0" applyNumberFormat="1" applyFont="1" applyFill="1" applyBorder="1" applyProtection="1"/>
    <xf numFmtId="2" fontId="52" fillId="4" borderId="9" xfId="0" applyNumberFormat="1" applyFont="1" applyFill="1" applyBorder="1"/>
    <xf numFmtId="0" fontId="19" fillId="0" borderId="9" xfId="2" applyNumberFormat="1" applyFont="1" applyFill="1" applyBorder="1"/>
    <xf numFmtId="0" fontId="50" fillId="0" borderId="9" xfId="2" applyNumberFormat="1" applyFont="1" applyFill="1" applyBorder="1"/>
    <xf numFmtId="0" fontId="19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5" xfId="2" applyNumberFormat="1" applyFont="1" applyFill="1" applyBorder="1" applyAlignment="1">
      <alignment horizontal="right"/>
    </xf>
    <xf numFmtId="1" fontId="49" fillId="0" borderId="12" xfId="2" applyNumberFormat="1" applyFont="1" applyFill="1" applyBorder="1" applyAlignment="1">
      <alignment horizontal="right"/>
    </xf>
    <xf numFmtId="2" fontId="52" fillId="5" borderId="38" xfId="0" applyNumberFormat="1" applyFont="1" applyFill="1" applyBorder="1" applyProtection="1"/>
    <xf numFmtId="164" fontId="52" fillId="5" borderId="14" xfId="0" applyNumberFormat="1" applyFont="1" applyFill="1" applyBorder="1"/>
    <xf numFmtId="2" fontId="52" fillId="5" borderId="9" xfId="0" applyNumberFormat="1" applyFont="1" applyFill="1" applyBorder="1" applyProtection="1"/>
    <xf numFmtId="2" fontId="52" fillId="0" borderId="14" xfId="0" applyNumberFormat="1" applyFont="1" applyFill="1" applyBorder="1" applyProtection="1"/>
    <xf numFmtId="164" fontId="52" fillId="0" borderId="14" xfId="0" applyNumberFormat="1" applyFont="1" applyFill="1" applyBorder="1"/>
    <xf numFmtId="164" fontId="52" fillId="4" borderId="14" xfId="0" applyNumberFormat="1" applyFont="1" applyFill="1" applyBorder="1"/>
    <xf numFmtId="2" fontId="53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51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2" xfId="3" applyNumberFormat="1" applyFont="1" applyBorder="1"/>
    <xf numFmtId="3" fontId="25" fillId="4" borderId="50" xfId="3" applyNumberFormat="1" applyFont="1" applyFill="1" applyBorder="1"/>
    <xf numFmtId="3" fontId="0" fillId="0" borderId="16" xfId="0" applyNumberFormat="1" applyBorder="1"/>
    <xf numFmtId="4" fontId="47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7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5" fontId="40" fillId="0" borderId="35" xfId="0" applyNumberFormat="1" applyFont="1" applyFill="1" applyBorder="1" applyAlignment="1">
      <alignment horizontal="center"/>
    </xf>
    <xf numFmtId="165" fontId="39" fillId="0" borderId="29" xfId="0" applyNumberFormat="1" applyFont="1" applyFill="1" applyBorder="1" applyAlignment="1">
      <alignment horizontal="center"/>
    </xf>
    <xf numFmtId="165" fontId="43" fillId="0" borderId="27" xfId="0" applyNumberFormat="1" applyFont="1" applyFill="1" applyBorder="1" applyAlignment="1">
      <alignment horizontal="center"/>
    </xf>
    <xf numFmtId="165" fontId="42" fillId="0" borderId="28" xfId="0" applyNumberFormat="1" applyFont="1" applyFill="1" applyBorder="1" applyAlignment="1">
      <alignment horizontal="center"/>
    </xf>
    <xf numFmtId="170" fontId="46" fillId="0" borderId="29" xfId="6" applyNumberFormat="1" applyFont="1" applyFill="1" applyBorder="1" applyAlignment="1" applyProtection="1">
      <alignment wrapText="1"/>
      <protection locked="0"/>
    </xf>
    <xf numFmtId="14" fontId="48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9" xfId="2" applyNumberFormat="1" applyFont="1" applyFill="1" applyBorder="1" applyAlignment="1" applyProtection="1">
      <alignment horizontal="center" vertical="center" wrapText="1"/>
      <protection locked="0"/>
    </xf>
    <xf numFmtId="170" fontId="55" fillId="0" borderId="23" xfId="6" applyNumberFormat="1" applyFont="1" applyFill="1" applyBorder="1" applyProtection="1">
      <protection locked="0"/>
    </xf>
    <xf numFmtId="14" fontId="48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4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56" fillId="0" borderId="0" xfId="0" applyFont="1"/>
    <xf numFmtId="4" fontId="47" fillId="4" borderId="9" xfId="2" applyNumberFormat="1" applyFont="1" applyFill="1" applyBorder="1" applyAlignment="1" applyProtection="1">
      <alignment horizontal="right" vertical="center"/>
      <protection locked="0"/>
    </xf>
    <xf numFmtId="4" fontId="54" fillId="0" borderId="9" xfId="0" applyNumberFormat="1" applyFont="1" applyFill="1" applyBorder="1" applyAlignment="1" applyProtection="1">
      <alignment horizontal="right" vertical="center"/>
      <protection locked="0"/>
    </xf>
    <xf numFmtId="14" fontId="48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8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7" fillId="0" borderId="9" xfId="0" applyNumberFormat="1" applyFont="1" applyFill="1" applyBorder="1" applyAlignment="1" applyProtection="1">
      <alignment horizontal="right" vertical="center"/>
      <protection locked="0"/>
    </xf>
    <xf numFmtId="4" fontId="47" fillId="4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25" xfId="0" applyNumberFormat="1" applyFont="1" applyBorder="1"/>
    <xf numFmtId="167" fontId="52" fillId="7" borderId="9" xfId="5" applyNumberFormat="1" applyFont="1" applyFill="1" applyBorder="1"/>
    <xf numFmtId="2" fontId="52" fillId="5" borderId="9" xfId="0" applyNumberFormat="1" applyFont="1" applyFill="1" applyBorder="1"/>
    <xf numFmtId="167" fontId="52" fillId="5" borderId="9" xfId="5" applyNumberFormat="1" applyFont="1" applyFill="1" applyBorder="1"/>
    <xf numFmtId="167" fontId="52" fillId="0" borderId="9" xfId="5" applyNumberFormat="1" applyFont="1" applyFill="1" applyBorder="1"/>
    <xf numFmtId="169" fontId="52" fillId="0" borderId="9" xfId="5" applyNumberFormat="1" applyFont="1" applyFill="1" applyBorder="1"/>
    <xf numFmtId="169" fontId="52" fillId="4" borderId="9" xfId="5" applyNumberFormat="1" applyFont="1" applyFill="1" applyBorder="1"/>
    <xf numFmtId="2" fontId="53" fillId="10" borderId="9" xfId="0" applyNumberFormat="1" applyFont="1" applyFill="1" applyBorder="1" applyProtection="1"/>
    <xf numFmtId="2" fontId="53" fillId="10" borderId="9" xfId="0" applyNumberFormat="1" applyFont="1" applyFill="1" applyBorder="1"/>
    <xf numFmtId="169" fontId="53" fillId="10" borderId="9" xfId="5" applyNumberFormat="1" applyFont="1" applyFill="1" applyBorder="1"/>
    <xf numFmtId="1" fontId="51" fillId="0" borderId="8" xfId="2" applyNumberFormat="1" applyFont="1" applyFill="1" applyBorder="1" applyAlignment="1">
      <alignment horizontal="right"/>
    </xf>
    <xf numFmtId="1" fontId="51" fillId="0" borderId="53" xfId="2" applyNumberFormat="1" applyFont="1" applyFill="1" applyBorder="1" applyAlignment="1">
      <alignment horizontal="right"/>
    </xf>
    <xf numFmtId="1" fontId="49" fillId="0" borderId="35" xfId="2" applyNumberFormat="1" applyFont="1" applyFill="1" applyBorder="1" applyAlignment="1">
      <alignment horizontal="right"/>
    </xf>
    <xf numFmtId="0" fontId="19" fillId="0" borderId="54" xfId="2" applyNumberFormat="1" applyFont="1" applyFill="1" applyBorder="1"/>
    <xf numFmtId="0" fontId="19" fillId="0" borderId="55" xfId="2" applyNumberFormat="1" applyFont="1" applyFill="1" applyBorder="1"/>
    <xf numFmtId="1" fontId="49" fillId="0" borderId="24" xfId="2" applyNumberFormat="1" applyFont="1" applyFill="1" applyBorder="1" applyAlignment="1">
      <alignment horizontal="right"/>
    </xf>
    <xf numFmtId="0" fontId="50" fillId="0" borderId="27" xfId="2" applyNumberFormat="1" applyFont="1" applyFill="1" applyBorder="1"/>
    <xf numFmtId="1" fontId="51" fillId="0" borderId="18" xfId="2" applyNumberFormat="1" applyFont="1" applyFill="1" applyBorder="1" applyAlignment="1">
      <alignment horizontal="right"/>
    </xf>
    <xf numFmtId="1" fontId="51" fillId="0" borderId="37" xfId="2" applyNumberFormat="1" applyFont="1" applyFill="1" applyBorder="1" applyAlignment="1">
      <alignment horizontal="right"/>
    </xf>
    <xf numFmtId="1" fontId="51" fillId="0" borderId="17" xfId="2" applyNumberFormat="1" applyFont="1" applyFill="1" applyBorder="1" applyAlignment="1">
      <alignment horizontal="right"/>
    </xf>
    <xf numFmtId="1" fontId="51" fillId="0" borderId="20" xfId="2" applyNumberFormat="1" applyFont="1" applyFill="1" applyBorder="1" applyAlignment="1">
      <alignment horizontal="right"/>
    </xf>
    <xf numFmtId="170" fontId="55" fillId="7" borderId="23" xfId="6" applyNumberFormat="1" applyFont="1" applyFill="1" applyBorder="1" applyProtection="1">
      <protection locked="0"/>
    </xf>
    <xf numFmtId="165" fontId="39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28" fillId="5" borderId="46" xfId="0" quotePrefix="1" applyFont="1" applyFill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  <xf numFmtId="0" fontId="5" fillId="0" borderId="0" xfId="0" applyFont="1" applyAlignment="1">
      <alignment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3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'[2]skup kurcząt'!$B$16</c:f>
              <c:strCache>
                <c:ptCount val="1"/>
                <c:pt idx="0">
                  <c:v>2013r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kurcząt'!$C$16:$N$16</c:f>
              <c:numCache>
                <c:formatCode>General</c:formatCode>
                <c:ptCount val="12"/>
                <c:pt idx="0">
                  <c:v>3.72</c:v>
                </c:pt>
                <c:pt idx="1">
                  <c:v>3.84</c:v>
                </c:pt>
                <c:pt idx="2">
                  <c:v>4.01</c:v>
                </c:pt>
                <c:pt idx="3">
                  <c:v>3.927</c:v>
                </c:pt>
                <c:pt idx="4">
                  <c:v>3.97</c:v>
                </c:pt>
                <c:pt idx="5">
                  <c:v>4.0599999999999996</c:v>
                </c:pt>
                <c:pt idx="6">
                  <c:v>4.17</c:v>
                </c:pt>
                <c:pt idx="7">
                  <c:v>4.13</c:v>
                </c:pt>
                <c:pt idx="8">
                  <c:v>4.0599999999999996</c:v>
                </c:pt>
                <c:pt idx="9">
                  <c:v>3.69</c:v>
                </c:pt>
                <c:pt idx="10">
                  <c:v>3.47</c:v>
                </c:pt>
                <c:pt idx="11">
                  <c:v>3.51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'[2]skup kurcząt'!$B$17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kurcząt'!$C$17:$N$17</c:f>
              <c:numCache>
                <c:formatCode>General</c:formatCode>
                <c:ptCount val="12"/>
                <c:pt idx="0">
                  <c:v>3.52</c:v>
                </c:pt>
                <c:pt idx="1">
                  <c:v>3.6970000000000001</c:v>
                </c:pt>
                <c:pt idx="2">
                  <c:v>3.71</c:v>
                </c:pt>
                <c:pt idx="3">
                  <c:v>3.66</c:v>
                </c:pt>
                <c:pt idx="4">
                  <c:v>3.64</c:v>
                </c:pt>
                <c:pt idx="5">
                  <c:v>3.85</c:v>
                </c:pt>
                <c:pt idx="6">
                  <c:v>3.89</c:v>
                </c:pt>
                <c:pt idx="7">
                  <c:v>3.96</c:v>
                </c:pt>
                <c:pt idx="8">
                  <c:v>3.73</c:v>
                </c:pt>
                <c:pt idx="9">
                  <c:v>3.56</c:v>
                </c:pt>
                <c:pt idx="10">
                  <c:v>3.46</c:v>
                </c:pt>
                <c:pt idx="11">
                  <c:v>3.46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'[2]skup kurcząt'!$B$18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kurcząt'!$C$18:$N$18</c:f>
              <c:numCache>
                <c:formatCode>General</c:formatCode>
                <c:ptCount val="12"/>
                <c:pt idx="0">
                  <c:v>3.4150299999999998</c:v>
                </c:pt>
                <c:pt idx="1">
                  <c:v>3.45</c:v>
                </c:pt>
                <c:pt idx="2">
                  <c:v>3.52</c:v>
                </c:pt>
                <c:pt idx="3">
                  <c:v>3.39</c:v>
                </c:pt>
                <c:pt idx="4">
                  <c:v>3.45</c:v>
                </c:pt>
                <c:pt idx="5">
                  <c:v>3.59</c:v>
                </c:pt>
                <c:pt idx="6">
                  <c:v>3.66</c:v>
                </c:pt>
                <c:pt idx="7">
                  <c:v>3.73</c:v>
                </c:pt>
                <c:pt idx="8">
                  <c:v>3.62</c:v>
                </c:pt>
                <c:pt idx="9">
                  <c:v>3.48</c:v>
                </c:pt>
                <c:pt idx="10">
                  <c:v>3.39</c:v>
                </c:pt>
                <c:pt idx="11">
                  <c:v>3.17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'[2]skup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'[2]skup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'[2]skup kurcząt'!$B$21</c:f>
              <c:strCache>
                <c:ptCount val="1"/>
                <c:pt idx="0">
                  <c:v>2018r</c:v>
                </c:pt>
              </c:strCache>
            </c:strRef>
          </c:tx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83488"/>
        <c:axId val="99585024"/>
      </c:lineChart>
      <c:catAx>
        <c:axId val="995834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8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8502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834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2935976106434971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'[2]Skup indyków'!$B$16</c:f>
              <c:strCache>
                <c:ptCount val="1"/>
                <c:pt idx="0">
                  <c:v>2013r.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indyków'!$C$16:$N$16</c:f>
              <c:numCache>
                <c:formatCode>General</c:formatCode>
                <c:ptCount val="12"/>
                <c:pt idx="0">
                  <c:v>5.54</c:v>
                </c:pt>
                <c:pt idx="1">
                  <c:v>5.59</c:v>
                </c:pt>
                <c:pt idx="2">
                  <c:v>5.59</c:v>
                </c:pt>
                <c:pt idx="3">
                  <c:v>5.59</c:v>
                </c:pt>
                <c:pt idx="4">
                  <c:v>5.67</c:v>
                </c:pt>
                <c:pt idx="5">
                  <c:v>5.93</c:v>
                </c:pt>
                <c:pt idx="6">
                  <c:v>6.09</c:v>
                </c:pt>
                <c:pt idx="7">
                  <c:v>6.16</c:v>
                </c:pt>
                <c:pt idx="8">
                  <c:v>6.27</c:v>
                </c:pt>
                <c:pt idx="9">
                  <c:v>6.2859999999999996</c:v>
                </c:pt>
                <c:pt idx="10">
                  <c:v>6</c:v>
                </c:pt>
                <c:pt idx="11">
                  <c:v>5.82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'[2]Skup indyków'!$B$17</c:f>
              <c:strCache>
                <c:ptCount val="1"/>
                <c:pt idx="0">
                  <c:v>2014r.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indyków'!$C$17:$N$17</c:f>
              <c:numCache>
                <c:formatCode>General</c:formatCode>
                <c:ptCount val="12"/>
                <c:pt idx="0">
                  <c:v>5.67</c:v>
                </c:pt>
                <c:pt idx="1">
                  <c:v>5.57</c:v>
                </c:pt>
                <c:pt idx="2">
                  <c:v>5.57</c:v>
                </c:pt>
                <c:pt idx="3">
                  <c:v>5.65</c:v>
                </c:pt>
                <c:pt idx="4">
                  <c:v>5.78</c:v>
                </c:pt>
                <c:pt idx="5">
                  <c:v>5.94</c:v>
                </c:pt>
                <c:pt idx="6">
                  <c:v>5.88</c:v>
                </c:pt>
                <c:pt idx="7">
                  <c:v>5.87</c:v>
                </c:pt>
                <c:pt idx="8">
                  <c:v>5.88</c:v>
                </c:pt>
                <c:pt idx="9">
                  <c:v>5.94</c:v>
                </c:pt>
                <c:pt idx="10">
                  <c:v>5.94</c:v>
                </c:pt>
                <c:pt idx="11">
                  <c:v>5.95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'[2]Skup indyków'!$B$18</c:f>
              <c:strCache>
                <c:ptCount val="1"/>
                <c:pt idx="0">
                  <c:v>2015r.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indyków'!$C$18:$N$18</c:f>
              <c:numCache>
                <c:formatCode>General</c:formatCode>
                <c:ptCount val="12"/>
                <c:pt idx="0">
                  <c:v>5.91</c:v>
                </c:pt>
                <c:pt idx="1">
                  <c:v>5.91</c:v>
                </c:pt>
                <c:pt idx="2">
                  <c:v>5.9</c:v>
                </c:pt>
                <c:pt idx="3">
                  <c:v>5.9</c:v>
                </c:pt>
                <c:pt idx="4">
                  <c:v>5.84</c:v>
                </c:pt>
                <c:pt idx="5">
                  <c:v>5.83</c:v>
                </c:pt>
                <c:pt idx="6">
                  <c:v>5.78</c:v>
                </c:pt>
                <c:pt idx="7">
                  <c:v>5.81</c:v>
                </c:pt>
                <c:pt idx="8">
                  <c:v>5.81</c:v>
                </c:pt>
                <c:pt idx="9">
                  <c:v>5.8</c:v>
                </c:pt>
                <c:pt idx="10">
                  <c:v>5.81</c:v>
                </c:pt>
                <c:pt idx="11">
                  <c:v>5.81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'[2]Skup indyków'!$B$19</c:f>
              <c:strCache>
                <c:ptCount val="1"/>
                <c:pt idx="0">
                  <c:v>2016r.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'[2]Skup indyków'!$B$20</c:f>
              <c:strCache>
                <c:ptCount val="1"/>
                <c:pt idx="0">
                  <c:v>2017r.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'[2]Skup indyków'!$B$21</c:f>
              <c:strCache>
                <c:ptCount val="1"/>
                <c:pt idx="0">
                  <c:v>2018r.</c:v>
                </c:pt>
              </c:strCache>
            </c:strRef>
          </c:tx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4528"/>
        <c:axId val="99976704"/>
      </c:lineChart>
      <c:catAx>
        <c:axId val="9997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97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976704"/>
        <c:scaling>
          <c:orientation val="minMax"/>
          <c:max val="6.3"/>
          <c:min val="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97452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9.2100111030752441E-2"/>
          <c:h val="0.26195180147936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filetów z piersi kurczaka</a:t>
            </a:r>
          </a:p>
        </c:rich>
      </c:tx>
      <c:layout>
        <c:manualLayout>
          <c:xMode val="edge"/>
          <c:yMode val="edge"/>
          <c:x val="0.30195183184286484"/>
          <c:y val="4.2553089954664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52289008844571E-2"/>
          <c:y val="0.16717325227963525"/>
          <c:w val="0.89896720889647819"/>
          <c:h val="0.5835866261398176"/>
        </c:manualLayout>
      </c:layout>
      <c:lineChart>
        <c:grouping val="standard"/>
        <c:varyColors val="0"/>
        <c:ser>
          <c:idx val="0"/>
          <c:order val="0"/>
          <c:tx>
            <c:v>filety z piersi kurczaka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Lit>
              <c:ptCount val="36"/>
              <c:pt idx="0">
                <c:v>2017-01-02</c:v>
              </c:pt>
              <c:pt idx="1">
                <c:v>2017-01-09</c:v>
              </c:pt>
              <c:pt idx="2">
                <c:v>2017-01-16</c:v>
              </c:pt>
              <c:pt idx="3">
                <c:v>2017-01-23</c:v>
              </c:pt>
              <c:pt idx="4">
                <c:v>2017-01-30</c:v>
              </c:pt>
              <c:pt idx="5">
                <c:v>2017-02-06</c:v>
              </c:pt>
              <c:pt idx="6">
                <c:v>2017-02-13</c:v>
              </c:pt>
              <c:pt idx="7">
                <c:v>2017-02-20</c:v>
              </c:pt>
              <c:pt idx="8">
                <c:v>2017-02-27</c:v>
              </c:pt>
              <c:pt idx="9">
                <c:v>2017-03-06</c:v>
              </c:pt>
              <c:pt idx="10">
                <c:v>2017-03-13</c:v>
              </c:pt>
              <c:pt idx="11">
                <c:v>2017-03-20</c:v>
              </c:pt>
              <c:pt idx="12">
                <c:v>2017-03-27</c:v>
              </c:pt>
              <c:pt idx="13">
                <c:v>2017-04-03</c:v>
              </c:pt>
              <c:pt idx="14">
                <c:v>2017-04-10</c:v>
              </c:pt>
              <c:pt idx="15">
                <c:v>2017-04-17</c:v>
              </c:pt>
              <c:pt idx="16">
                <c:v>2017-04-24</c:v>
              </c:pt>
              <c:pt idx="17">
                <c:v>2017-05-01</c:v>
              </c:pt>
              <c:pt idx="18">
                <c:v>2017-05-08</c:v>
              </c:pt>
              <c:pt idx="19">
                <c:v>2017-05-15</c:v>
              </c:pt>
              <c:pt idx="20">
                <c:v>2017-05-22</c:v>
              </c:pt>
              <c:pt idx="21">
                <c:v>2017-05-29</c:v>
              </c:pt>
              <c:pt idx="22">
                <c:v>2017-06-05</c:v>
              </c:pt>
              <c:pt idx="23">
                <c:v>2017-06-12</c:v>
              </c:pt>
              <c:pt idx="24">
                <c:v>42905</c:v>
              </c:pt>
              <c:pt idx="25">
                <c:v>42912</c:v>
              </c:pt>
              <c:pt idx="26">
                <c:v>2017-07-03</c:v>
              </c:pt>
              <c:pt idx="27">
                <c:v>2017-07-10</c:v>
              </c:pt>
              <c:pt idx="28">
                <c:v>2017-07-17</c:v>
              </c:pt>
              <c:pt idx="29">
                <c:v>2017-07-24</c:v>
              </c:pt>
              <c:pt idx="30">
                <c:v>2017-07-31</c:v>
              </c:pt>
              <c:pt idx="31">
                <c:v>2017-08-07</c:v>
              </c:pt>
              <c:pt idx="32">
                <c:v>2017-08-14</c:v>
              </c:pt>
              <c:pt idx="33">
                <c:v>2017-08-21</c:v>
              </c:pt>
              <c:pt idx="34">
                <c:v>2017-08-28</c:v>
              </c:pt>
              <c:pt idx="35">
                <c:v>2017-09-04</c:v>
              </c:pt>
            </c:strLit>
          </c:cat>
          <c:val>
            <c:numLit>
              <c:formatCode>General</c:formatCode>
              <c:ptCount val="36"/>
              <c:pt idx="0">
                <c:v>12681.174000000001</c:v>
              </c:pt>
              <c:pt idx="1">
                <c:v>12513.182000000001</c:v>
              </c:pt>
              <c:pt idx="2">
                <c:v>12515.450999999999</c:v>
              </c:pt>
              <c:pt idx="3">
                <c:v>12551.303</c:v>
              </c:pt>
              <c:pt idx="4">
                <c:v>12624.328</c:v>
              </c:pt>
              <c:pt idx="5">
                <c:v>12524.601000000001</c:v>
              </c:pt>
              <c:pt idx="6">
                <c:v>12949.036</c:v>
              </c:pt>
              <c:pt idx="7">
                <c:v>13098.986999999999</c:v>
              </c:pt>
              <c:pt idx="8">
                <c:v>13178.841</c:v>
              </c:pt>
              <c:pt idx="9">
                <c:v>13288.366</c:v>
              </c:pt>
              <c:pt idx="10">
                <c:v>13324.013999999999</c:v>
              </c:pt>
              <c:pt idx="11">
                <c:v>12935.335999999999</c:v>
              </c:pt>
              <c:pt idx="12">
                <c:v>13204.016</c:v>
              </c:pt>
              <c:pt idx="13">
                <c:v>13195.762000000001</c:v>
              </c:pt>
              <c:pt idx="14">
                <c:v>13107.194</c:v>
              </c:pt>
              <c:pt idx="15">
                <c:v>13479.096</c:v>
              </c:pt>
              <c:pt idx="16">
                <c:v>13301.021000000001</c:v>
              </c:pt>
              <c:pt idx="17">
                <c:v>13496.037</c:v>
              </c:pt>
              <c:pt idx="18">
                <c:v>13332.112999999999</c:v>
              </c:pt>
              <c:pt idx="19">
                <c:v>13292.752</c:v>
              </c:pt>
              <c:pt idx="20">
                <c:v>13290.298000000001</c:v>
              </c:pt>
              <c:pt idx="21">
                <c:v>13266.916999999999</c:v>
              </c:pt>
              <c:pt idx="22">
                <c:v>13334.682000000001</c:v>
              </c:pt>
              <c:pt idx="23">
                <c:v>13531.045</c:v>
              </c:pt>
              <c:pt idx="24">
                <c:v>13618.611999999999</c:v>
              </c:pt>
              <c:pt idx="25">
                <c:v>13685.49</c:v>
              </c:pt>
              <c:pt idx="26">
                <c:v>13887.252</c:v>
              </c:pt>
              <c:pt idx="27">
                <c:v>13891.446</c:v>
              </c:pt>
              <c:pt idx="28">
                <c:v>13849.531999999999</c:v>
              </c:pt>
              <c:pt idx="29">
                <c:v>13825.83</c:v>
              </c:pt>
              <c:pt idx="30">
                <c:v>13780.29</c:v>
              </c:pt>
              <c:pt idx="31">
                <c:v>13880.655000000001</c:v>
              </c:pt>
              <c:pt idx="32">
                <c:v>13982.82</c:v>
              </c:pt>
              <c:pt idx="33">
                <c:v>13881.986000000001</c:v>
              </c:pt>
              <c:pt idx="34">
                <c:v>13952.847</c:v>
              </c:pt>
              <c:pt idx="35">
                <c:v>13969.393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1344"/>
        <c:axId val="99807616"/>
      </c:lineChart>
      <c:catAx>
        <c:axId val="99801344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0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07616"/>
        <c:scaling>
          <c:orientation val="minMax"/>
          <c:max val="148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5.3961027936195151E-2"/>
              <c:y val="7.9027238820027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0134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4454652182263007"/>
          <c:y val="0.93039169146918832"/>
          <c:w val="0.32602266180142114"/>
          <c:h val="6.68693566414245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'[3]tuszki kurczak sprzedaż'!$B$15</c:f>
              <c:strCache>
                <c:ptCount val="1"/>
                <c:pt idx="0">
                  <c:v>2013r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sprzedaż'!$C$15:$N$15</c:f>
              <c:numCache>
                <c:formatCode>General</c:formatCode>
                <c:ptCount val="12"/>
                <c:pt idx="0">
                  <c:v>5.55</c:v>
                </c:pt>
                <c:pt idx="1">
                  <c:v>5.89</c:v>
                </c:pt>
                <c:pt idx="2">
                  <c:v>6.17</c:v>
                </c:pt>
                <c:pt idx="3">
                  <c:v>5.81</c:v>
                </c:pt>
                <c:pt idx="4">
                  <c:v>6.28</c:v>
                </c:pt>
                <c:pt idx="5">
                  <c:v>6.32</c:v>
                </c:pt>
                <c:pt idx="6">
                  <c:v>6.46</c:v>
                </c:pt>
                <c:pt idx="7">
                  <c:v>6.47</c:v>
                </c:pt>
                <c:pt idx="8">
                  <c:v>6.14</c:v>
                </c:pt>
                <c:pt idx="9">
                  <c:v>5.35</c:v>
                </c:pt>
                <c:pt idx="10">
                  <c:v>5.07</c:v>
                </c:pt>
                <c:pt idx="11">
                  <c:v>5.45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'[3]tuszki kurczak sprzedaż'!$B$16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sprzedaż'!$C$16:$N$16</c:f>
              <c:numCache>
                <c:formatCode>General</c:formatCode>
                <c:ptCount val="12"/>
                <c:pt idx="0">
                  <c:v>5.45</c:v>
                </c:pt>
                <c:pt idx="1">
                  <c:v>5.92</c:v>
                </c:pt>
                <c:pt idx="2">
                  <c:v>5.75</c:v>
                </c:pt>
                <c:pt idx="3">
                  <c:v>5.7</c:v>
                </c:pt>
                <c:pt idx="4">
                  <c:v>5.68</c:v>
                </c:pt>
                <c:pt idx="5">
                  <c:v>6.25</c:v>
                </c:pt>
                <c:pt idx="6">
                  <c:v>6.06</c:v>
                </c:pt>
                <c:pt idx="7">
                  <c:v>6.2229999999999999</c:v>
                </c:pt>
                <c:pt idx="8">
                  <c:v>5.59</c:v>
                </c:pt>
                <c:pt idx="9">
                  <c:v>5.27</c:v>
                </c:pt>
                <c:pt idx="10">
                  <c:v>5.14</c:v>
                </c:pt>
                <c:pt idx="11">
                  <c:v>5.25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'[3]tuszki kurczak sprzedaż'!$B$17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sprzedaż'!$C$17:$N$17</c:f>
              <c:numCache>
                <c:formatCode>General</c:formatCode>
                <c:ptCount val="12"/>
                <c:pt idx="0">
                  <c:v>5.1665999999999999</c:v>
                </c:pt>
                <c:pt idx="1">
                  <c:v>5.33</c:v>
                </c:pt>
                <c:pt idx="2">
                  <c:v>5.47</c:v>
                </c:pt>
                <c:pt idx="3">
                  <c:v>5</c:v>
                </c:pt>
                <c:pt idx="4">
                  <c:v>5.42</c:v>
                </c:pt>
                <c:pt idx="5">
                  <c:v>5.79</c:v>
                </c:pt>
                <c:pt idx="6">
                  <c:v>5.76</c:v>
                </c:pt>
                <c:pt idx="7">
                  <c:v>5.91</c:v>
                </c:pt>
                <c:pt idx="8">
                  <c:v>5.57</c:v>
                </c:pt>
                <c:pt idx="9">
                  <c:v>5.36</c:v>
                </c:pt>
                <c:pt idx="10">
                  <c:v>5.0599999999999996</c:v>
                </c:pt>
                <c:pt idx="11">
                  <c:v>4.8899999999999997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'[3]tuszki kurczak sprzedaż'!$B$18</c:f>
              <c:strCache>
                <c:ptCount val="1"/>
                <c:pt idx="0">
                  <c:v>2016r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'[3]tuszki kurczak sprzedaż'!$B$19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'[3]tuszki kurczak sprzedaż'!$B$20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3728"/>
        <c:axId val="100327808"/>
      </c:lineChart>
      <c:catAx>
        <c:axId val="1003137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32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27808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0186387991823602E-2"/>
              <c:y val="0.49180317413594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31372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6736093472186915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435064288"/>
          <c:y val="3.1141826696123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'[3]sprzedaż filety kurczak'!$B$13</c:f>
              <c:strCache>
                <c:ptCount val="1"/>
                <c:pt idx="0">
                  <c:v>2013r.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kurczak'!$C$13:$N$13</c:f>
              <c:numCache>
                <c:formatCode>General</c:formatCode>
                <c:ptCount val="12"/>
                <c:pt idx="0">
                  <c:v>13.22</c:v>
                </c:pt>
                <c:pt idx="1">
                  <c:v>13.35</c:v>
                </c:pt>
                <c:pt idx="2">
                  <c:v>13.54</c:v>
                </c:pt>
                <c:pt idx="3">
                  <c:v>13.55</c:v>
                </c:pt>
                <c:pt idx="4">
                  <c:v>13.94</c:v>
                </c:pt>
                <c:pt idx="5">
                  <c:v>14.41</c:v>
                </c:pt>
                <c:pt idx="6">
                  <c:v>14.64</c:v>
                </c:pt>
                <c:pt idx="7">
                  <c:v>14.62</c:v>
                </c:pt>
                <c:pt idx="8">
                  <c:v>14.4</c:v>
                </c:pt>
                <c:pt idx="9">
                  <c:v>13.41</c:v>
                </c:pt>
                <c:pt idx="10">
                  <c:v>12.99</c:v>
                </c:pt>
                <c:pt idx="11">
                  <c:v>13.16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'[3]sprzedaż filety kurczak'!$B$14</c:f>
              <c:strCache>
                <c:ptCount val="1"/>
                <c:pt idx="0">
                  <c:v>2014r.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kurczak'!$C$14:$N$14</c:f>
              <c:numCache>
                <c:formatCode>General</c:formatCode>
                <c:ptCount val="12"/>
                <c:pt idx="0">
                  <c:v>13.39</c:v>
                </c:pt>
                <c:pt idx="1">
                  <c:v>13.63</c:v>
                </c:pt>
                <c:pt idx="2">
                  <c:v>13.89</c:v>
                </c:pt>
                <c:pt idx="3">
                  <c:v>14.03</c:v>
                </c:pt>
                <c:pt idx="4">
                  <c:v>14.18</c:v>
                </c:pt>
                <c:pt idx="5">
                  <c:v>14.43</c:v>
                </c:pt>
                <c:pt idx="6">
                  <c:v>14.56</c:v>
                </c:pt>
                <c:pt idx="7">
                  <c:v>14.66</c:v>
                </c:pt>
                <c:pt idx="8">
                  <c:v>14.22</c:v>
                </c:pt>
                <c:pt idx="9">
                  <c:v>13.79</c:v>
                </c:pt>
                <c:pt idx="10">
                  <c:v>13.5</c:v>
                </c:pt>
                <c:pt idx="11">
                  <c:v>13.59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'[3]sprzedaż filety kurczak'!$B$15</c:f>
              <c:strCache>
                <c:ptCount val="1"/>
                <c:pt idx="0">
                  <c:v>2015r.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kurczak'!$C$15:$N$15</c:f>
              <c:numCache>
                <c:formatCode>General</c:formatCode>
                <c:ptCount val="12"/>
                <c:pt idx="0">
                  <c:v>13.65</c:v>
                </c:pt>
                <c:pt idx="1">
                  <c:v>13.72</c:v>
                </c:pt>
                <c:pt idx="2">
                  <c:v>13.77</c:v>
                </c:pt>
                <c:pt idx="3">
                  <c:v>13.67</c:v>
                </c:pt>
                <c:pt idx="4">
                  <c:v>13.82</c:v>
                </c:pt>
                <c:pt idx="5">
                  <c:v>14.2</c:v>
                </c:pt>
                <c:pt idx="6">
                  <c:v>14.37</c:v>
                </c:pt>
                <c:pt idx="7">
                  <c:v>14.56</c:v>
                </c:pt>
                <c:pt idx="8">
                  <c:v>14.38</c:v>
                </c:pt>
                <c:pt idx="9">
                  <c:v>14.01</c:v>
                </c:pt>
                <c:pt idx="10">
                  <c:v>13.64</c:v>
                </c:pt>
                <c:pt idx="11">
                  <c:v>13.41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'[3]sprzedaż filety kurczak'!$B$16</c:f>
              <c:strCache>
                <c:ptCount val="1"/>
                <c:pt idx="0">
                  <c:v>2016r.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kurczak'!$C$16:$N$16</c:f>
              <c:numCache>
                <c:formatCode>General</c:formatCode>
                <c:ptCount val="12"/>
                <c:pt idx="0">
                  <c:v>13.44</c:v>
                </c:pt>
                <c:pt idx="1">
                  <c:v>13.43</c:v>
                </c:pt>
                <c:pt idx="2">
                  <c:v>13.59</c:v>
                </c:pt>
                <c:pt idx="3">
                  <c:v>13.38</c:v>
                </c:pt>
                <c:pt idx="4">
                  <c:v>14.016</c:v>
                </c:pt>
                <c:pt idx="5">
                  <c:v>13.87</c:v>
                </c:pt>
                <c:pt idx="6">
                  <c:v>13.91</c:v>
                </c:pt>
                <c:pt idx="7">
                  <c:v>13.93</c:v>
                </c:pt>
                <c:pt idx="8">
                  <c:v>13.45</c:v>
                </c:pt>
                <c:pt idx="9">
                  <c:v>12.74</c:v>
                </c:pt>
                <c:pt idx="10">
                  <c:v>12.51</c:v>
                </c:pt>
                <c:pt idx="11">
                  <c:v>12.47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'[3]sprzedaż filety kurczak'!$B$17</c:f>
              <c:strCache>
                <c:ptCount val="1"/>
                <c:pt idx="0">
                  <c:v>2017r.</c:v>
                </c:pt>
              </c:strCache>
            </c:strRef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'[3]sprzedaż filety kurczak'!$B$18</c:f>
              <c:strCache>
                <c:ptCount val="1"/>
                <c:pt idx="0">
                  <c:v>2018r</c:v>
                </c:pt>
              </c:strCache>
            </c:strRef>
          </c:tx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1168"/>
        <c:axId val="100405632"/>
      </c:lineChart>
      <c:catAx>
        <c:axId val="10039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2075521149"/>
              <c:y val="0.882354274061066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40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05632"/>
        <c:scaling>
          <c:orientation val="minMax"/>
          <c:min val="12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44947967996E-2"/>
              <c:y val="0.435986832581179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391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1929078481"/>
          <c:y val="0.13419639091876107"/>
          <c:w val="0.10755780000073834"/>
          <c:h val="0.31985045034838272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16</xdr:row>
      <xdr:rowOff>95250</xdr:rowOff>
    </xdr:from>
    <xdr:to>
      <xdr:col>12</xdr:col>
      <xdr:colOff>0</xdr:colOff>
      <xdr:row>17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16</xdr:col>
      <xdr:colOff>76200</xdr:colOff>
      <xdr:row>35</xdr:row>
      <xdr:rowOff>86491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"/>
          <a:ext cx="8610600" cy="559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409575</xdr:colOff>
      <xdr:row>27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12</xdr:col>
      <xdr:colOff>400050</xdr:colOff>
      <xdr:row>55</xdr:row>
      <xdr:rowOff>38100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447675</xdr:colOff>
      <xdr:row>25</xdr:row>
      <xdr:rowOff>95250</xdr:rowOff>
    </xdr:to>
    <xdr:graphicFrame macro="">
      <xdr:nvGraphicFramePr>
        <xdr:cNvPr id="5" name="Wykre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28</xdr:row>
      <xdr:rowOff>0</xdr:rowOff>
    </xdr:from>
    <xdr:to>
      <xdr:col>15</xdr:col>
      <xdr:colOff>457979</xdr:colOff>
      <xdr:row>55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8992379" cy="440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15</xdr:col>
      <xdr:colOff>225458</xdr:colOff>
      <xdr:row>34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23850"/>
          <a:ext cx="8759859" cy="5267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190499</xdr:colOff>
      <xdr:row>25</xdr:row>
      <xdr:rowOff>142875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166687</xdr:colOff>
      <xdr:row>53</xdr:row>
      <xdr:rowOff>0</xdr:rowOff>
    </xdr:to>
    <xdr:graphicFrame macro="">
      <xdr:nvGraphicFramePr>
        <xdr:cNvPr id="7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190500</xdr:colOff>
      <xdr:row>0</xdr:row>
      <xdr:rowOff>0</xdr:rowOff>
    </xdr:from>
    <xdr:to>
      <xdr:col>27</xdr:col>
      <xdr:colOff>528044</xdr:colOff>
      <xdr:row>26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91563" y="0"/>
          <a:ext cx="8231387" cy="4321969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26</xdr:row>
      <xdr:rowOff>23811</xdr:rowOff>
    </xdr:from>
    <xdr:to>
      <xdr:col>27</xdr:col>
      <xdr:colOff>466939</xdr:colOff>
      <xdr:row>53</xdr:row>
      <xdr:rowOff>35718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91563" y="4345780"/>
          <a:ext cx="8170282" cy="4512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SK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(2018-09-03 - 2018-09-09)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GX1" t="str">
            <v>2018-05-07</v>
          </cell>
          <cell r="GY1" t="str">
            <v>2018-05-14</v>
          </cell>
          <cell r="GZ1" t="str">
            <v>2018-05-21</v>
          </cell>
          <cell r="HA1" t="str">
            <v>2018-05-28</v>
          </cell>
          <cell r="HB1" t="str">
            <v>2018-06-04</v>
          </cell>
          <cell r="HC1" t="str">
            <v>2018-06-11</v>
          </cell>
          <cell r="HD1" t="str">
            <v>2018-06-18</v>
          </cell>
          <cell r="HE1" t="str">
            <v>2018-06-25</v>
          </cell>
          <cell r="HF1" t="str">
            <v>2018-07-02</v>
          </cell>
          <cell r="HG1" t="str">
            <v>2018-07-09</v>
          </cell>
          <cell r="HH1">
            <v>43297</v>
          </cell>
          <cell r="HI1">
            <v>43304</v>
          </cell>
          <cell r="HJ1" t="str">
            <v>2018-07-30</v>
          </cell>
          <cell r="HK1" t="str">
            <v>2018-08-06</v>
          </cell>
          <cell r="HL1" t="str">
            <v>2018-08-13</v>
          </cell>
          <cell r="HM1" t="str">
            <v>2018-08-20</v>
          </cell>
          <cell r="HN1" t="str">
            <v>2018-08-27</v>
          </cell>
          <cell r="HO1" t="str">
            <v>2018-09-03</v>
          </cell>
        </row>
        <row r="2">
          <cell r="A2" t="str">
            <v>kurczęta typu brojler</v>
          </cell>
          <cell r="GX2">
            <v>3297.33</v>
          </cell>
          <cell r="GY2">
            <v>3344.9989999999998</v>
          </cell>
          <cell r="GZ2">
            <v>3423.8510000000001</v>
          </cell>
          <cell r="HA2">
            <v>3447.2469999999998</v>
          </cell>
          <cell r="HB2">
            <v>3497.6</v>
          </cell>
          <cell r="HC2">
            <v>3516.2979999999998</v>
          </cell>
          <cell r="HD2">
            <v>3528.6860000000001</v>
          </cell>
          <cell r="HE2">
            <v>3551.4079999999999</v>
          </cell>
          <cell r="HF2">
            <v>3610.6439999999998</v>
          </cell>
          <cell r="HG2">
            <v>3663.2739999999999</v>
          </cell>
          <cell r="HH2">
            <v>3676.1089999999999</v>
          </cell>
          <cell r="HI2">
            <v>3682.2440000000001</v>
          </cell>
          <cell r="HJ2">
            <v>3704.1770000000001</v>
          </cell>
          <cell r="HK2">
            <v>3712.8679999999999</v>
          </cell>
          <cell r="HL2">
            <v>3733.81</v>
          </cell>
          <cell r="HM2">
            <v>3740.232</v>
          </cell>
          <cell r="HN2">
            <v>3743.2159999999999</v>
          </cell>
          <cell r="HO2">
            <v>3723.2420000000002</v>
          </cell>
        </row>
        <row r="3">
          <cell r="A3" t="str">
            <v>indory</v>
          </cell>
          <cell r="GX3">
            <v>4650.8620000000001</v>
          </cell>
          <cell r="GY3">
            <v>4704.2479999999996</v>
          </cell>
          <cell r="GZ3">
            <v>4680.9769999999999</v>
          </cell>
          <cell r="HA3">
            <v>4747.5410000000002</v>
          </cell>
          <cell r="HB3">
            <v>4735.9920000000002</v>
          </cell>
          <cell r="HC3">
            <v>4705.9709999999995</v>
          </cell>
          <cell r="HD3">
            <v>4718.7809999999999</v>
          </cell>
          <cell r="HE3">
            <v>4753.5990000000002</v>
          </cell>
          <cell r="HF3">
            <v>4785.8540000000003</v>
          </cell>
          <cell r="HG3">
            <v>4804.9799999999996</v>
          </cell>
          <cell r="HH3">
            <v>4783.817</v>
          </cell>
          <cell r="HI3">
            <v>4805.4650000000001</v>
          </cell>
          <cell r="HJ3">
            <v>4893.3729999999996</v>
          </cell>
          <cell r="HK3">
            <v>4941.732</v>
          </cell>
          <cell r="HL3">
            <v>4909.549</v>
          </cell>
          <cell r="HM3">
            <v>5018.6329999999998</v>
          </cell>
          <cell r="HN3">
            <v>5012.7629999999999</v>
          </cell>
          <cell r="HO3">
            <v>5111.5219999999999</v>
          </cell>
        </row>
        <row r="4">
          <cell r="A4" t="str">
            <v>indyczki</v>
          </cell>
          <cell r="GX4">
            <v>4340.1329999999998</v>
          </cell>
          <cell r="GY4">
            <v>4336.29</v>
          </cell>
          <cell r="GZ4">
            <v>4356.8220000000001</v>
          </cell>
          <cell r="HA4">
            <v>4371.6239999999998</v>
          </cell>
          <cell r="HB4">
            <v>4403.1379999999999</v>
          </cell>
          <cell r="HC4">
            <v>4422.1450000000004</v>
          </cell>
          <cell r="HD4">
            <v>4432.4939999999997</v>
          </cell>
          <cell r="HE4">
            <v>4434.7209999999995</v>
          </cell>
          <cell r="HF4">
            <v>4453.6719999999996</v>
          </cell>
          <cell r="HG4">
            <v>4502.6819999999998</v>
          </cell>
          <cell r="HH4">
            <v>4498.9629999999997</v>
          </cell>
          <cell r="HI4">
            <v>4524.5780000000004</v>
          </cell>
          <cell r="HJ4">
            <v>4595.5659999999998</v>
          </cell>
          <cell r="HK4">
            <v>4647.2439999999997</v>
          </cell>
          <cell r="HL4">
            <v>4695.9399999999996</v>
          </cell>
          <cell r="HM4">
            <v>4750.4189999999999</v>
          </cell>
          <cell r="HN4">
            <v>4854.4179999999997</v>
          </cell>
          <cell r="HO4">
            <v>4998.8680000000004</v>
          </cell>
        </row>
        <row r="5">
          <cell r="A5" t="str">
            <v>kaczki typu brojler</v>
          </cell>
          <cell r="GX5">
            <v>4578.8860000000004</v>
          </cell>
          <cell r="GY5">
            <v>4585.9530000000004</v>
          </cell>
          <cell r="GZ5">
            <v>4544.8829999999998</v>
          </cell>
          <cell r="HA5">
            <v>4502.527</v>
          </cell>
          <cell r="HB5">
            <v>4465.9870000000001</v>
          </cell>
          <cell r="HC5">
            <v>4461.4859999999999</v>
          </cell>
          <cell r="HD5">
            <v>4416.567</v>
          </cell>
          <cell r="HE5">
            <v>4481.8760000000002</v>
          </cell>
          <cell r="HF5">
            <v>4502.6229999999996</v>
          </cell>
          <cell r="HG5">
            <v>4431.9210000000003</v>
          </cell>
          <cell r="HH5">
            <v>4490.3559999999998</v>
          </cell>
          <cell r="HI5">
            <v>4468.1030000000001</v>
          </cell>
          <cell r="HJ5">
            <v>4530.4070000000002</v>
          </cell>
          <cell r="HK5">
            <v>4533.2690000000002</v>
          </cell>
          <cell r="HL5">
            <v>4649.2160000000003</v>
          </cell>
          <cell r="HM5">
            <v>4609.1859999999997</v>
          </cell>
          <cell r="HN5">
            <v>4424.4290000000001</v>
          </cell>
          <cell r="HO5">
            <v>4557.0600000000004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6">
          <cell r="B16" t="str">
            <v>2013r</v>
          </cell>
          <cell r="C16">
            <v>3.72</v>
          </cell>
          <cell r="D16">
            <v>3.84</v>
          </cell>
          <cell r="E16">
            <v>4.01</v>
          </cell>
          <cell r="F16">
            <v>3.927</v>
          </cell>
          <cell r="G16">
            <v>3.97</v>
          </cell>
          <cell r="H16">
            <v>4.0599999999999996</v>
          </cell>
          <cell r="I16">
            <v>4.17</v>
          </cell>
          <cell r="J16">
            <v>4.13</v>
          </cell>
          <cell r="K16">
            <v>4.0599999999999996</v>
          </cell>
          <cell r="L16">
            <v>3.69</v>
          </cell>
          <cell r="M16">
            <v>3.47</v>
          </cell>
          <cell r="N16">
            <v>3.51</v>
          </cell>
        </row>
        <row r="17">
          <cell r="B17" t="str">
            <v>2014r</v>
          </cell>
          <cell r="C17">
            <v>3.52</v>
          </cell>
          <cell r="D17">
            <v>3.6970000000000001</v>
          </cell>
          <cell r="E17">
            <v>3.71</v>
          </cell>
          <cell r="F17">
            <v>3.66</v>
          </cell>
          <cell r="G17">
            <v>3.64</v>
          </cell>
          <cell r="H17">
            <v>3.85</v>
          </cell>
          <cell r="I17">
            <v>3.89</v>
          </cell>
          <cell r="J17">
            <v>3.96</v>
          </cell>
          <cell r="K17">
            <v>3.73</v>
          </cell>
          <cell r="L17">
            <v>3.56</v>
          </cell>
          <cell r="M17">
            <v>3.46</v>
          </cell>
          <cell r="N17">
            <v>3.46</v>
          </cell>
        </row>
        <row r="18">
          <cell r="B18" t="str">
            <v>2015r</v>
          </cell>
          <cell r="C18">
            <v>3.4150299999999998</v>
          </cell>
          <cell r="D18">
            <v>3.45</v>
          </cell>
          <cell r="E18">
            <v>3.52</v>
          </cell>
          <cell r="F18">
            <v>3.39</v>
          </cell>
          <cell r="G18">
            <v>3.45</v>
          </cell>
          <cell r="H18">
            <v>3.59</v>
          </cell>
          <cell r="I18">
            <v>3.66</v>
          </cell>
          <cell r="J18">
            <v>3.73</v>
          </cell>
          <cell r="K18">
            <v>3.62</v>
          </cell>
          <cell r="L18">
            <v>3.48</v>
          </cell>
          <cell r="M18">
            <v>3.39</v>
          </cell>
          <cell r="N18">
            <v>3.17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6">
          <cell r="B16" t="str">
            <v>2013r.</v>
          </cell>
          <cell r="C16">
            <v>5.54</v>
          </cell>
          <cell r="D16">
            <v>5.59</v>
          </cell>
          <cell r="E16">
            <v>5.59</v>
          </cell>
          <cell r="F16">
            <v>5.59</v>
          </cell>
          <cell r="G16">
            <v>5.67</v>
          </cell>
          <cell r="H16">
            <v>5.93</v>
          </cell>
          <cell r="I16">
            <v>6.09</v>
          </cell>
          <cell r="J16">
            <v>6.16</v>
          </cell>
          <cell r="K16">
            <v>6.27</v>
          </cell>
          <cell r="L16">
            <v>6.2859999999999996</v>
          </cell>
          <cell r="M16">
            <v>6</v>
          </cell>
          <cell r="N16">
            <v>5.82</v>
          </cell>
        </row>
        <row r="17">
          <cell r="B17" t="str">
            <v>2014r.</v>
          </cell>
          <cell r="C17">
            <v>5.67</v>
          </cell>
          <cell r="D17">
            <v>5.57</v>
          </cell>
          <cell r="E17">
            <v>5.57</v>
          </cell>
          <cell r="F17">
            <v>5.65</v>
          </cell>
          <cell r="G17">
            <v>5.78</v>
          </cell>
          <cell r="H17">
            <v>5.94</v>
          </cell>
          <cell r="I17">
            <v>5.88</v>
          </cell>
          <cell r="J17">
            <v>5.87</v>
          </cell>
          <cell r="K17">
            <v>5.88</v>
          </cell>
          <cell r="L17">
            <v>5.94</v>
          </cell>
          <cell r="M17">
            <v>5.94</v>
          </cell>
          <cell r="N17">
            <v>5.95</v>
          </cell>
        </row>
        <row r="18">
          <cell r="B18" t="str">
            <v>2015r.</v>
          </cell>
          <cell r="C18">
            <v>5.91</v>
          </cell>
          <cell r="D18">
            <v>5.91</v>
          </cell>
          <cell r="E18">
            <v>5.9</v>
          </cell>
          <cell r="F18">
            <v>5.9</v>
          </cell>
          <cell r="G18">
            <v>5.84</v>
          </cell>
          <cell r="H18">
            <v>5.83</v>
          </cell>
          <cell r="I18">
            <v>5.78</v>
          </cell>
          <cell r="J18">
            <v>5.81</v>
          </cell>
          <cell r="K18">
            <v>5.81</v>
          </cell>
          <cell r="L18">
            <v>5.8</v>
          </cell>
          <cell r="M18">
            <v>5.81</v>
          </cell>
          <cell r="N18">
            <v>5.81</v>
          </cell>
        </row>
        <row r="19">
          <cell r="B19" t="str">
            <v>2016r.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 t="str">
            <v>2017r.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 t="str">
            <v>2018r.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5">
          <cell r="B15" t="str">
            <v>2013r</v>
          </cell>
          <cell r="C15">
            <v>5.55</v>
          </cell>
          <cell r="D15">
            <v>5.89</v>
          </cell>
          <cell r="E15">
            <v>6.17</v>
          </cell>
          <cell r="F15">
            <v>5.81</v>
          </cell>
          <cell r="G15">
            <v>6.28</v>
          </cell>
          <cell r="H15">
            <v>6.32</v>
          </cell>
          <cell r="I15">
            <v>6.46</v>
          </cell>
          <cell r="J15">
            <v>6.47</v>
          </cell>
          <cell r="K15">
            <v>6.14</v>
          </cell>
          <cell r="L15">
            <v>5.35</v>
          </cell>
          <cell r="M15">
            <v>5.07</v>
          </cell>
          <cell r="N15">
            <v>5.45</v>
          </cell>
        </row>
        <row r="16">
          <cell r="B16" t="str">
            <v>2014r</v>
          </cell>
          <cell r="C16">
            <v>5.45</v>
          </cell>
          <cell r="D16">
            <v>5.92</v>
          </cell>
          <cell r="E16">
            <v>5.75</v>
          </cell>
          <cell r="F16">
            <v>5.7</v>
          </cell>
          <cell r="G16">
            <v>5.68</v>
          </cell>
          <cell r="H16">
            <v>6.25</v>
          </cell>
          <cell r="I16">
            <v>6.06</v>
          </cell>
          <cell r="J16">
            <v>6.2229999999999999</v>
          </cell>
          <cell r="K16">
            <v>5.59</v>
          </cell>
          <cell r="L16">
            <v>5.27</v>
          </cell>
          <cell r="M16">
            <v>5.14</v>
          </cell>
          <cell r="N16">
            <v>5.25</v>
          </cell>
        </row>
        <row r="17">
          <cell r="B17" t="str">
            <v>2015r</v>
          </cell>
          <cell r="C17">
            <v>5.1665999999999999</v>
          </cell>
          <cell r="D17">
            <v>5.33</v>
          </cell>
          <cell r="E17">
            <v>5.47</v>
          </cell>
          <cell r="F17">
            <v>5</v>
          </cell>
          <cell r="G17">
            <v>5.42</v>
          </cell>
          <cell r="H17">
            <v>5.79</v>
          </cell>
          <cell r="I17">
            <v>5.76</v>
          </cell>
          <cell r="J17">
            <v>5.91</v>
          </cell>
          <cell r="K17">
            <v>5.57</v>
          </cell>
          <cell r="L17">
            <v>5.36</v>
          </cell>
          <cell r="M17">
            <v>5.0599999999999996</v>
          </cell>
          <cell r="N17">
            <v>4.8899999999999997</v>
          </cell>
        </row>
        <row r="18">
          <cell r="B18" t="str">
            <v>2016r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 t="str">
            <v>2017r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3">
          <cell r="B13" t="str">
            <v>2013r.</v>
          </cell>
          <cell r="C13">
            <v>13.22</v>
          </cell>
          <cell r="D13">
            <v>13.35</v>
          </cell>
          <cell r="E13">
            <v>13.54</v>
          </cell>
          <cell r="F13">
            <v>13.55</v>
          </cell>
          <cell r="G13">
            <v>13.94</v>
          </cell>
          <cell r="H13">
            <v>14.41</v>
          </cell>
          <cell r="I13">
            <v>14.64</v>
          </cell>
          <cell r="J13">
            <v>14.62</v>
          </cell>
          <cell r="K13">
            <v>14.4</v>
          </cell>
          <cell r="L13">
            <v>13.41</v>
          </cell>
          <cell r="M13">
            <v>12.99</v>
          </cell>
          <cell r="N13">
            <v>13.16</v>
          </cell>
        </row>
        <row r="14">
          <cell r="B14" t="str">
            <v>2014r.</v>
          </cell>
          <cell r="C14">
            <v>13.39</v>
          </cell>
          <cell r="D14">
            <v>13.63</v>
          </cell>
          <cell r="E14">
            <v>13.89</v>
          </cell>
          <cell r="F14">
            <v>14.03</v>
          </cell>
          <cell r="G14">
            <v>14.18</v>
          </cell>
          <cell r="H14">
            <v>14.43</v>
          </cell>
          <cell r="I14">
            <v>14.56</v>
          </cell>
          <cell r="J14">
            <v>14.66</v>
          </cell>
          <cell r="K14">
            <v>14.22</v>
          </cell>
          <cell r="L14">
            <v>13.79</v>
          </cell>
          <cell r="M14">
            <v>13.5</v>
          </cell>
          <cell r="N14">
            <v>13.59</v>
          </cell>
        </row>
        <row r="15">
          <cell r="B15" t="str">
            <v>2015r.</v>
          </cell>
          <cell r="C15">
            <v>13.65</v>
          </cell>
          <cell r="D15">
            <v>13.72</v>
          </cell>
          <cell r="E15">
            <v>13.77</v>
          </cell>
          <cell r="F15">
            <v>13.67</v>
          </cell>
          <cell r="G15">
            <v>13.82</v>
          </cell>
          <cell r="H15">
            <v>14.2</v>
          </cell>
          <cell r="I15">
            <v>14.37</v>
          </cell>
          <cell r="J15">
            <v>14.56</v>
          </cell>
          <cell r="K15">
            <v>14.38</v>
          </cell>
          <cell r="L15">
            <v>14.01</v>
          </cell>
          <cell r="M15">
            <v>13.64</v>
          </cell>
          <cell r="N15">
            <v>13.41</v>
          </cell>
        </row>
        <row r="16">
          <cell r="B16" t="str">
            <v>2016r.</v>
          </cell>
          <cell r="C16">
            <v>13.44</v>
          </cell>
          <cell r="D16">
            <v>13.43</v>
          </cell>
          <cell r="E16">
            <v>13.59</v>
          </cell>
          <cell r="F16">
            <v>13.38</v>
          </cell>
          <cell r="G16">
            <v>14.016</v>
          </cell>
          <cell r="H16">
            <v>13.87</v>
          </cell>
          <cell r="I16">
            <v>13.91</v>
          </cell>
          <cell r="J16">
            <v>13.93</v>
          </cell>
          <cell r="K16">
            <v>13.45</v>
          </cell>
          <cell r="L16">
            <v>12.74</v>
          </cell>
          <cell r="M16">
            <v>12.51</v>
          </cell>
          <cell r="N16">
            <v>12.47</v>
          </cell>
        </row>
        <row r="17">
          <cell r="B17" t="str">
            <v>2017r.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 t="str">
            <v>2018r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</sheetNames>
    <sheetDataSet>
      <sheetData sheetId="0">
        <row r="1">
          <cell r="A1" t="str">
            <v>Formularz: Sprzedaż drobiu  (2018-09-03 - 2018-09-09)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M25" sqref="M2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162</v>
      </c>
      <c r="C3" s="24"/>
      <c r="D3" s="24"/>
      <c r="E3" s="24"/>
    </row>
    <row r="4" spans="2:10" ht="18.75">
      <c r="B4" s="278" t="s">
        <v>161</v>
      </c>
      <c r="C4" s="279"/>
      <c r="D4" s="279"/>
      <c r="E4" s="279"/>
    </row>
    <row r="5" spans="2:10" ht="18">
      <c r="B5" s="22"/>
    </row>
    <row r="6" spans="2:10" ht="18">
      <c r="B6" s="47" t="s">
        <v>171</v>
      </c>
      <c r="D6" s="18" t="s">
        <v>1</v>
      </c>
      <c r="G6" s="21" t="s">
        <v>172</v>
      </c>
    </row>
    <row r="7" spans="2:10" ht="18">
      <c r="B7" s="116" t="s">
        <v>173</v>
      </c>
      <c r="C7" s="117"/>
      <c r="D7" s="117"/>
      <c r="E7" s="117"/>
      <c r="F7" s="117"/>
      <c r="G7" s="21"/>
    </row>
    <row r="8" spans="2:10" ht="18">
      <c r="B8" s="22" t="s">
        <v>4</v>
      </c>
    </row>
    <row r="9" spans="2:10" ht="18">
      <c r="B9" s="22" t="s">
        <v>159</v>
      </c>
      <c r="F9" s="277"/>
      <c r="G9" s="277"/>
      <c r="H9" s="277"/>
      <c r="I9" s="277"/>
      <c r="J9" s="277"/>
    </row>
    <row r="10" spans="2:10" ht="18">
      <c r="B10" s="22" t="s">
        <v>5</v>
      </c>
    </row>
    <row r="11" spans="2:10" ht="18">
      <c r="B11" s="22" t="s">
        <v>6</v>
      </c>
    </row>
    <row r="12" spans="2:10" ht="18">
      <c r="B12" s="22" t="s">
        <v>8</v>
      </c>
    </row>
    <row r="13" spans="2:10" ht="18">
      <c r="B13" s="22" t="s">
        <v>40</v>
      </c>
    </row>
    <row r="14" spans="2:10" ht="18">
      <c r="B14" s="22" t="s">
        <v>37</v>
      </c>
      <c r="C14" s="20" t="s">
        <v>38</v>
      </c>
    </row>
    <row r="15" spans="2:10" ht="18">
      <c r="B15" s="22"/>
    </row>
    <row r="16" spans="2:10" ht="18">
      <c r="B16" s="21" t="s">
        <v>7</v>
      </c>
    </row>
    <row r="17" spans="2:2" ht="18">
      <c r="B17" s="21" t="s">
        <v>43</v>
      </c>
    </row>
    <row r="18" spans="2:2">
      <c r="B18" s="20" t="s">
        <v>39</v>
      </c>
    </row>
    <row r="21" spans="2:2" ht="15.75">
      <c r="B21" s="265"/>
    </row>
    <row r="22" spans="2:2" ht="15.75">
      <c r="B22" s="265"/>
    </row>
    <row r="23" spans="2:2" ht="15.75">
      <c r="B23" s="266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S31" sqref="S3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B29" sqref="B2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R29" sqref="R29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37" sqref="AJ37"/>
    </sheetView>
  </sheetViews>
  <sheetFormatPr defaultRowHeight="12.75"/>
  <sheetData>
    <row r="21" spans="29:29">
      <c r="AC21" t="s">
        <v>110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0" workbookViewId="0">
      <selection activeCell="R26" sqref="R26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167</v>
      </c>
      <c r="B1" s="23"/>
      <c r="C1" s="23"/>
      <c r="D1" s="23"/>
      <c r="E1" s="23"/>
      <c r="F1" s="23"/>
      <c r="G1" s="23"/>
    </row>
    <row r="2" spans="1:19">
      <c r="A2" t="s">
        <v>85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78</v>
      </c>
      <c r="D6" s="48"/>
      <c r="E6" s="48"/>
      <c r="F6" s="48"/>
      <c r="G6" s="48"/>
      <c r="H6" s="48"/>
      <c r="I6" s="48"/>
      <c r="J6" s="49"/>
      <c r="L6" s="48" t="s">
        <v>78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79</v>
      </c>
      <c r="D7" s="51"/>
      <c r="E7" s="51"/>
      <c r="F7" s="51"/>
      <c r="G7" s="51"/>
      <c r="H7" s="52"/>
      <c r="I7" s="52"/>
      <c r="J7" s="53"/>
      <c r="L7" s="50" t="s">
        <v>79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75</v>
      </c>
      <c r="D8" s="55"/>
      <c r="E8" s="55"/>
      <c r="F8" s="55"/>
      <c r="G8" s="55"/>
      <c r="H8" s="55"/>
      <c r="I8" s="55"/>
      <c r="J8" s="56"/>
      <c r="L8" s="54" t="s">
        <v>76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168</v>
      </c>
      <c r="D9" s="58"/>
      <c r="E9" s="59"/>
      <c r="F9" s="60"/>
      <c r="G9" s="57" t="s">
        <v>169</v>
      </c>
      <c r="H9" s="58"/>
      <c r="I9" s="59"/>
      <c r="J9" s="60"/>
      <c r="L9" s="57" t="s">
        <v>168</v>
      </c>
      <c r="M9" s="58"/>
      <c r="N9" s="59"/>
      <c r="O9" s="60"/>
      <c r="P9" s="57" t="s">
        <v>169</v>
      </c>
      <c r="Q9" s="58"/>
      <c r="R9" s="59"/>
      <c r="S9" s="60"/>
    </row>
    <row r="10" spans="1:19" ht="43.5" thickBot="1">
      <c r="C10" s="61" t="s">
        <v>53</v>
      </c>
      <c r="D10" s="62" t="s">
        <v>54</v>
      </c>
      <c r="E10" s="63" t="s">
        <v>80</v>
      </c>
      <c r="F10" s="64" t="s">
        <v>55</v>
      </c>
      <c r="G10" s="65" t="s">
        <v>53</v>
      </c>
      <c r="H10" s="62" t="s">
        <v>54</v>
      </c>
      <c r="I10" s="63" t="s">
        <v>80</v>
      </c>
      <c r="J10" s="64" t="s">
        <v>55</v>
      </c>
      <c r="L10" s="61" t="s">
        <v>53</v>
      </c>
      <c r="M10" s="62" t="s">
        <v>54</v>
      </c>
      <c r="N10" s="63" t="s">
        <v>80</v>
      </c>
      <c r="O10" s="64" t="s">
        <v>55</v>
      </c>
      <c r="P10" s="65" t="s">
        <v>53</v>
      </c>
      <c r="Q10" s="62" t="s">
        <v>54</v>
      </c>
      <c r="R10" s="63" t="s">
        <v>80</v>
      </c>
      <c r="S10" s="64" t="s">
        <v>55</v>
      </c>
    </row>
    <row r="11" spans="1:19" ht="16.5" thickBot="1">
      <c r="C11" s="66" t="s">
        <v>56</v>
      </c>
      <c r="D11" s="135">
        <v>902243.22699999996</v>
      </c>
      <c r="E11" s="71">
        <v>3876974.9010000001</v>
      </c>
      <c r="F11" s="69">
        <v>547137.32900000003</v>
      </c>
      <c r="G11" s="70" t="s">
        <v>56</v>
      </c>
      <c r="H11" s="135">
        <v>1102190.7660000001</v>
      </c>
      <c r="I11" s="71">
        <v>4634716.0870000003</v>
      </c>
      <c r="J11" s="69">
        <v>628339.071</v>
      </c>
      <c r="L11" s="66" t="s">
        <v>56</v>
      </c>
      <c r="M11" s="67">
        <v>44071.226000000002</v>
      </c>
      <c r="N11" s="68">
        <v>189801.37899999999</v>
      </c>
      <c r="O11" s="163">
        <v>27204.891</v>
      </c>
      <c r="P11" s="131" t="s">
        <v>56</v>
      </c>
      <c r="Q11" s="83">
        <v>54817.271999999997</v>
      </c>
      <c r="R11" s="71">
        <v>230636.30900000001</v>
      </c>
      <c r="S11" s="242">
        <v>32300.780999999999</v>
      </c>
    </row>
    <row r="12" spans="1:19" ht="15.75">
      <c r="C12" s="164" t="s">
        <v>57</v>
      </c>
      <c r="D12" s="74">
        <v>179941.07699999999</v>
      </c>
      <c r="E12" s="75">
        <v>772856.78399999999</v>
      </c>
      <c r="F12" s="76">
        <v>76972.320000000007</v>
      </c>
      <c r="G12" s="149" t="s">
        <v>57</v>
      </c>
      <c r="H12" s="74">
        <v>246357.23300000001</v>
      </c>
      <c r="I12" s="75">
        <v>1036373.313</v>
      </c>
      <c r="J12" s="76">
        <v>98968.717000000004</v>
      </c>
      <c r="L12" s="147" t="s">
        <v>57</v>
      </c>
      <c r="M12" s="72">
        <v>15578.022000000001</v>
      </c>
      <c r="N12" s="73">
        <v>66886.657000000007</v>
      </c>
      <c r="O12" s="148">
        <v>10781.911</v>
      </c>
      <c r="P12" s="149" t="s">
        <v>72</v>
      </c>
      <c r="Q12" s="74">
        <v>19224.213</v>
      </c>
      <c r="R12" s="75">
        <v>80930.740999999995</v>
      </c>
      <c r="S12" s="150">
        <v>10619.705</v>
      </c>
    </row>
    <row r="13" spans="1:19" ht="15.75">
      <c r="C13" s="165" t="s">
        <v>58</v>
      </c>
      <c r="D13" s="80">
        <v>113861.057</v>
      </c>
      <c r="E13" s="81">
        <v>489288.41</v>
      </c>
      <c r="F13" s="82">
        <v>46831.415999999997</v>
      </c>
      <c r="G13" s="153" t="s">
        <v>58</v>
      </c>
      <c r="H13" s="80">
        <v>146024.19399999999</v>
      </c>
      <c r="I13" s="81">
        <v>614004.51</v>
      </c>
      <c r="J13" s="82">
        <v>52395.108999999997</v>
      </c>
      <c r="L13" s="151" t="s">
        <v>58</v>
      </c>
      <c r="M13" s="77">
        <v>8216.6620000000003</v>
      </c>
      <c r="N13" s="78">
        <v>35375.43</v>
      </c>
      <c r="O13" s="152">
        <v>5363.9530000000004</v>
      </c>
      <c r="P13" s="153" t="s">
        <v>57</v>
      </c>
      <c r="Q13" s="80">
        <v>14388.097</v>
      </c>
      <c r="R13" s="81">
        <v>60536.481</v>
      </c>
      <c r="S13" s="85">
        <v>8067.5649999999996</v>
      </c>
    </row>
    <row r="14" spans="1:19" ht="15.75">
      <c r="C14" s="165" t="s">
        <v>60</v>
      </c>
      <c r="D14" s="80">
        <v>92313.862999999998</v>
      </c>
      <c r="E14" s="81">
        <v>397413.62800000003</v>
      </c>
      <c r="F14" s="82">
        <v>42971.654999999999</v>
      </c>
      <c r="G14" s="153" t="s">
        <v>60</v>
      </c>
      <c r="H14" s="80">
        <v>97560.285999999993</v>
      </c>
      <c r="I14" s="81">
        <v>410116.092</v>
      </c>
      <c r="J14" s="82">
        <v>41888.360999999997</v>
      </c>
      <c r="L14" s="151" t="s">
        <v>62</v>
      </c>
      <c r="M14" s="77">
        <v>7923.0540000000001</v>
      </c>
      <c r="N14" s="78">
        <v>34346.696000000004</v>
      </c>
      <c r="O14" s="152">
        <v>2913.2330000000002</v>
      </c>
      <c r="P14" s="153" t="s">
        <v>58</v>
      </c>
      <c r="Q14" s="80">
        <v>8498.5810000000001</v>
      </c>
      <c r="R14" s="81">
        <v>35757.561000000002</v>
      </c>
      <c r="S14" s="85">
        <v>4683.3639999999996</v>
      </c>
    </row>
    <row r="15" spans="1:19" ht="15.75">
      <c r="C15" s="165" t="s">
        <v>105</v>
      </c>
      <c r="D15" s="80">
        <v>71425.332999999999</v>
      </c>
      <c r="E15" s="81">
        <v>306630.91899999999</v>
      </c>
      <c r="F15" s="82">
        <v>41173.031999999999</v>
      </c>
      <c r="G15" s="153" t="s">
        <v>105</v>
      </c>
      <c r="H15" s="80">
        <v>95754.351999999999</v>
      </c>
      <c r="I15" s="81">
        <v>402949.99200000003</v>
      </c>
      <c r="J15" s="82">
        <v>49493.712</v>
      </c>
      <c r="L15" s="151" t="s">
        <v>69</v>
      </c>
      <c r="M15" s="77">
        <v>2256.721</v>
      </c>
      <c r="N15" s="78">
        <v>9726.5810000000001</v>
      </c>
      <c r="O15" s="152">
        <v>2288.9899999999998</v>
      </c>
      <c r="P15" s="153" t="s">
        <v>62</v>
      </c>
      <c r="Q15" s="80">
        <v>3198.3870000000002</v>
      </c>
      <c r="R15" s="81">
        <v>13465.159</v>
      </c>
      <c r="S15" s="85">
        <v>962.39300000000003</v>
      </c>
    </row>
    <row r="16" spans="1:19" ht="15.75">
      <c r="C16" s="165" t="s">
        <v>59</v>
      </c>
      <c r="D16" s="80">
        <v>67384.054999999993</v>
      </c>
      <c r="E16" s="81">
        <v>289205.57</v>
      </c>
      <c r="F16" s="82">
        <v>39680.699999999997</v>
      </c>
      <c r="G16" s="153" t="s">
        <v>59</v>
      </c>
      <c r="H16" s="80">
        <v>77157.539000000004</v>
      </c>
      <c r="I16" s="81">
        <v>324333.55900000001</v>
      </c>
      <c r="J16" s="82">
        <v>38117.067999999999</v>
      </c>
      <c r="L16" s="151" t="s">
        <v>59</v>
      </c>
      <c r="M16" s="77">
        <v>2025.373</v>
      </c>
      <c r="N16" s="78">
        <v>8800.6450000000004</v>
      </c>
      <c r="O16" s="152">
        <v>735.6</v>
      </c>
      <c r="P16" s="153" t="s">
        <v>69</v>
      </c>
      <c r="Q16" s="80">
        <v>2420.3040000000001</v>
      </c>
      <c r="R16" s="81">
        <v>10172.112999999999</v>
      </c>
      <c r="S16" s="85">
        <v>2447.9780000000001</v>
      </c>
    </row>
    <row r="17" spans="3:19" ht="15.75">
      <c r="C17" s="165" t="s">
        <v>68</v>
      </c>
      <c r="D17" s="80">
        <v>34842.512000000002</v>
      </c>
      <c r="E17" s="81">
        <v>149509.796</v>
      </c>
      <c r="F17" s="82">
        <v>14849.540999999999</v>
      </c>
      <c r="G17" s="153" t="s">
        <v>62</v>
      </c>
      <c r="H17" s="80">
        <v>44908.597000000002</v>
      </c>
      <c r="I17" s="81">
        <v>188794.39</v>
      </c>
      <c r="J17" s="82">
        <v>26730.407999999999</v>
      </c>
      <c r="L17" s="151" t="s">
        <v>70</v>
      </c>
      <c r="M17" s="77">
        <v>1754.22</v>
      </c>
      <c r="N17" s="78">
        <v>7535.1710000000003</v>
      </c>
      <c r="O17" s="152">
        <v>1797.9670000000001</v>
      </c>
      <c r="P17" s="153" t="s">
        <v>70</v>
      </c>
      <c r="Q17" s="80">
        <v>2083.1080000000002</v>
      </c>
      <c r="R17" s="81">
        <v>8768.0339999999997</v>
      </c>
      <c r="S17" s="85">
        <v>2204.6669999999999</v>
      </c>
    </row>
    <row r="18" spans="3:19" ht="15.75">
      <c r="C18" s="165" t="s">
        <v>62</v>
      </c>
      <c r="D18" s="80">
        <v>32070.125</v>
      </c>
      <c r="E18" s="81">
        <v>138223.304</v>
      </c>
      <c r="F18" s="82">
        <v>19292.666000000001</v>
      </c>
      <c r="G18" s="153" t="s">
        <v>68</v>
      </c>
      <c r="H18" s="80">
        <v>39465.444000000003</v>
      </c>
      <c r="I18" s="81">
        <v>165781.94899999999</v>
      </c>
      <c r="J18" s="82">
        <v>17558.471000000001</v>
      </c>
      <c r="L18" s="151" t="s">
        <v>105</v>
      </c>
      <c r="M18" s="77">
        <v>1514.1969999999999</v>
      </c>
      <c r="N18" s="78">
        <v>6510.3850000000002</v>
      </c>
      <c r="O18" s="152">
        <v>634.57600000000002</v>
      </c>
      <c r="P18" s="153" t="s">
        <v>60</v>
      </c>
      <c r="Q18" s="80">
        <v>1270.027</v>
      </c>
      <c r="R18" s="81">
        <v>5323.7060000000001</v>
      </c>
      <c r="S18" s="85">
        <v>751.73400000000004</v>
      </c>
    </row>
    <row r="19" spans="3:19" ht="15.75">
      <c r="C19" s="165" t="s">
        <v>63</v>
      </c>
      <c r="D19" s="80">
        <v>29705.968000000001</v>
      </c>
      <c r="E19" s="81">
        <v>127343.807</v>
      </c>
      <c r="F19" s="82">
        <v>17061.079000000002</v>
      </c>
      <c r="G19" s="153" t="s">
        <v>63</v>
      </c>
      <c r="H19" s="80">
        <v>39405.120000000003</v>
      </c>
      <c r="I19" s="81">
        <v>165583.40100000001</v>
      </c>
      <c r="J19" s="82">
        <v>20438.737000000001</v>
      </c>
      <c r="L19" s="151" t="s">
        <v>72</v>
      </c>
      <c r="M19" s="77">
        <v>1140.675</v>
      </c>
      <c r="N19" s="78">
        <v>4860.4430000000002</v>
      </c>
      <c r="O19" s="152">
        <v>646.83799999999997</v>
      </c>
      <c r="P19" s="153" t="s">
        <v>105</v>
      </c>
      <c r="Q19" s="80">
        <v>1122.664</v>
      </c>
      <c r="R19" s="81">
        <v>4714.6149999999998</v>
      </c>
      <c r="S19" s="85">
        <v>521.53</v>
      </c>
    </row>
    <row r="20" spans="3:19" ht="15.75">
      <c r="C20" s="165" t="s">
        <v>83</v>
      </c>
      <c r="D20" s="80">
        <v>25382.374</v>
      </c>
      <c r="E20" s="81">
        <v>109181.868</v>
      </c>
      <c r="F20" s="82">
        <v>26963.304</v>
      </c>
      <c r="G20" s="153" t="s">
        <v>69</v>
      </c>
      <c r="H20" s="80">
        <v>29475.427</v>
      </c>
      <c r="I20" s="81">
        <v>123979.342</v>
      </c>
      <c r="J20" s="82">
        <v>16719.904999999999</v>
      </c>
      <c r="L20" s="151" t="s">
        <v>68</v>
      </c>
      <c r="M20" s="77">
        <v>890.423</v>
      </c>
      <c r="N20" s="78">
        <v>3835.0549999999998</v>
      </c>
      <c r="O20" s="152">
        <v>455.61500000000001</v>
      </c>
      <c r="P20" s="153" t="s">
        <v>68</v>
      </c>
      <c r="Q20" s="80">
        <v>556.93899999999996</v>
      </c>
      <c r="R20" s="81">
        <v>2340.6990000000001</v>
      </c>
      <c r="S20" s="85">
        <v>641.56299999999999</v>
      </c>
    </row>
    <row r="21" spans="3:19" ht="15.75">
      <c r="C21" s="165" t="s">
        <v>66</v>
      </c>
      <c r="D21" s="80">
        <v>24927.477999999999</v>
      </c>
      <c r="E21" s="81">
        <v>107603.27499999999</v>
      </c>
      <c r="F21" s="82">
        <v>18322.383000000002</v>
      </c>
      <c r="G21" s="153" t="s">
        <v>83</v>
      </c>
      <c r="H21" s="80">
        <v>25912.945</v>
      </c>
      <c r="I21" s="81">
        <v>108939.58</v>
      </c>
      <c r="J21" s="82">
        <v>26427.528999999999</v>
      </c>
      <c r="L21" s="151" t="s">
        <v>60</v>
      </c>
      <c r="M21" s="77">
        <v>723.3</v>
      </c>
      <c r="N21" s="78">
        <v>3118.9009999999998</v>
      </c>
      <c r="O21" s="152">
        <v>201.71700000000001</v>
      </c>
      <c r="P21" s="153" t="s">
        <v>61</v>
      </c>
      <c r="Q21" s="80">
        <v>484.51299999999998</v>
      </c>
      <c r="R21" s="81">
        <v>2042.124</v>
      </c>
      <c r="S21" s="85">
        <v>92.281999999999996</v>
      </c>
    </row>
    <row r="22" spans="3:19" ht="15.75">
      <c r="C22" s="165" t="s">
        <v>69</v>
      </c>
      <c r="D22" s="80">
        <v>24788.213</v>
      </c>
      <c r="E22" s="81">
        <v>106662.461</v>
      </c>
      <c r="F22" s="82">
        <v>14990.923000000001</v>
      </c>
      <c r="G22" s="153" t="s">
        <v>67</v>
      </c>
      <c r="H22" s="80">
        <v>24708.963</v>
      </c>
      <c r="I22" s="81">
        <v>103891.781</v>
      </c>
      <c r="J22" s="82">
        <v>15922.083000000001</v>
      </c>
      <c r="L22" s="151" t="s">
        <v>88</v>
      </c>
      <c r="M22" s="77">
        <v>545.21799999999996</v>
      </c>
      <c r="N22" s="78">
        <v>2351.1120000000001</v>
      </c>
      <c r="O22" s="152">
        <v>213.17400000000001</v>
      </c>
      <c r="P22" s="153" t="s">
        <v>59</v>
      </c>
      <c r="Q22" s="80">
        <v>333.745</v>
      </c>
      <c r="R22" s="81">
        <v>1401.124</v>
      </c>
      <c r="S22" s="85">
        <v>85.01</v>
      </c>
    </row>
    <row r="23" spans="3:19" ht="15.75">
      <c r="C23" s="165" t="s">
        <v>67</v>
      </c>
      <c r="D23" s="80">
        <v>24398.170999999998</v>
      </c>
      <c r="E23" s="81">
        <v>104860.42</v>
      </c>
      <c r="F23" s="82">
        <v>18273.191999999999</v>
      </c>
      <c r="G23" s="153" t="s">
        <v>66</v>
      </c>
      <c r="H23" s="80">
        <v>24475.768</v>
      </c>
      <c r="I23" s="81">
        <v>102890.11199999999</v>
      </c>
      <c r="J23" s="82">
        <v>21784.933000000001</v>
      </c>
      <c r="L23" s="129" t="s">
        <v>92</v>
      </c>
    </row>
    <row r="24" spans="3:19" ht="15.75">
      <c r="C24" s="165" t="s">
        <v>71</v>
      </c>
      <c r="D24" s="80">
        <v>19795.473999999998</v>
      </c>
      <c r="E24" s="81">
        <v>84966.747000000003</v>
      </c>
      <c r="F24" s="82">
        <v>6732.89</v>
      </c>
      <c r="G24" s="153" t="s">
        <v>71</v>
      </c>
      <c r="H24" s="80">
        <v>22335.815999999999</v>
      </c>
      <c r="I24" s="81">
        <v>93980.365000000005</v>
      </c>
      <c r="J24" s="82">
        <v>6712.0129999999999</v>
      </c>
    </row>
    <row r="25" spans="3:19" ht="15.75">
      <c r="C25" s="165" t="s">
        <v>88</v>
      </c>
      <c r="D25" s="80">
        <v>18987.294999999998</v>
      </c>
      <c r="E25" s="81">
        <v>81545.06</v>
      </c>
      <c r="F25" s="82">
        <v>17157.662</v>
      </c>
      <c r="G25" s="153" t="s">
        <v>61</v>
      </c>
      <c r="H25" s="80">
        <v>18961.491000000002</v>
      </c>
      <c r="I25" s="81">
        <v>79658.394</v>
      </c>
      <c r="J25" s="82">
        <v>7055.1440000000002</v>
      </c>
    </row>
    <row r="26" spans="3:19" ht="15.75">
      <c r="C26" s="165" t="s">
        <v>61</v>
      </c>
      <c r="D26" s="80">
        <v>13915.174999999999</v>
      </c>
      <c r="E26" s="81">
        <v>59688.597000000002</v>
      </c>
      <c r="F26" s="82">
        <v>5085.3180000000002</v>
      </c>
      <c r="G26" s="153" t="s">
        <v>88</v>
      </c>
      <c r="H26" s="80">
        <v>18447.466</v>
      </c>
      <c r="I26" s="81">
        <v>77576.960999999996</v>
      </c>
      <c r="J26" s="82">
        <v>13943.628000000001</v>
      </c>
    </row>
    <row r="27" spans="3:19" ht="15.75">
      <c r="C27" s="165" t="s">
        <v>65</v>
      </c>
      <c r="D27" s="80">
        <v>12698.748</v>
      </c>
      <c r="E27" s="81">
        <v>54639.550999999999</v>
      </c>
      <c r="F27" s="82">
        <v>8821.0339999999997</v>
      </c>
      <c r="G27" s="153" t="s">
        <v>72</v>
      </c>
      <c r="H27" s="80">
        <v>13664.337</v>
      </c>
      <c r="I27" s="81">
        <v>57460.290999999997</v>
      </c>
      <c r="J27" s="82">
        <v>44514.108999999997</v>
      </c>
    </row>
    <row r="28" spans="3:19" ht="20.25">
      <c r="C28" s="129" t="s">
        <v>92</v>
      </c>
      <c r="P28" s="48"/>
      <c r="Q28" s="48"/>
      <c r="R28" s="48"/>
    </row>
    <row r="29" spans="3:19" ht="20.25">
      <c r="L29" s="48" t="s">
        <v>81</v>
      </c>
      <c r="M29" s="48"/>
      <c r="N29" s="48"/>
      <c r="O29" s="48"/>
      <c r="P29" s="48"/>
      <c r="Q29" s="48"/>
      <c r="R29" s="48"/>
    </row>
    <row r="30" spans="3:19" ht="16.5" thickBot="1">
      <c r="L30" s="50" t="s">
        <v>79</v>
      </c>
      <c r="M30" s="53"/>
      <c r="N30" s="53"/>
      <c r="O30" s="53"/>
      <c r="P30" s="53"/>
      <c r="Q30" s="53"/>
      <c r="R30" s="53"/>
    </row>
    <row r="31" spans="3:19" ht="21" thickBot="1">
      <c r="C31" s="48" t="s">
        <v>81</v>
      </c>
      <c r="D31" s="48"/>
      <c r="E31" s="48"/>
      <c r="F31" s="48"/>
      <c r="G31" s="48"/>
      <c r="H31" s="48"/>
      <c r="I31" s="48"/>
      <c r="J31" s="49"/>
      <c r="L31" s="54" t="s">
        <v>76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79</v>
      </c>
      <c r="D32" s="53"/>
      <c r="E32" s="53"/>
      <c r="F32" s="53"/>
      <c r="G32" s="53"/>
      <c r="H32" s="53"/>
      <c r="I32" s="53"/>
      <c r="J32" s="53"/>
      <c r="L32" s="57" t="s">
        <v>168</v>
      </c>
      <c r="M32" s="58"/>
      <c r="N32" s="59"/>
      <c r="O32" s="60"/>
      <c r="P32" s="57" t="s">
        <v>169</v>
      </c>
      <c r="Q32" s="58"/>
      <c r="R32" s="59"/>
      <c r="S32" s="60"/>
    </row>
    <row r="33" spans="3:19" ht="43.5" thickBot="1">
      <c r="C33" s="54" t="s">
        <v>75</v>
      </c>
      <c r="D33" s="54"/>
      <c r="E33" s="55"/>
      <c r="F33" s="55"/>
      <c r="G33" s="55"/>
      <c r="H33" s="55"/>
      <c r="I33" s="55"/>
      <c r="J33" s="56"/>
      <c r="L33" s="61" t="s">
        <v>53</v>
      </c>
      <c r="M33" s="62" t="s">
        <v>54</v>
      </c>
      <c r="N33" s="63" t="s">
        <v>80</v>
      </c>
      <c r="O33" s="64" t="s">
        <v>55</v>
      </c>
      <c r="P33" s="61" t="s">
        <v>53</v>
      </c>
      <c r="Q33" s="62" t="s">
        <v>54</v>
      </c>
      <c r="R33" s="63" t="s">
        <v>80</v>
      </c>
      <c r="S33" s="64" t="s">
        <v>55</v>
      </c>
    </row>
    <row r="34" spans="3:19" ht="19.5" thickBot="1">
      <c r="C34" s="57" t="s">
        <v>168</v>
      </c>
      <c r="D34" s="58"/>
      <c r="E34" s="59"/>
      <c r="F34" s="60"/>
      <c r="G34" s="57" t="s">
        <v>169</v>
      </c>
      <c r="H34" s="58"/>
      <c r="I34" s="59"/>
      <c r="J34" s="60"/>
      <c r="L34" s="66" t="s">
        <v>56</v>
      </c>
      <c r="M34" s="67">
        <v>74869.235000000001</v>
      </c>
      <c r="N34" s="68">
        <v>321865.14299999998</v>
      </c>
      <c r="O34" s="69">
        <v>58538.169000000002</v>
      </c>
      <c r="P34" s="66" t="s">
        <v>56</v>
      </c>
      <c r="Q34" s="83">
        <v>74652.267000000007</v>
      </c>
      <c r="R34" s="71">
        <v>313774.85800000001</v>
      </c>
      <c r="S34" s="69">
        <v>50589.877999999997</v>
      </c>
    </row>
    <row r="35" spans="3:19" ht="29.25" thickBot="1">
      <c r="C35" s="243" t="s">
        <v>53</v>
      </c>
      <c r="D35" s="244" t="s">
        <v>54</v>
      </c>
      <c r="E35" s="166" t="s">
        <v>80</v>
      </c>
      <c r="F35" s="64" t="s">
        <v>55</v>
      </c>
      <c r="G35" s="65" t="s">
        <v>53</v>
      </c>
      <c r="H35" s="62" t="s">
        <v>54</v>
      </c>
      <c r="I35" s="166" t="s">
        <v>80</v>
      </c>
      <c r="J35" s="64" t="s">
        <v>55</v>
      </c>
      <c r="L35" s="147" t="s">
        <v>105</v>
      </c>
      <c r="M35" s="72">
        <v>17890.149000000001</v>
      </c>
      <c r="N35" s="73">
        <v>76923.664000000004</v>
      </c>
      <c r="O35" s="190">
        <v>15047.101000000001</v>
      </c>
      <c r="P35" s="147" t="s">
        <v>105</v>
      </c>
      <c r="Q35" s="74">
        <v>17356.532999999999</v>
      </c>
      <c r="R35" s="75">
        <v>72892.047999999995</v>
      </c>
      <c r="S35" s="76">
        <v>11470.172</v>
      </c>
    </row>
    <row r="36" spans="3:19" ht="16.5" thickBot="1">
      <c r="C36" s="88" t="s">
        <v>56</v>
      </c>
      <c r="D36" s="167">
        <v>20474.625</v>
      </c>
      <c r="E36" s="168">
        <v>88150.149000000005</v>
      </c>
      <c r="F36" s="89">
        <v>10509.813</v>
      </c>
      <c r="G36" s="66" t="s">
        <v>56</v>
      </c>
      <c r="H36" s="90">
        <v>29330.736000000001</v>
      </c>
      <c r="I36" s="169">
        <v>123136.71799999999</v>
      </c>
      <c r="J36" s="84">
        <v>12535.73</v>
      </c>
      <c r="L36" s="151" t="s">
        <v>57</v>
      </c>
      <c r="M36" s="77">
        <v>13271.904</v>
      </c>
      <c r="N36" s="78">
        <v>56866.22</v>
      </c>
      <c r="O36" s="79">
        <v>6848.7979999999998</v>
      </c>
      <c r="P36" s="151" t="s">
        <v>57</v>
      </c>
      <c r="Q36" s="80">
        <v>15315.239</v>
      </c>
      <c r="R36" s="81">
        <v>64466.036999999997</v>
      </c>
      <c r="S36" s="82">
        <v>5019.8270000000002</v>
      </c>
    </row>
    <row r="37" spans="3:19" ht="15.75">
      <c r="C37" s="245" t="s">
        <v>57</v>
      </c>
      <c r="D37" s="246">
        <v>11835.556</v>
      </c>
      <c r="E37" s="137">
        <v>50855.362000000001</v>
      </c>
      <c r="F37" s="91">
        <v>9663.5560000000005</v>
      </c>
      <c r="G37" s="157" t="s">
        <v>57</v>
      </c>
      <c r="H37" s="136">
        <v>13933.208000000001</v>
      </c>
      <c r="I37" s="137">
        <v>58383.75</v>
      </c>
      <c r="J37" s="247">
        <v>10640.679</v>
      </c>
      <c r="L37" s="151" t="s">
        <v>59</v>
      </c>
      <c r="M37" s="77">
        <v>9953.5169999999998</v>
      </c>
      <c r="N37" s="78">
        <v>42727.51</v>
      </c>
      <c r="O37" s="79">
        <v>8663.6020000000008</v>
      </c>
      <c r="P37" s="151" t="s">
        <v>59</v>
      </c>
      <c r="Q37" s="80">
        <v>11451.694</v>
      </c>
      <c r="R37" s="81">
        <v>48199.283000000003</v>
      </c>
      <c r="S37" s="82">
        <v>8608.3799999999992</v>
      </c>
    </row>
    <row r="38" spans="3:19" ht="15.75">
      <c r="C38" s="248" t="s">
        <v>72</v>
      </c>
      <c r="D38" s="249">
        <v>5597.7030000000004</v>
      </c>
      <c r="E38" s="170">
        <v>24101.109</v>
      </c>
      <c r="F38" s="86">
        <v>639.30799999999999</v>
      </c>
      <c r="G38" s="149" t="s">
        <v>72</v>
      </c>
      <c r="H38" s="74">
        <v>7662.3429999999998</v>
      </c>
      <c r="I38" s="171">
        <v>32249.991999999998</v>
      </c>
      <c r="J38" s="250">
        <v>940.16899999999998</v>
      </c>
      <c r="L38" s="151" t="s">
        <v>62</v>
      </c>
      <c r="M38" s="77">
        <v>9844.92</v>
      </c>
      <c r="N38" s="78">
        <v>42384.343000000001</v>
      </c>
      <c r="O38" s="79">
        <v>16445.409</v>
      </c>
      <c r="P38" s="151" t="s">
        <v>69</v>
      </c>
      <c r="Q38" s="80">
        <v>7593.64</v>
      </c>
      <c r="R38" s="81">
        <v>31903.197</v>
      </c>
      <c r="S38" s="82">
        <v>8142.4279999999999</v>
      </c>
    </row>
    <row r="39" spans="3:19" ht="15.75">
      <c r="C39" s="248" t="s">
        <v>64</v>
      </c>
      <c r="D39" s="249">
        <v>1011.217</v>
      </c>
      <c r="E39" s="170">
        <v>4346.6840000000002</v>
      </c>
      <c r="F39" s="86">
        <v>62.052</v>
      </c>
      <c r="G39" s="153" t="s">
        <v>111</v>
      </c>
      <c r="H39" s="80">
        <v>2631.279</v>
      </c>
      <c r="I39" s="172">
        <v>11064.671</v>
      </c>
      <c r="J39" s="251">
        <v>6.3929999999999998</v>
      </c>
      <c r="L39" s="151" t="s">
        <v>69</v>
      </c>
      <c r="M39" s="77">
        <v>6680.4970000000003</v>
      </c>
      <c r="N39" s="78">
        <v>28627.483</v>
      </c>
      <c r="O39" s="79">
        <v>6879.4449999999997</v>
      </c>
      <c r="P39" s="151" t="s">
        <v>62</v>
      </c>
      <c r="Q39" s="80">
        <v>7564.2430000000004</v>
      </c>
      <c r="R39" s="81">
        <v>31737.437000000002</v>
      </c>
      <c r="S39" s="82">
        <v>11601.691999999999</v>
      </c>
    </row>
    <row r="40" spans="3:19" ht="15.75">
      <c r="C40" s="248" t="s">
        <v>67</v>
      </c>
      <c r="D40" s="249">
        <v>821.49699999999996</v>
      </c>
      <c r="E40" s="170">
        <v>3532.7730000000001</v>
      </c>
      <c r="F40" s="86">
        <v>59.070999999999998</v>
      </c>
      <c r="G40" s="153" t="s">
        <v>64</v>
      </c>
      <c r="H40" s="80">
        <v>1772.239</v>
      </c>
      <c r="I40" s="172">
        <v>7469.2330000000002</v>
      </c>
      <c r="J40" s="251">
        <v>169.71700000000001</v>
      </c>
      <c r="L40" s="151" t="s">
        <v>58</v>
      </c>
      <c r="M40" s="77">
        <v>4372.6769999999997</v>
      </c>
      <c r="N40" s="78">
        <v>18904.719000000001</v>
      </c>
      <c r="O40" s="79">
        <v>74.771000000000001</v>
      </c>
      <c r="P40" s="151" t="s">
        <v>65</v>
      </c>
      <c r="Q40" s="80">
        <v>4250.7860000000001</v>
      </c>
      <c r="R40" s="81">
        <v>17907.445</v>
      </c>
      <c r="S40" s="82">
        <v>527.197</v>
      </c>
    </row>
    <row r="41" spans="3:19" ht="15.75">
      <c r="C41" s="248" t="s">
        <v>111</v>
      </c>
      <c r="D41" s="249">
        <v>757.80799999999999</v>
      </c>
      <c r="E41" s="170">
        <v>3347.9929999999999</v>
      </c>
      <c r="F41" s="86">
        <v>2.399</v>
      </c>
      <c r="G41" s="153" t="s">
        <v>67</v>
      </c>
      <c r="H41" s="80">
        <v>1269.973</v>
      </c>
      <c r="I41" s="172">
        <v>5338.8779999999997</v>
      </c>
      <c r="J41" s="251">
        <v>581.29399999999998</v>
      </c>
      <c r="L41" s="151" t="s">
        <v>60</v>
      </c>
      <c r="M41" s="77">
        <v>3654.1550000000002</v>
      </c>
      <c r="N41" s="78">
        <v>15773.476000000001</v>
      </c>
      <c r="O41" s="79">
        <v>343.21499999999997</v>
      </c>
      <c r="P41" s="151" t="s">
        <v>58</v>
      </c>
      <c r="Q41" s="80">
        <v>2979.1039999999998</v>
      </c>
      <c r="R41" s="81">
        <v>12437.915000000001</v>
      </c>
      <c r="S41" s="82">
        <v>24.443999999999999</v>
      </c>
    </row>
    <row r="42" spans="3:19" ht="15.75">
      <c r="C42" s="248" t="s">
        <v>73</v>
      </c>
      <c r="D42" s="249">
        <v>151.13999999999999</v>
      </c>
      <c r="E42" s="170">
        <v>667.73599999999999</v>
      </c>
      <c r="F42" s="86">
        <v>8.0470000000000006</v>
      </c>
      <c r="G42" s="153" t="s">
        <v>73</v>
      </c>
      <c r="H42" s="80">
        <v>564.86500000000001</v>
      </c>
      <c r="I42" s="172">
        <v>2364.893</v>
      </c>
      <c r="J42" s="251">
        <v>14.715</v>
      </c>
      <c r="L42" s="151" t="s">
        <v>65</v>
      </c>
      <c r="M42" s="77">
        <v>3021.13</v>
      </c>
      <c r="N42" s="78">
        <v>12975.965</v>
      </c>
      <c r="O42" s="79">
        <v>328.14600000000002</v>
      </c>
      <c r="P42" s="151" t="s">
        <v>60</v>
      </c>
      <c r="Q42" s="80">
        <v>2480.0320000000002</v>
      </c>
      <c r="R42" s="81">
        <v>10440.575000000001</v>
      </c>
      <c r="S42" s="82">
        <v>704.70899999999995</v>
      </c>
    </row>
    <row r="43" spans="3:19" ht="15.75">
      <c r="C43" s="248" t="s">
        <v>69</v>
      </c>
      <c r="D43" s="258">
        <v>101.777</v>
      </c>
      <c r="E43" s="259">
        <v>444.81900000000002</v>
      </c>
      <c r="F43" s="260">
        <v>65.37</v>
      </c>
      <c r="G43" s="261" t="s">
        <v>133</v>
      </c>
      <c r="H43" s="262">
        <v>315.637</v>
      </c>
      <c r="I43" s="263">
        <v>1317.8869999999999</v>
      </c>
      <c r="J43" s="264">
        <v>1.6439999999999999</v>
      </c>
      <c r="L43" s="151" t="s">
        <v>61</v>
      </c>
      <c r="M43" s="77">
        <v>2238.8910000000001</v>
      </c>
      <c r="N43" s="78">
        <v>9627.8610000000008</v>
      </c>
      <c r="O43" s="79">
        <v>86.179000000000002</v>
      </c>
      <c r="P43" s="151" t="s">
        <v>61</v>
      </c>
      <c r="Q43" s="80">
        <v>2145.2640000000001</v>
      </c>
      <c r="R43" s="81">
        <v>9010.6779999999999</v>
      </c>
      <c r="S43" s="82">
        <v>83.105999999999995</v>
      </c>
    </row>
    <row r="44" spans="3:19" ht="16.5" thickBot="1">
      <c r="C44" s="248" t="s">
        <v>65</v>
      </c>
      <c r="D44" s="252">
        <v>67.478999999999999</v>
      </c>
      <c r="E44" s="253">
        <v>294.91699999999997</v>
      </c>
      <c r="F44" s="204">
        <v>1.786</v>
      </c>
      <c r="G44" s="254" t="s">
        <v>170</v>
      </c>
      <c r="H44" s="208">
        <v>290.62200000000001</v>
      </c>
      <c r="I44" s="255">
        <v>1216.076</v>
      </c>
      <c r="J44" s="256">
        <v>2.2509999999999999</v>
      </c>
      <c r="L44" s="203" t="s">
        <v>67</v>
      </c>
      <c r="M44" s="204">
        <v>1652.2170000000001</v>
      </c>
      <c r="N44" s="205">
        <v>7150.8519999999999</v>
      </c>
      <c r="O44" s="206">
        <v>2405.9459999999999</v>
      </c>
      <c r="P44" s="207" t="s">
        <v>67</v>
      </c>
      <c r="Q44" s="208">
        <v>1491.837</v>
      </c>
      <c r="R44" s="209">
        <v>6257.9979999999996</v>
      </c>
      <c r="S44" s="210">
        <v>2602.0909999999999</v>
      </c>
    </row>
    <row r="45" spans="3:19" ht="15.75">
      <c r="C45" s="129" t="s">
        <v>92</v>
      </c>
      <c r="E45" s="173"/>
      <c r="L45" s="129" t="s">
        <v>92</v>
      </c>
    </row>
    <row r="46" spans="3:19" ht="15.75">
      <c r="C46" s="129"/>
      <c r="E46" s="173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X42" sqref="X4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77"/>
      <c r="B1" s="178"/>
      <c r="C1" s="179"/>
      <c r="D1" s="179"/>
      <c r="E1" s="179"/>
      <c r="F1" s="179"/>
      <c r="G1" s="179"/>
      <c r="H1" s="180"/>
      <c r="I1" s="180"/>
      <c r="J1" s="180"/>
      <c r="K1" s="180"/>
      <c r="L1" s="180"/>
      <c r="M1" s="180"/>
      <c r="N1" s="178"/>
      <c r="O1" s="178"/>
      <c r="P1" s="178"/>
      <c r="Q1" s="178"/>
      <c r="R1" s="178"/>
      <c r="S1" s="178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</row>
    <row r="2" spans="1:47" ht="18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0"/>
      <c r="M2" s="180"/>
      <c r="N2" s="178"/>
      <c r="O2" s="178"/>
      <c r="P2" s="178"/>
      <c r="Q2" s="178"/>
      <c r="R2" s="178"/>
      <c r="S2" s="178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1:47" ht="21" customHeight="1">
      <c r="A3" s="186"/>
      <c r="B3" s="186"/>
      <c r="C3" s="185"/>
      <c r="D3" s="187"/>
      <c r="E3" s="187"/>
      <c r="F3" s="187"/>
      <c r="G3" s="187"/>
      <c r="H3" s="187"/>
      <c r="I3" s="188"/>
      <c r="J3" s="188"/>
      <c r="K3" s="188"/>
      <c r="L3" s="188"/>
      <c r="M3" s="188"/>
      <c r="N3" s="188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30"/>
      <c r="AU3" s="130"/>
    </row>
    <row r="4" spans="1:47" ht="19.5" customHeight="1">
      <c r="A4" s="186" t="s">
        <v>165</v>
      </c>
      <c r="B4" s="186"/>
      <c r="C4" s="185"/>
      <c r="D4" s="187"/>
      <c r="E4" s="187"/>
      <c r="F4" s="187"/>
      <c r="G4" s="187"/>
      <c r="H4" s="187"/>
      <c r="I4" s="188"/>
      <c r="J4" s="188"/>
      <c r="K4" s="188"/>
      <c r="L4" s="188"/>
      <c r="M4" s="188"/>
      <c r="N4" s="188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30"/>
      <c r="AU4" s="130"/>
    </row>
    <row r="5" spans="1:47" ht="19.5" customHeight="1">
      <c r="A5" s="189"/>
      <c r="B5" s="189"/>
      <c r="C5" s="188" t="s">
        <v>134</v>
      </c>
      <c r="D5" s="188" t="s">
        <v>135</v>
      </c>
      <c r="E5" s="188" t="s">
        <v>136</v>
      </c>
      <c r="F5" s="188" t="s">
        <v>137</v>
      </c>
      <c r="G5" s="188" t="s">
        <v>138</v>
      </c>
      <c r="H5" s="188" t="s">
        <v>139</v>
      </c>
      <c r="I5" s="188" t="s">
        <v>140</v>
      </c>
      <c r="J5" s="188" t="s">
        <v>141</v>
      </c>
      <c r="K5" s="188" t="s">
        <v>142</v>
      </c>
      <c r="L5" s="188" t="s">
        <v>143</v>
      </c>
      <c r="M5" s="188" t="s">
        <v>144</v>
      </c>
      <c r="N5" s="188" t="s">
        <v>145</v>
      </c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30"/>
      <c r="AG5" s="130"/>
    </row>
    <row r="6" spans="1:47" ht="18.75" customHeight="1">
      <c r="A6" s="235" t="s">
        <v>155</v>
      </c>
      <c r="B6" s="235"/>
      <c r="C6" s="236"/>
      <c r="D6" s="237"/>
      <c r="E6" s="236"/>
      <c r="F6" s="236"/>
      <c r="G6" s="238"/>
      <c r="H6" s="239"/>
      <c r="I6" s="240"/>
      <c r="J6" s="241"/>
      <c r="K6" s="236"/>
      <c r="L6" s="236"/>
      <c r="M6" s="238"/>
      <c r="N6" s="238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</row>
    <row r="7" spans="1:47" ht="14.25">
      <c r="A7" s="315" t="s">
        <v>146</v>
      </c>
      <c r="B7" s="315" t="s">
        <v>106</v>
      </c>
      <c r="C7" s="315">
        <v>130.4</v>
      </c>
      <c r="D7" s="315">
        <v>141</v>
      </c>
      <c r="E7" s="315">
        <v>137.19999999999999</v>
      </c>
      <c r="F7" s="315">
        <v>137.1</v>
      </c>
      <c r="G7" s="315">
        <v>137</v>
      </c>
      <c r="H7" s="315">
        <v>150.80000000000001</v>
      </c>
      <c r="I7" s="315">
        <v>146.1</v>
      </c>
      <c r="J7" s="315">
        <v>148.6</v>
      </c>
      <c r="K7" s="315">
        <v>133.19999999999999</v>
      </c>
      <c r="L7" s="315">
        <v>125.1</v>
      </c>
      <c r="M7" s="315">
        <v>122.1</v>
      </c>
      <c r="N7" s="315">
        <v>124.7</v>
      </c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</row>
    <row r="8" spans="1:47" ht="18.75">
      <c r="A8" s="222"/>
      <c r="B8" s="223" t="s">
        <v>122</v>
      </c>
      <c r="C8" s="212">
        <v>191.6</v>
      </c>
      <c r="D8" s="212">
        <v>193.1</v>
      </c>
      <c r="E8" s="212">
        <v>193.6</v>
      </c>
      <c r="F8" s="212">
        <v>194.8</v>
      </c>
      <c r="G8" s="212">
        <v>194.8</v>
      </c>
      <c r="H8" s="212">
        <v>195.9</v>
      </c>
      <c r="I8" s="212">
        <v>196.2</v>
      </c>
      <c r="J8" s="212">
        <v>192.8</v>
      </c>
      <c r="K8" s="212">
        <v>187.6</v>
      </c>
      <c r="L8" s="212">
        <v>184.7</v>
      </c>
      <c r="M8" s="212">
        <v>183.9</v>
      </c>
      <c r="N8" s="212">
        <v>183.3</v>
      </c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</row>
    <row r="9" spans="1:47" ht="18.75">
      <c r="A9" s="222" t="s">
        <v>147</v>
      </c>
      <c r="B9" s="222" t="s">
        <v>106</v>
      </c>
      <c r="C9" s="215">
        <v>121.1</v>
      </c>
      <c r="D9" s="215">
        <v>127.6</v>
      </c>
      <c r="E9" s="215">
        <v>132.30000000000001</v>
      </c>
      <c r="F9" s="215">
        <v>125</v>
      </c>
      <c r="G9" s="215">
        <v>132</v>
      </c>
      <c r="H9" s="215">
        <v>139</v>
      </c>
      <c r="I9" s="215">
        <v>139</v>
      </c>
      <c r="J9" s="215">
        <v>143</v>
      </c>
      <c r="K9" s="215">
        <v>133</v>
      </c>
      <c r="L9" s="215">
        <v>125.02</v>
      </c>
      <c r="M9" s="215">
        <v>118.85</v>
      </c>
      <c r="N9" s="215">
        <v>114.62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</row>
    <row r="10" spans="1:47" ht="18.75">
      <c r="A10" s="222"/>
      <c r="B10" s="223" t="s">
        <v>122</v>
      </c>
      <c r="C10" s="212">
        <v>186.1</v>
      </c>
      <c r="D10" s="212">
        <v>186.1</v>
      </c>
      <c r="E10" s="212">
        <v>188</v>
      </c>
      <c r="F10" s="212">
        <v>188</v>
      </c>
      <c r="G10" s="212">
        <v>188</v>
      </c>
      <c r="H10" s="212">
        <v>192</v>
      </c>
      <c r="I10" s="212">
        <v>193</v>
      </c>
      <c r="J10" s="212">
        <v>194</v>
      </c>
      <c r="K10" s="212">
        <v>190</v>
      </c>
      <c r="L10" s="212">
        <v>186.8</v>
      </c>
      <c r="M10" s="212">
        <v>182</v>
      </c>
      <c r="N10" s="212">
        <v>180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</row>
    <row r="11" spans="1:47" ht="18.75">
      <c r="A11" s="222" t="s">
        <v>148</v>
      </c>
      <c r="B11" s="222" t="s">
        <v>106</v>
      </c>
      <c r="C11" s="215">
        <v>115</v>
      </c>
      <c r="D11" s="215">
        <v>116.51</v>
      </c>
      <c r="E11" s="215">
        <v>126.21</v>
      </c>
      <c r="F11" s="215">
        <v>117.85</v>
      </c>
      <c r="G11" s="215">
        <v>129.49</v>
      </c>
      <c r="H11" s="215">
        <v>121.68</v>
      </c>
      <c r="I11" s="215">
        <v>129.36000000000001</v>
      </c>
      <c r="J11" s="215">
        <v>132.09</v>
      </c>
      <c r="K11" s="215">
        <v>119</v>
      </c>
      <c r="L11" s="215">
        <v>110</v>
      </c>
      <c r="M11" s="215">
        <v>108</v>
      </c>
      <c r="N11" s="215">
        <v>105.62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 t="s">
        <v>112</v>
      </c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</row>
    <row r="12" spans="1:47" ht="18.75">
      <c r="A12" s="222"/>
      <c r="B12" s="223" t="s">
        <v>122</v>
      </c>
      <c r="C12" s="212">
        <v>179.56</v>
      </c>
      <c r="D12" s="212">
        <v>177.61</v>
      </c>
      <c r="E12" s="212">
        <v>179.02</v>
      </c>
      <c r="F12" s="212">
        <v>177.68</v>
      </c>
      <c r="G12" s="212">
        <v>183</v>
      </c>
      <c r="H12" s="212">
        <v>182</v>
      </c>
      <c r="I12" s="212">
        <v>179</v>
      </c>
      <c r="J12" s="212">
        <v>177</v>
      </c>
      <c r="K12" s="212">
        <v>176</v>
      </c>
      <c r="L12" s="212">
        <v>175</v>
      </c>
      <c r="M12" s="212">
        <v>174</v>
      </c>
      <c r="N12" s="212">
        <v>174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</row>
    <row r="13" spans="1:47" ht="18.75">
      <c r="A13" s="222" t="s">
        <v>149</v>
      </c>
      <c r="B13" s="222" t="s">
        <v>106</v>
      </c>
      <c r="C13" s="215">
        <v>110</v>
      </c>
      <c r="D13" s="215">
        <v>119.81</v>
      </c>
      <c r="E13" s="215">
        <v>125.04</v>
      </c>
      <c r="F13" s="215">
        <v>118.21</v>
      </c>
      <c r="G13" s="215">
        <v>117</v>
      </c>
      <c r="H13" s="215">
        <v>129.28</v>
      </c>
      <c r="I13" s="215">
        <v>132</v>
      </c>
      <c r="J13" s="215">
        <v>130.9</v>
      </c>
      <c r="K13" s="215">
        <v>127.09</v>
      </c>
      <c r="L13" s="215">
        <v>122.37</v>
      </c>
      <c r="M13" s="215">
        <v>127</v>
      </c>
      <c r="N13" s="215">
        <v>123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</row>
    <row r="14" spans="1:47" ht="18.75">
      <c r="A14" s="224"/>
      <c r="B14" s="225" t="s">
        <v>122</v>
      </c>
      <c r="C14" s="226">
        <v>176</v>
      </c>
      <c r="D14" s="226">
        <v>178.47</v>
      </c>
      <c r="E14" s="226">
        <v>177.62</v>
      </c>
      <c r="F14" s="226">
        <v>180.74</v>
      </c>
      <c r="G14" s="226">
        <v>182</v>
      </c>
      <c r="H14" s="226">
        <v>185</v>
      </c>
      <c r="I14" s="226">
        <v>178.24</v>
      </c>
      <c r="J14" s="226">
        <v>183.65</v>
      </c>
      <c r="K14" s="226">
        <v>183.79</v>
      </c>
      <c r="L14" s="226">
        <v>181.64</v>
      </c>
      <c r="M14" s="226">
        <v>183</v>
      </c>
      <c r="N14" s="226">
        <v>183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7" ht="19.5" thickBot="1">
      <c r="A15" s="213" t="s">
        <v>152</v>
      </c>
      <c r="B15" s="214" t="s">
        <v>106</v>
      </c>
      <c r="C15" s="227">
        <v>124</v>
      </c>
      <c r="D15" s="227">
        <v>131.80000000000001</v>
      </c>
      <c r="E15" s="297">
        <v>133</v>
      </c>
      <c r="F15" s="227">
        <v>125</v>
      </c>
      <c r="G15" s="227">
        <v>129.85</v>
      </c>
      <c r="H15" s="227">
        <v>137.62</v>
      </c>
      <c r="I15" s="227">
        <v>140</v>
      </c>
      <c r="J15" s="227"/>
      <c r="K15" s="227"/>
      <c r="L15" s="227"/>
      <c r="M15" s="227"/>
      <c r="N15" s="227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ht="19.5" thickBot="1">
      <c r="A16" s="299"/>
      <c r="B16" s="302" t="s">
        <v>122</v>
      </c>
      <c r="C16" s="303">
        <v>183</v>
      </c>
      <c r="D16" s="304">
        <v>183.32</v>
      </c>
      <c r="E16" s="298">
        <v>185</v>
      </c>
      <c r="F16" s="305">
        <v>185</v>
      </c>
      <c r="G16" s="303">
        <v>186.88</v>
      </c>
      <c r="H16" s="306">
        <v>191</v>
      </c>
      <c r="I16" s="296">
        <v>190</v>
      </c>
      <c r="J16" s="226"/>
      <c r="K16" s="226"/>
      <c r="L16" s="226"/>
      <c r="M16" s="226"/>
      <c r="N16" s="226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1:47" ht="19.5" thickBot="1">
      <c r="A17" s="213"/>
      <c r="B17" s="300"/>
      <c r="C17" s="301"/>
      <c r="D17" s="301"/>
      <c r="E17" s="301"/>
      <c r="F17" s="301"/>
      <c r="G17" s="301"/>
      <c r="H17" s="301"/>
      <c r="I17" s="227"/>
      <c r="J17" s="227"/>
      <c r="K17" s="227"/>
      <c r="L17" s="227"/>
      <c r="M17" s="227"/>
      <c r="N17" s="227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1:4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1:4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1:4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1:4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1:4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1:4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1:4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1:4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1:4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9" customHeight="1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1:47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22" sqref="T2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K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98</v>
      </c>
      <c r="D1" s="106" t="str">
        <f>MID([1]NoweDane!A1,35,23)</f>
        <v>2018-09-03 - 2018-09-09</v>
      </c>
      <c r="E1" s="32"/>
      <c r="F1" s="32"/>
    </row>
    <row r="2" spans="1:11" ht="20.25" thickBot="1">
      <c r="A2" s="42"/>
      <c r="D2" s="106"/>
      <c r="E2" s="32"/>
      <c r="F2" s="32"/>
    </row>
    <row r="3" spans="1:11" ht="18.75">
      <c r="A3" s="1" t="s">
        <v>9</v>
      </c>
      <c r="B3" s="2" t="s">
        <v>10</v>
      </c>
      <c r="C3" s="3"/>
      <c r="D3" s="4" t="s">
        <v>11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12</v>
      </c>
      <c r="E4" s="37"/>
      <c r="F4" s="38" t="s">
        <v>13</v>
      </c>
      <c r="G4" s="39"/>
      <c r="H4" s="40" t="s">
        <v>14</v>
      </c>
      <c r="I4" s="9"/>
      <c r="J4" s="9" t="s">
        <v>15</v>
      </c>
      <c r="K4" s="10"/>
    </row>
    <row r="5" spans="1:11" ht="27.75" customHeight="1" thickBot="1">
      <c r="A5" s="11"/>
      <c r="B5" s="12" t="s">
        <v>16</v>
      </c>
      <c r="C5" s="13" t="s">
        <v>17</v>
      </c>
      <c r="D5" s="12" t="s">
        <v>16</v>
      </c>
      <c r="E5" s="13" t="s">
        <v>17</v>
      </c>
      <c r="F5" s="41" t="s">
        <v>16</v>
      </c>
      <c r="G5" s="13" t="s">
        <v>17</v>
      </c>
      <c r="H5" s="12" t="s">
        <v>16</v>
      </c>
      <c r="I5" s="13" t="s">
        <v>17</v>
      </c>
      <c r="J5" s="12" t="s">
        <v>16</v>
      </c>
      <c r="K5" s="19" t="s">
        <v>17</v>
      </c>
    </row>
    <row r="6" spans="1:11" ht="15" customHeight="1">
      <c r="A6" s="14" t="s">
        <v>18</v>
      </c>
      <c r="B6" s="286">
        <v>3723.2420000000002</v>
      </c>
      <c r="C6" s="195">
        <v>-0.53360532761132962</v>
      </c>
      <c r="D6" s="286">
        <v>3754.549</v>
      </c>
      <c r="E6" s="195">
        <v>-0.80603784671199263</v>
      </c>
      <c r="F6" s="286">
        <v>3687.9690000000001</v>
      </c>
      <c r="G6" s="195">
        <v>-0.71748907896660363</v>
      </c>
      <c r="H6" s="286">
        <v>3899.91</v>
      </c>
      <c r="I6" s="195">
        <v>-2.5346328682295387</v>
      </c>
      <c r="J6" s="286">
        <v>3751.2289999999998</v>
      </c>
      <c r="K6" s="196">
        <v>0.32497316183293956</v>
      </c>
    </row>
    <row r="7" spans="1:11" ht="24" customHeight="1">
      <c r="A7" s="15" t="s">
        <v>19</v>
      </c>
      <c r="B7" s="44">
        <v>5111.5219999999999</v>
      </c>
      <c r="C7" s="45">
        <v>1.9701509925763498</v>
      </c>
      <c r="D7" s="44">
        <v>5098.6310000000003</v>
      </c>
      <c r="E7" s="45">
        <v>2.1437721045383649</v>
      </c>
      <c r="F7" s="44"/>
      <c r="G7" s="45"/>
      <c r="H7" s="44"/>
      <c r="I7" s="45"/>
      <c r="J7" s="44">
        <v>5157.3329999999996</v>
      </c>
      <c r="K7" s="46">
        <v>1.5380935224178482</v>
      </c>
    </row>
    <row r="8" spans="1:11" ht="23.25" customHeight="1">
      <c r="A8" s="15" t="s">
        <v>20</v>
      </c>
      <c r="B8" s="44">
        <v>4998.8680000000004</v>
      </c>
      <c r="C8" s="45">
        <v>2.9756399222316814</v>
      </c>
      <c r="D8" s="44">
        <v>4731.8149999999996</v>
      </c>
      <c r="E8" s="45">
        <v>1.8566971782310018</v>
      </c>
      <c r="F8" s="44">
        <v>5210</v>
      </c>
      <c r="G8" s="45">
        <v>2.7613412228796843</v>
      </c>
      <c r="H8" s="44"/>
      <c r="I8" s="45"/>
      <c r="J8" s="44">
        <v>5014.0309999999999</v>
      </c>
      <c r="K8" s="46">
        <v>2.7163955167254237</v>
      </c>
    </row>
    <row r="9" spans="1:11" ht="21.75" customHeight="1">
      <c r="A9" s="15" t="s">
        <v>21</v>
      </c>
      <c r="B9" s="44">
        <v>4557.0600000000004</v>
      </c>
      <c r="C9" s="45">
        <v>2.9976975560010186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132</v>
      </c>
      <c r="B10" s="44">
        <v>8126.0950000000003</v>
      </c>
      <c r="C10" s="45">
        <v>-0.91789486519028507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41</v>
      </c>
      <c r="B11" s="211">
        <v>2610.663</v>
      </c>
      <c r="C11" s="197">
        <v>11.742383223552572</v>
      </c>
      <c r="D11" s="192"/>
      <c r="E11" s="193"/>
      <c r="F11" s="192"/>
      <c r="G11" s="193"/>
      <c r="H11" s="192"/>
      <c r="I11" s="193"/>
      <c r="J11" s="192"/>
      <c r="K11" s="194"/>
    </row>
    <row r="12" spans="1:11" ht="18.75" customHeight="1"/>
    <row r="13" spans="1:11" ht="18.75" customHeight="1">
      <c r="B13" t="s">
        <v>164</v>
      </c>
    </row>
    <row r="14" spans="1:11" ht="18.75" customHeight="1">
      <c r="B14" t="s">
        <v>82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42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N15" sqref="N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86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18" t="s">
        <v>44</v>
      </c>
      <c r="B4" s="119"/>
      <c r="C4" s="120"/>
      <c r="D4" s="121" t="s">
        <v>87</v>
      </c>
      <c r="E4" s="120"/>
      <c r="F4" s="122"/>
    </row>
    <row r="5" spans="1:6" ht="15.75" thickBot="1">
      <c r="A5" s="123"/>
      <c r="B5" s="25" t="s">
        <v>10</v>
      </c>
      <c r="C5" s="26" t="s">
        <v>45</v>
      </c>
      <c r="D5" s="26" t="s">
        <v>46</v>
      </c>
      <c r="E5" s="26" t="s">
        <v>47</v>
      </c>
      <c r="F5" s="26" t="s">
        <v>48</v>
      </c>
    </row>
    <row r="6" spans="1:6" ht="15">
      <c r="A6" s="27" t="s">
        <v>151</v>
      </c>
      <c r="B6" s="43">
        <v>3.31</v>
      </c>
      <c r="C6" s="43">
        <v>3.29</v>
      </c>
      <c r="D6" s="43">
        <v>3.34</v>
      </c>
      <c r="E6" s="43">
        <v>3.34</v>
      </c>
      <c r="F6" s="43">
        <v>3.32</v>
      </c>
    </row>
    <row r="7" spans="1:6" ht="15">
      <c r="A7" s="27" t="s">
        <v>153</v>
      </c>
      <c r="B7" s="43">
        <v>3.39</v>
      </c>
      <c r="C7" s="43">
        <v>3.399</v>
      </c>
      <c r="D7" s="43">
        <v>3.3879999999999999</v>
      </c>
      <c r="E7" s="43">
        <v>3.46</v>
      </c>
      <c r="F7" s="43">
        <v>3.36</v>
      </c>
    </row>
    <row r="8" spans="1:6" ht="18.75" customHeight="1">
      <c r="A8" s="27" t="s">
        <v>156</v>
      </c>
      <c r="B8" s="43">
        <v>3.45</v>
      </c>
      <c r="C8" s="43">
        <v>3.46</v>
      </c>
      <c r="D8" s="43">
        <v>3.45</v>
      </c>
      <c r="E8" s="43">
        <v>3.56</v>
      </c>
      <c r="F8" s="43">
        <v>3.43</v>
      </c>
    </row>
    <row r="9" spans="1:6" ht="18.75" customHeight="1">
      <c r="A9" s="27" t="s">
        <v>158</v>
      </c>
      <c r="B9" s="43">
        <v>3.38</v>
      </c>
      <c r="C9" s="43">
        <v>3.4</v>
      </c>
      <c r="D9" s="43">
        <v>3.37</v>
      </c>
      <c r="E9" s="43">
        <v>3.4</v>
      </c>
      <c r="F9" s="43">
        <v>3.4</v>
      </c>
    </row>
    <row r="10" spans="1:6" ht="18.75" customHeight="1">
      <c r="A10" s="27" t="s">
        <v>160</v>
      </c>
      <c r="B10" s="43">
        <v>3.3754</v>
      </c>
      <c r="C10" s="43">
        <v>3.3719999999999999</v>
      </c>
      <c r="D10" s="43">
        <v>3.379</v>
      </c>
      <c r="E10" s="43">
        <v>3.456</v>
      </c>
      <c r="F10" s="43">
        <v>3.35</v>
      </c>
    </row>
    <row r="11" spans="1:6" ht="19.5" customHeight="1">
      <c r="A11" s="27" t="s">
        <v>163</v>
      </c>
      <c r="B11" s="43">
        <v>3.52</v>
      </c>
      <c r="C11" s="43">
        <v>3.52</v>
      </c>
      <c r="D11" s="43">
        <v>3.52</v>
      </c>
      <c r="E11" s="43">
        <v>3.7</v>
      </c>
      <c r="F11" s="43">
        <v>3.49</v>
      </c>
    </row>
    <row r="12" spans="1:6" ht="17.25" customHeight="1">
      <c r="A12" s="27" t="s">
        <v>166</v>
      </c>
      <c r="B12" s="43">
        <v>3.66</v>
      </c>
      <c r="C12" s="43">
        <v>3.69</v>
      </c>
      <c r="D12" s="43">
        <v>3.64</v>
      </c>
      <c r="E12" s="43">
        <v>3.95</v>
      </c>
      <c r="F12" s="43">
        <v>3.61</v>
      </c>
    </row>
    <row r="13" spans="1:6" ht="18" customHeight="1">
      <c r="A13" s="27" t="s">
        <v>174</v>
      </c>
      <c r="B13" s="43">
        <v>3.7269999999999999</v>
      </c>
      <c r="C13" s="43">
        <v>3.75</v>
      </c>
      <c r="D13" s="43">
        <v>3.7</v>
      </c>
      <c r="E13" s="43">
        <v>4.01</v>
      </c>
      <c r="F13" s="43">
        <v>3.71</v>
      </c>
    </row>
    <row r="14" spans="1:6" ht="16.5" customHeight="1" thickBot="1">
      <c r="A14" s="124"/>
      <c r="B14" s="29"/>
      <c r="C14" s="29"/>
      <c r="D14" s="30" t="s">
        <v>49</v>
      </c>
      <c r="E14" s="29"/>
      <c r="F14" s="31"/>
    </row>
    <row r="15" spans="1:6" ht="16.5" customHeight="1" thickBot="1">
      <c r="A15" s="123"/>
      <c r="B15" s="25" t="s">
        <v>10</v>
      </c>
      <c r="C15" s="26" t="s">
        <v>45</v>
      </c>
      <c r="D15" s="26" t="s">
        <v>46</v>
      </c>
      <c r="E15" s="26" t="s">
        <v>47</v>
      </c>
      <c r="F15" s="26" t="s">
        <v>48</v>
      </c>
    </row>
    <row r="16" spans="1:6" ht="18" customHeight="1">
      <c r="A16" s="27" t="s">
        <v>151</v>
      </c>
      <c r="B16" s="43">
        <v>4.84</v>
      </c>
      <c r="C16" s="43">
        <v>4.93</v>
      </c>
      <c r="D16" s="43">
        <v>4.66</v>
      </c>
      <c r="E16" s="43">
        <v>4.82</v>
      </c>
      <c r="F16" s="43">
        <v>4.8099999999999996</v>
      </c>
    </row>
    <row r="17" spans="1:6" ht="17.25" customHeight="1">
      <c r="A17" s="27" t="s">
        <v>153</v>
      </c>
      <c r="B17" s="43">
        <v>4.6557000000000004</v>
      </c>
      <c r="C17" s="43">
        <v>4.75</v>
      </c>
      <c r="D17" s="43">
        <v>4.4400000000000004</v>
      </c>
      <c r="E17" s="43">
        <v>4.43</v>
      </c>
      <c r="F17" s="43">
        <v>4.7</v>
      </c>
    </row>
    <row r="18" spans="1:6" ht="19.5" customHeight="1">
      <c r="A18" s="27" t="s">
        <v>156</v>
      </c>
      <c r="B18" s="43">
        <v>4.55</v>
      </c>
      <c r="C18" s="43">
        <v>4.5999999999999996</v>
      </c>
      <c r="D18" s="43">
        <v>4.3600000000000003</v>
      </c>
      <c r="E18" s="43">
        <v>4.54</v>
      </c>
      <c r="F18" s="43">
        <v>4.62</v>
      </c>
    </row>
    <row r="19" spans="1:6" ht="18.75" customHeight="1">
      <c r="A19" s="27" t="s">
        <v>158</v>
      </c>
      <c r="B19" s="43">
        <v>4.53</v>
      </c>
      <c r="C19" s="43">
        <v>4.5599999999999996</v>
      </c>
      <c r="D19" s="43">
        <v>4.3600000000000003</v>
      </c>
      <c r="E19" s="43">
        <v>4.3</v>
      </c>
      <c r="F19" s="43">
        <v>4.6500000000000004</v>
      </c>
    </row>
    <row r="20" spans="1:6" ht="15">
      <c r="A20" s="27" t="s">
        <v>160</v>
      </c>
      <c r="B20" s="43">
        <v>4.5157999999999996</v>
      </c>
      <c r="C20" s="43">
        <v>4.53</v>
      </c>
      <c r="D20" s="43">
        <v>4.359</v>
      </c>
      <c r="E20" s="43">
        <v>4.4870000000000001</v>
      </c>
      <c r="F20" s="43">
        <v>4.6349999999999998</v>
      </c>
    </row>
    <row r="21" spans="1:6" ht="15">
      <c r="A21" s="27" t="s">
        <v>163</v>
      </c>
      <c r="B21" s="43">
        <v>4.57</v>
      </c>
      <c r="C21" s="43">
        <v>4.57</v>
      </c>
      <c r="D21" s="43">
        <v>4.45</v>
      </c>
      <c r="E21" s="43">
        <v>4.66</v>
      </c>
      <c r="F21" s="43">
        <v>4.66</v>
      </c>
    </row>
    <row r="22" spans="1:6" ht="17.25" customHeight="1">
      <c r="A22" s="27" t="s">
        <v>166</v>
      </c>
      <c r="B22" s="43">
        <v>4.6399999999999997</v>
      </c>
      <c r="C22" s="43">
        <v>4.63</v>
      </c>
      <c r="D22" s="43">
        <v>4.5599999999999996</v>
      </c>
      <c r="E22" s="43">
        <v>4.6900000000000004</v>
      </c>
      <c r="F22" s="43">
        <v>4.76</v>
      </c>
    </row>
    <row r="23" spans="1:6" ht="16.5" customHeight="1">
      <c r="A23" s="27" t="s">
        <v>174</v>
      </c>
      <c r="B23" s="43">
        <v>4.83</v>
      </c>
      <c r="C23" s="43">
        <v>4.8099999999999996</v>
      </c>
      <c r="D23" s="43">
        <v>4.82</v>
      </c>
      <c r="E23" s="43">
        <v>4.84</v>
      </c>
      <c r="F23" s="43">
        <v>4.8899999999999997</v>
      </c>
    </row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12" sqref="O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119</v>
      </c>
      <c r="B1" s="32"/>
      <c r="C1" s="32"/>
      <c r="D1" s="32"/>
      <c r="E1" s="33" t="str">
        <f>MID([4]NoweDane!$A1,30,23)</f>
        <v>2018-09-03 - 2018-09-09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9</v>
      </c>
      <c r="B3" s="2" t="s">
        <v>10</v>
      </c>
      <c r="C3" s="3"/>
      <c r="D3" s="4" t="s">
        <v>11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12</v>
      </c>
      <c r="E4" s="9"/>
      <c r="F4" s="9" t="s">
        <v>13</v>
      </c>
      <c r="G4" s="9"/>
      <c r="H4" s="9" t="s">
        <v>14</v>
      </c>
      <c r="I4" s="9"/>
      <c r="J4" s="9" t="s">
        <v>15</v>
      </c>
      <c r="K4" s="10"/>
    </row>
    <row r="5" spans="1:11" ht="29.25" customHeight="1" thickBot="1">
      <c r="A5" s="11"/>
      <c r="B5" s="12" t="s">
        <v>16</v>
      </c>
      <c r="C5" s="13" t="s">
        <v>17</v>
      </c>
      <c r="D5" s="12" t="s">
        <v>16</v>
      </c>
      <c r="E5" s="13" t="s">
        <v>17</v>
      </c>
      <c r="F5" s="12" t="s">
        <v>16</v>
      </c>
      <c r="G5" s="13" t="s">
        <v>17</v>
      </c>
      <c r="H5" s="12" t="s">
        <v>16</v>
      </c>
      <c r="I5" s="13" t="s">
        <v>17</v>
      </c>
      <c r="J5" s="12" t="s">
        <v>16</v>
      </c>
      <c r="K5" s="19" t="s">
        <v>17</v>
      </c>
    </row>
    <row r="6" spans="1:11" ht="21.75" customHeight="1">
      <c r="A6" s="14" t="s">
        <v>22</v>
      </c>
      <c r="B6" s="198">
        <v>6081.893</v>
      </c>
      <c r="C6" s="195">
        <v>-3.3409158490152815</v>
      </c>
      <c r="D6" s="198">
        <v>6495.6360000000004</v>
      </c>
      <c r="E6" s="195">
        <v>-4.3912149207518274</v>
      </c>
      <c r="F6" s="198">
        <v>5773.76</v>
      </c>
      <c r="G6" s="195">
        <v>-4.0847889827481572</v>
      </c>
      <c r="H6" s="198"/>
      <c r="I6" s="195"/>
      <c r="J6" s="198">
        <v>6548.3109999999997</v>
      </c>
      <c r="K6" s="196">
        <v>-7.1667863413500097</v>
      </c>
    </row>
    <row r="7" spans="1:11" ht="21.75" customHeight="1">
      <c r="A7" s="15" t="s">
        <v>23</v>
      </c>
      <c r="B7" s="199">
        <v>5866.8530000000001</v>
      </c>
      <c r="C7" s="45">
        <v>-2.5026875997826976</v>
      </c>
      <c r="D7" s="199">
        <v>5996.94</v>
      </c>
      <c r="E7" s="45">
        <v>-2.1510664286201568</v>
      </c>
      <c r="F7" s="199">
        <v>5836.1549999999997</v>
      </c>
      <c r="G7" s="45">
        <v>-2.639247119084088</v>
      </c>
      <c r="H7" s="199">
        <v>5760.8710000000001</v>
      </c>
      <c r="I7" s="45">
        <v>-3.0741052997829685</v>
      </c>
      <c r="J7" s="199">
        <v>6273.607</v>
      </c>
      <c r="K7" s="46">
        <v>2.7360169365193834E-2</v>
      </c>
    </row>
    <row r="8" spans="1:11" ht="21.75" customHeight="1">
      <c r="A8" s="15" t="s">
        <v>24</v>
      </c>
      <c r="B8" s="199">
        <v>7922.2060000000001</v>
      </c>
      <c r="C8" s="45">
        <v>-0.26702614252783452</v>
      </c>
      <c r="D8" s="199"/>
      <c r="E8" s="45"/>
      <c r="F8" s="199">
        <v>7490</v>
      </c>
      <c r="G8" s="200">
        <v>-0.13333333333333333</v>
      </c>
      <c r="H8" s="199"/>
      <c r="I8" s="45"/>
      <c r="J8" s="199">
        <v>9024.7080000000005</v>
      </c>
      <c r="K8" s="46">
        <v>-1.1181299118624402</v>
      </c>
    </row>
    <row r="9" spans="1:11" ht="21.75" customHeight="1">
      <c r="A9" s="15" t="s">
        <v>25</v>
      </c>
      <c r="B9" s="199">
        <v>3710.2550000000001</v>
      </c>
      <c r="C9" s="45">
        <v>1.7797056985585571</v>
      </c>
      <c r="D9" s="199">
        <v>4029.605</v>
      </c>
      <c r="E9" s="45">
        <v>8.9412789499951035</v>
      </c>
      <c r="F9" s="199">
        <v>3677.413</v>
      </c>
      <c r="G9" s="45">
        <v>-0.23764484195396593</v>
      </c>
      <c r="H9" s="199">
        <v>3768.0189999999998</v>
      </c>
      <c r="I9" s="45">
        <v>-8.5986014298134013</v>
      </c>
      <c r="J9" s="199">
        <v>3702.027</v>
      </c>
      <c r="K9" s="46">
        <v>6.8847172137418866</v>
      </c>
    </row>
    <row r="10" spans="1:11" ht="21.75" customHeight="1">
      <c r="A10" s="15" t="s">
        <v>26</v>
      </c>
      <c r="B10" s="199">
        <v>5375.3440000000001</v>
      </c>
      <c r="C10" s="45">
        <v>0.85777093635804136</v>
      </c>
      <c r="D10" s="199">
        <v>6423.759</v>
      </c>
      <c r="E10" s="45">
        <v>1.5879243736191035</v>
      </c>
      <c r="F10" s="199">
        <v>5068.1509999999998</v>
      </c>
      <c r="G10" s="45">
        <v>1.8979434439031024</v>
      </c>
      <c r="H10" s="199">
        <v>5017.8119999999999</v>
      </c>
      <c r="I10" s="45">
        <v>2.9707708424609218</v>
      </c>
      <c r="J10" s="199">
        <v>5609.2470000000003</v>
      </c>
      <c r="K10" s="46">
        <v>-0.89338672263083352</v>
      </c>
    </row>
    <row r="11" spans="1:11" ht="21.75" customHeight="1">
      <c r="A11" s="15" t="s">
        <v>27</v>
      </c>
      <c r="B11" s="199">
        <v>15432.175999999999</v>
      </c>
      <c r="C11" s="45">
        <v>-1.0659902577524687</v>
      </c>
      <c r="D11" s="199">
        <v>15975.312</v>
      </c>
      <c r="E11" s="45">
        <v>5.5793446819714871</v>
      </c>
      <c r="F11" s="199">
        <v>15251.527</v>
      </c>
      <c r="G11" s="45">
        <v>7.0829931265769072E-2</v>
      </c>
      <c r="H11" s="199">
        <v>15873.632</v>
      </c>
      <c r="I11" s="45">
        <v>1.1198225692649288</v>
      </c>
      <c r="J11" s="199">
        <v>15276.486999999999</v>
      </c>
      <c r="K11" s="46">
        <v>-6.291862833964923</v>
      </c>
    </row>
    <row r="12" spans="1:11" ht="21.75" customHeight="1">
      <c r="A12" s="15" t="s">
        <v>28</v>
      </c>
      <c r="B12" s="199">
        <v>5583.308</v>
      </c>
      <c r="C12" s="45">
        <v>8.2849830609194086</v>
      </c>
      <c r="D12" s="199">
        <v>4592.5450000000001</v>
      </c>
      <c r="E12" s="45">
        <v>-3.2449951765179499</v>
      </c>
      <c r="F12" s="199"/>
      <c r="G12" s="45"/>
      <c r="H12" s="199">
        <v>6340</v>
      </c>
      <c r="I12" s="45">
        <v>0.68339249673692681</v>
      </c>
      <c r="J12" s="199">
        <v>5555.2529999999997</v>
      </c>
      <c r="K12" s="46">
        <v>-7.2585920041348686</v>
      </c>
    </row>
    <row r="13" spans="1:11" ht="21.75" customHeight="1">
      <c r="A13" s="15" t="s">
        <v>29</v>
      </c>
      <c r="B13" s="199">
        <v>5197.7179999999998</v>
      </c>
      <c r="C13" s="45">
        <v>-1.7293398265820084</v>
      </c>
      <c r="D13" s="199">
        <v>4862.1809999999996</v>
      </c>
      <c r="E13" s="45">
        <v>-1.8057615778350342</v>
      </c>
      <c r="F13" s="199">
        <v>5003.7370000000001</v>
      </c>
      <c r="G13" s="45">
        <v>-2.2706471921646711</v>
      </c>
      <c r="H13" s="199">
        <v>6567.799</v>
      </c>
      <c r="I13" s="45">
        <v>-0.99062155913790073</v>
      </c>
      <c r="J13" s="199">
        <v>5583.84</v>
      </c>
      <c r="K13" s="46">
        <v>-0.66017333730894101</v>
      </c>
    </row>
    <row r="14" spans="1:11" ht="21.75" customHeight="1">
      <c r="A14" s="15" t="s">
        <v>30</v>
      </c>
      <c r="B14" s="199">
        <v>5526.0429999999997</v>
      </c>
      <c r="C14" s="45">
        <v>-9.6503929127294732E-2</v>
      </c>
      <c r="D14" s="199">
        <v>5631.9939999999997</v>
      </c>
      <c r="E14" s="45">
        <v>11.844464537105006</v>
      </c>
      <c r="F14" s="199">
        <v>5420.6360000000004</v>
      </c>
      <c r="G14" s="45">
        <v>-0.64425192708289336</v>
      </c>
      <c r="H14" s="199">
        <v>6288.86</v>
      </c>
      <c r="I14" s="45">
        <v>4.0595719149720457</v>
      </c>
      <c r="J14" s="199">
        <v>5683.8459999999995</v>
      </c>
      <c r="K14" s="46">
        <v>-3.7836529346442425</v>
      </c>
    </row>
    <row r="15" spans="1:11" ht="21.75" customHeight="1">
      <c r="A15" s="15" t="s">
        <v>31</v>
      </c>
      <c r="B15" s="199">
        <v>17290.079000000002</v>
      </c>
      <c r="C15" s="45">
        <v>3.1811701490898625</v>
      </c>
      <c r="D15" s="199">
        <v>17216.224999999999</v>
      </c>
      <c r="E15" s="45">
        <v>2.5227129861279169</v>
      </c>
      <c r="F15" s="199">
        <v>17570</v>
      </c>
      <c r="G15" s="45">
        <v>2.6884862653419055</v>
      </c>
      <c r="H15" s="199">
        <v>17493</v>
      </c>
      <c r="I15" s="45">
        <v>2.6765275576686038</v>
      </c>
      <c r="J15" s="199">
        <v>17224.54</v>
      </c>
      <c r="K15" s="46">
        <v>4.5149542291156344</v>
      </c>
    </row>
    <row r="16" spans="1:11" ht="21.75" customHeight="1">
      <c r="A16" s="15" t="s">
        <v>32</v>
      </c>
      <c r="B16" s="199">
        <v>5046.4470000000001</v>
      </c>
      <c r="C16" s="45">
        <v>4.5779577646918401</v>
      </c>
      <c r="D16" s="199">
        <v>4889.8919999999998</v>
      </c>
      <c r="E16" s="45">
        <v>2.4168609104326975</v>
      </c>
      <c r="F16" s="199">
        <v>5100</v>
      </c>
      <c r="G16" s="45">
        <v>11.842105263157894</v>
      </c>
      <c r="H16" s="199">
        <v>4640</v>
      </c>
      <c r="I16" s="45">
        <v>1.4873140857392826</v>
      </c>
      <c r="J16" s="199">
        <v>5470.6750000000002</v>
      </c>
      <c r="K16" s="46">
        <v>5.6529930194584175</v>
      </c>
    </row>
    <row r="17" spans="1:11" ht="21.75" customHeight="1">
      <c r="A17" s="16" t="s">
        <v>33</v>
      </c>
      <c r="B17" s="199">
        <v>8579.9519999999993</v>
      </c>
      <c r="C17" s="45">
        <v>2.043340118420875</v>
      </c>
      <c r="D17" s="199">
        <v>8311.2019999999993</v>
      </c>
      <c r="E17" s="45">
        <v>1.4285444057921708</v>
      </c>
      <c r="F17" s="199">
        <v>8753.3539999999994</v>
      </c>
      <c r="G17" s="45">
        <v>8.1224959932804435</v>
      </c>
      <c r="H17" s="199">
        <v>8227</v>
      </c>
      <c r="I17" s="45">
        <v>2.0339823886890733</v>
      </c>
      <c r="J17" s="199">
        <v>9463.5519999999997</v>
      </c>
      <c r="K17" s="46">
        <v>2.2504925035625551</v>
      </c>
    </row>
    <row r="18" spans="1:11" ht="21.75" customHeight="1">
      <c r="A18" s="16" t="s">
        <v>34</v>
      </c>
      <c r="B18" s="199">
        <v>4699.0910000000003</v>
      </c>
      <c r="C18" s="45">
        <v>5.7717054575027378</v>
      </c>
      <c r="D18" s="199">
        <v>4577.5190000000002</v>
      </c>
      <c r="E18" s="45">
        <v>1.7107781869893091</v>
      </c>
      <c r="F18" s="199">
        <v>4857.5659999999998</v>
      </c>
      <c r="G18" s="45">
        <v>11.478977175061269</v>
      </c>
      <c r="H18" s="199">
        <v>4036</v>
      </c>
      <c r="I18" s="45">
        <v>4.2624644794626718</v>
      </c>
      <c r="J18" s="199">
        <v>5656.3</v>
      </c>
      <c r="K18" s="46">
        <v>17.392781515519367</v>
      </c>
    </row>
    <row r="19" spans="1:11" ht="21.75" customHeight="1">
      <c r="A19" s="16" t="s">
        <v>35</v>
      </c>
      <c r="B19" s="199">
        <v>2750.8629999999998</v>
      </c>
      <c r="C19" s="45">
        <v>2.4403695484839556</v>
      </c>
      <c r="D19" s="199">
        <v>2703.556</v>
      </c>
      <c r="E19" s="45">
        <v>-2.3789999498093577</v>
      </c>
      <c r="F19" s="199">
        <v>2627.2730000000001</v>
      </c>
      <c r="G19" s="45">
        <v>6.1736362732602101</v>
      </c>
      <c r="H19" s="199">
        <v>5590.6710000000003</v>
      </c>
      <c r="I19" s="45">
        <v>0.34191126783390652</v>
      </c>
      <c r="J19" s="199">
        <v>2617.806</v>
      </c>
      <c r="K19" s="46">
        <v>-10.433798726615002</v>
      </c>
    </row>
    <row r="20" spans="1:11" ht="21.75" customHeight="1" thickBot="1">
      <c r="A20" s="17" t="s">
        <v>36</v>
      </c>
      <c r="B20" s="201">
        <v>4055.451</v>
      </c>
      <c r="C20" s="197">
        <v>0.17315307299773466</v>
      </c>
      <c r="D20" s="201">
        <v>3812.241</v>
      </c>
      <c r="E20" s="197">
        <v>10.011066783057872</v>
      </c>
      <c r="F20" s="201">
        <v>4620</v>
      </c>
      <c r="G20" s="197">
        <v>0.87336244541484709</v>
      </c>
      <c r="H20" s="201"/>
      <c r="I20" s="197"/>
      <c r="J20" s="201">
        <v>4078.393</v>
      </c>
      <c r="K20" s="202">
        <v>-6.5529447535496974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4" sqref="A4:F2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30"/>
    </row>
    <row r="2" spans="1:6" ht="15.75">
      <c r="A2" s="23" t="s">
        <v>50</v>
      </c>
      <c r="B2" s="24"/>
      <c r="C2" s="24"/>
      <c r="D2" s="24"/>
      <c r="E2" s="24"/>
      <c r="F2" s="24"/>
    </row>
    <row r="3" spans="1:6" ht="15.75">
      <c r="A3" s="24"/>
      <c r="B3" s="34"/>
      <c r="C3" s="29"/>
      <c r="D3" s="30" t="s">
        <v>51</v>
      </c>
      <c r="E3" s="29"/>
      <c r="F3" s="29"/>
    </row>
    <row r="4" spans="1:6" ht="15.75">
      <c r="A4" s="23" t="s">
        <v>50</v>
      </c>
      <c r="B4" s="24"/>
      <c r="C4" s="24"/>
      <c r="D4" s="24"/>
      <c r="E4" s="24"/>
      <c r="F4" s="24"/>
    </row>
    <row r="5" spans="1:6" ht="16.5" thickBot="1">
      <c r="A5" s="24"/>
      <c r="B5" s="34"/>
      <c r="C5" s="29"/>
      <c r="D5" s="30" t="s">
        <v>51</v>
      </c>
      <c r="E5" s="29"/>
      <c r="F5" s="29"/>
    </row>
    <row r="6" spans="1:6" ht="32.25" thickBot="1">
      <c r="A6" s="126" t="s">
        <v>44</v>
      </c>
      <c r="B6" s="127" t="s">
        <v>10</v>
      </c>
      <c r="C6" s="26" t="s">
        <v>45</v>
      </c>
      <c r="D6" s="26" t="s">
        <v>46</v>
      </c>
      <c r="E6" s="26" t="s">
        <v>47</v>
      </c>
      <c r="F6" s="35" t="s">
        <v>48</v>
      </c>
    </row>
    <row r="7" spans="1:6" ht="15">
      <c r="A7" s="27" t="s">
        <v>151</v>
      </c>
      <c r="B7" s="43">
        <v>5.18</v>
      </c>
      <c r="C7" s="43">
        <v>5.1449999999999996</v>
      </c>
      <c r="D7" s="43">
        <v>5.1459999999999999</v>
      </c>
      <c r="E7" s="43">
        <v>5</v>
      </c>
      <c r="F7" s="43">
        <v>5.65</v>
      </c>
    </row>
    <row r="8" spans="1:6" ht="15">
      <c r="A8" s="27" t="s">
        <v>153</v>
      </c>
      <c r="B8" s="43">
        <v>5.53</v>
      </c>
      <c r="C8" s="43">
        <v>5.6369999999999996</v>
      </c>
      <c r="D8" s="43">
        <v>5.52</v>
      </c>
      <c r="E8" s="43">
        <v>5.39</v>
      </c>
      <c r="F8" s="43">
        <v>5.73</v>
      </c>
    </row>
    <row r="9" spans="1:6" ht="15">
      <c r="A9" s="27" t="s">
        <v>156</v>
      </c>
      <c r="B9" s="43">
        <v>5.55</v>
      </c>
      <c r="C9" s="43">
        <v>5.65</v>
      </c>
      <c r="D9" s="43">
        <v>5.52</v>
      </c>
      <c r="E9" s="43">
        <v>5.24</v>
      </c>
      <c r="F9" s="43">
        <v>5.94</v>
      </c>
    </row>
    <row r="10" spans="1:6" ht="15">
      <c r="A10" s="27" t="s">
        <v>158</v>
      </c>
      <c r="B10" s="43">
        <v>5.29</v>
      </c>
      <c r="C10" s="43">
        <v>5.29</v>
      </c>
      <c r="D10" s="43">
        <v>5.23</v>
      </c>
      <c r="E10" s="43">
        <v>5.09</v>
      </c>
      <c r="F10" s="43">
        <v>5.6</v>
      </c>
    </row>
    <row r="11" spans="1:6" ht="15">
      <c r="A11" s="27" t="s">
        <v>160</v>
      </c>
      <c r="B11" s="43">
        <v>5.6849999999999996</v>
      </c>
      <c r="C11" s="43">
        <v>5.7</v>
      </c>
      <c r="D11" s="43">
        <v>5.67</v>
      </c>
      <c r="E11" s="43">
        <v>5.4349999999999996</v>
      </c>
      <c r="F11" s="43">
        <v>6.02</v>
      </c>
    </row>
    <row r="12" spans="1:6" ht="15">
      <c r="A12" s="27" t="s">
        <v>163</v>
      </c>
      <c r="B12" s="43">
        <v>5.92</v>
      </c>
      <c r="C12" s="43">
        <v>6.04</v>
      </c>
      <c r="D12" s="43">
        <v>5.89</v>
      </c>
      <c r="E12" s="43">
        <v>5.66</v>
      </c>
      <c r="F12" s="43">
        <v>6.33</v>
      </c>
    </row>
    <row r="13" spans="1:6" ht="15">
      <c r="A13" s="27" t="s">
        <v>166</v>
      </c>
      <c r="B13" s="43">
        <v>6.0990000000000002</v>
      </c>
      <c r="C13" s="43">
        <v>6.24</v>
      </c>
      <c r="D13" s="43">
        <v>6.05</v>
      </c>
      <c r="E13" s="43">
        <v>5.95</v>
      </c>
      <c r="F13" s="43">
        <v>6.49</v>
      </c>
    </row>
    <row r="14" spans="1:6" ht="15">
      <c r="A14" s="27" t="s">
        <v>174</v>
      </c>
      <c r="B14" s="43">
        <v>6.08</v>
      </c>
      <c r="C14" s="43">
        <v>6.18</v>
      </c>
      <c r="D14" s="43">
        <v>6.05</v>
      </c>
      <c r="E14" s="43">
        <v>5.98</v>
      </c>
      <c r="F14" s="43">
        <v>6.34</v>
      </c>
    </row>
    <row r="15" spans="1:6" ht="16.5" thickBot="1">
      <c r="A15" s="125"/>
      <c r="B15" s="29"/>
      <c r="C15" s="29"/>
      <c r="D15" s="30" t="s">
        <v>49</v>
      </c>
      <c r="E15" s="29"/>
      <c r="F15" s="31"/>
    </row>
    <row r="16" spans="1:6" ht="15.75" thickBot="1">
      <c r="A16" s="128"/>
      <c r="B16" s="25" t="s">
        <v>10</v>
      </c>
      <c r="C16" s="26" t="s">
        <v>45</v>
      </c>
      <c r="D16" s="26" t="s">
        <v>46</v>
      </c>
      <c r="E16" s="26" t="s">
        <v>47</v>
      </c>
      <c r="F16" s="26" t="s">
        <v>48</v>
      </c>
    </row>
    <row r="17" spans="1:6" ht="15">
      <c r="A17" s="27" t="s">
        <v>151</v>
      </c>
      <c r="B17" s="43">
        <v>8.24</v>
      </c>
      <c r="C17" s="43" t="s">
        <v>52</v>
      </c>
      <c r="D17" s="43" t="s">
        <v>52</v>
      </c>
      <c r="E17" s="28" t="s">
        <v>52</v>
      </c>
      <c r="F17" s="43" t="s">
        <v>52</v>
      </c>
    </row>
    <row r="18" spans="1:6" ht="15">
      <c r="A18" s="27" t="s">
        <v>153</v>
      </c>
      <c r="B18" s="43">
        <v>7.86</v>
      </c>
      <c r="C18" s="43" t="s">
        <v>52</v>
      </c>
      <c r="D18" s="43" t="s">
        <v>52</v>
      </c>
      <c r="E18" s="28" t="s">
        <v>52</v>
      </c>
      <c r="F18" s="43" t="s">
        <v>52</v>
      </c>
    </row>
    <row r="19" spans="1:6" ht="15">
      <c r="A19" s="27" t="s">
        <v>156</v>
      </c>
      <c r="B19" s="43">
        <v>8.4700000000000006</v>
      </c>
      <c r="C19" s="43" t="s">
        <v>52</v>
      </c>
      <c r="D19" s="43" t="s">
        <v>52</v>
      </c>
      <c r="E19" s="28" t="s">
        <v>52</v>
      </c>
      <c r="F19" s="43" t="s">
        <v>52</v>
      </c>
    </row>
    <row r="20" spans="1:6" ht="15">
      <c r="A20" s="27" t="s">
        <v>158</v>
      </c>
      <c r="B20" s="43">
        <v>8.09</v>
      </c>
      <c r="C20" s="43" t="s">
        <v>52</v>
      </c>
      <c r="D20" s="43" t="s">
        <v>52</v>
      </c>
      <c r="E20" s="28" t="s">
        <v>52</v>
      </c>
      <c r="F20" s="43" t="s">
        <v>52</v>
      </c>
    </row>
    <row r="21" spans="1:6" ht="15">
      <c r="A21" s="27" t="s">
        <v>160</v>
      </c>
      <c r="B21" s="43">
        <v>8.1609999999999996</v>
      </c>
      <c r="C21" s="43" t="s">
        <v>52</v>
      </c>
      <c r="D21" s="43" t="s">
        <v>52</v>
      </c>
      <c r="E21" s="28" t="s">
        <v>52</v>
      </c>
      <c r="F21" s="43" t="s">
        <v>52</v>
      </c>
    </row>
    <row r="22" spans="1:6" ht="15">
      <c r="A22" s="27" t="s">
        <v>163</v>
      </c>
      <c r="B22" s="43">
        <v>8.0500000000000007</v>
      </c>
      <c r="C22" s="43" t="s">
        <v>52</v>
      </c>
      <c r="D22" s="43" t="s">
        <v>52</v>
      </c>
      <c r="E22" s="28" t="s">
        <v>52</v>
      </c>
      <c r="F22" s="43" t="s">
        <v>52</v>
      </c>
    </row>
    <row r="23" spans="1:6" ht="15">
      <c r="A23" s="27" t="s">
        <v>166</v>
      </c>
      <c r="B23" s="43">
        <v>8.14</v>
      </c>
      <c r="C23" s="43" t="s">
        <v>52</v>
      </c>
      <c r="D23" s="43" t="s">
        <v>52</v>
      </c>
      <c r="E23" s="28" t="s">
        <v>52</v>
      </c>
      <c r="F23" s="43" t="s">
        <v>52</v>
      </c>
    </row>
    <row r="24" spans="1:6" ht="15">
      <c r="A24" s="27" t="s">
        <v>174</v>
      </c>
      <c r="B24" s="43">
        <v>8.0399999999999991</v>
      </c>
      <c r="C24" s="43" t="s">
        <v>52</v>
      </c>
      <c r="D24" s="43" t="s">
        <v>52</v>
      </c>
      <c r="E24" s="28" t="s">
        <v>52</v>
      </c>
      <c r="F24" s="43" t="s">
        <v>52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0" sqref="Q1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89</v>
      </c>
      <c r="C1" s="47"/>
    </row>
    <row r="2" spans="2:12" ht="20.25" thickBot="1">
      <c r="B2" s="87" t="s">
        <v>84</v>
      </c>
      <c r="C2" s="32"/>
      <c r="D2" s="32"/>
      <c r="E2" s="316" t="s">
        <v>175</v>
      </c>
      <c r="F2" s="33"/>
      <c r="G2" s="33"/>
      <c r="H2" s="32"/>
      <c r="I2" s="32"/>
    </row>
    <row r="3" spans="2:12" ht="18.75">
      <c r="B3" s="1" t="s">
        <v>9</v>
      </c>
      <c r="C3" s="2" t="s">
        <v>157</v>
      </c>
      <c r="D3" s="3"/>
      <c r="E3" s="4" t="s">
        <v>11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12</v>
      </c>
      <c r="F4" s="9"/>
      <c r="G4" s="9" t="s">
        <v>13</v>
      </c>
      <c r="H4" s="9"/>
      <c r="I4" s="9" t="s">
        <v>14</v>
      </c>
      <c r="J4" s="9"/>
      <c r="K4" s="9" t="s">
        <v>15</v>
      </c>
      <c r="L4" s="10"/>
    </row>
    <row r="5" spans="2:12" ht="26.25" thickBot="1">
      <c r="B5" s="11"/>
      <c r="C5" s="12" t="s">
        <v>16</v>
      </c>
      <c r="D5" s="13" t="s">
        <v>17</v>
      </c>
      <c r="E5" s="12" t="s">
        <v>16</v>
      </c>
      <c r="F5" s="13" t="s">
        <v>17</v>
      </c>
      <c r="G5" s="12" t="s">
        <v>16</v>
      </c>
      <c r="H5" s="13" t="s">
        <v>17</v>
      </c>
      <c r="I5" s="12" t="s">
        <v>16</v>
      </c>
      <c r="J5" s="13" t="s">
        <v>17</v>
      </c>
      <c r="K5" s="12" t="s">
        <v>16</v>
      </c>
      <c r="L5" s="19" t="s">
        <v>17</v>
      </c>
    </row>
    <row r="6" spans="2:12">
      <c r="B6" s="15" t="s">
        <v>22</v>
      </c>
      <c r="C6" s="92">
        <v>6081.893</v>
      </c>
      <c r="D6" s="93">
        <v>-3.3409158490152815</v>
      </c>
      <c r="E6" s="94">
        <v>6495.6360000000004</v>
      </c>
      <c r="F6" s="93">
        <v>-4.3912149207518274</v>
      </c>
      <c r="G6" s="94">
        <v>5773.76</v>
      </c>
      <c r="H6" s="93">
        <v>-4.0847889827481572</v>
      </c>
      <c r="I6" s="94"/>
      <c r="J6" s="93"/>
      <c r="K6" s="94">
        <v>6548.3109999999997</v>
      </c>
      <c r="L6" s="95">
        <v>-7.1667863413500097</v>
      </c>
    </row>
    <row r="7" spans="2:12" ht="15.75" customHeight="1">
      <c r="B7" s="15" t="s">
        <v>23</v>
      </c>
      <c r="C7" s="96">
        <v>5816.2089999999998</v>
      </c>
      <c r="D7" s="45">
        <v>-2.8840205372210792</v>
      </c>
      <c r="E7" s="44">
        <v>5996.94</v>
      </c>
      <c r="F7" s="45">
        <v>-1.1356245852790052</v>
      </c>
      <c r="G7" s="44">
        <v>5790.8770000000004</v>
      </c>
      <c r="H7" s="45">
        <v>-3.1138410614973253</v>
      </c>
      <c r="I7" s="44">
        <v>5754.1030000000001</v>
      </c>
      <c r="J7" s="45">
        <v>-3.2338877805624708</v>
      </c>
      <c r="K7" s="44">
        <v>6109.8779999999997</v>
      </c>
      <c r="L7" s="46">
        <v>-0.77678227782731457</v>
      </c>
    </row>
    <row r="8" spans="2:12" ht="16.5" customHeight="1">
      <c r="B8" s="15" t="s">
        <v>24</v>
      </c>
      <c r="C8" s="96">
        <v>7922.2060000000001</v>
      </c>
      <c r="D8" s="45">
        <v>-0.26702614252783452</v>
      </c>
      <c r="E8" s="44"/>
      <c r="F8" s="45"/>
      <c r="G8" s="44">
        <v>7490</v>
      </c>
      <c r="H8" s="45">
        <v>-0.13333333333333333</v>
      </c>
      <c r="I8" s="44"/>
      <c r="J8" s="45"/>
      <c r="K8" s="44">
        <v>9024.7080000000005</v>
      </c>
      <c r="L8" s="46">
        <v>-1.1181299118624402</v>
      </c>
    </row>
    <row r="9" spans="2:12" ht="17.25" customHeight="1">
      <c r="B9" s="15" t="s">
        <v>25</v>
      </c>
      <c r="C9" s="96">
        <v>3614.2539999999999</v>
      </c>
      <c r="D9" s="45">
        <v>2.9074288304484308</v>
      </c>
      <c r="E9" s="44">
        <v>4028.915</v>
      </c>
      <c r="F9" s="45">
        <v>8.9506953223767329</v>
      </c>
      <c r="G9" s="44">
        <v>3527.1669999999999</v>
      </c>
      <c r="H9" s="45">
        <v>0.32003048992936273</v>
      </c>
      <c r="I9" s="44">
        <v>3765.4250000000002</v>
      </c>
      <c r="J9" s="45">
        <v>-8.6903404799023676</v>
      </c>
      <c r="K9" s="44">
        <v>3644.2370000000001</v>
      </c>
      <c r="L9" s="46">
        <v>8.0080188663867045</v>
      </c>
    </row>
    <row r="10" spans="2:12" ht="15.75" customHeight="1">
      <c r="B10" s="15" t="s">
        <v>26</v>
      </c>
      <c r="C10" s="96">
        <v>5247.0990000000002</v>
      </c>
      <c r="D10" s="45">
        <v>0.1007283921859901</v>
      </c>
      <c r="E10" s="44">
        <v>6425.7790000000005</v>
      </c>
      <c r="F10" s="45">
        <v>1.5894890944849631</v>
      </c>
      <c r="G10" s="44">
        <v>4762.6040000000003</v>
      </c>
      <c r="H10" s="45">
        <v>1.2691269547970134</v>
      </c>
      <c r="I10" s="44">
        <v>5102.6149999999998</v>
      </c>
      <c r="J10" s="45">
        <v>3.7944905234358708</v>
      </c>
      <c r="K10" s="44">
        <v>5569.1540000000005</v>
      </c>
      <c r="L10" s="46">
        <v>-2.0062732550507785</v>
      </c>
    </row>
    <row r="11" spans="2:12" ht="16.5" customHeight="1">
      <c r="B11" s="15" t="s">
        <v>27</v>
      </c>
      <c r="C11" s="96">
        <v>15006.915999999999</v>
      </c>
      <c r="D11" s="45">
        <v>-3.3518739227895238</v>
      </c>
      <c r="E11" s="44">
        <v>14738.718999999999</v>
      </c>
      <c r="F11" s="45">
        <v>0.69927169788194055</v>
      </c>
      <c r="G11" s="44">
        <v>14837.534</v>
      </c>
      <c r="H11" s="45">
        <v>-0.59907718638989194</v>
      </c>
      <c r="I11" s="44">
        <v>15877.905000000001</v>
      </c>
      <c r="J11" s="45">
        <v>1.1431705496945777</v>
      </c>
      <c r="K11" s="44">
        <v>15002.142</v>
      </c>
      <c r="L11" s="46">
        <v>-10.28134265492708</v>
      </c>
    </row>
    <row r="12" spans="2:12" ht="17.25" customHeight="1">
      <c r="B12" s="16" t="s">
        <v>28</v>
      </c>
      <c r="C12" s="96">
        <v>5432.2169999999996</v>
      </c>
      <c r="D12" s="45">
        <v>10.166331942315869</v>
      </c>
      <c r="E12" s="44">
        <v>4592.5450000000001</v>
      </c>
      <c r="F12" s="45">
        <v>-3.2449951765179499</v>
      </c>
      <c r="G12" s="44"/>
      <c r="H12" s="45"/>
      <c r="I12" s="44">
        <v>6340</v>
      </c>
      <c r="J12" s="45">
        <v>0.68339249673692681</v>
      </c>
      <c r="K12" s="44">
        <v>5224.4459999999999</v>
      </c>
      <c r="L12" s="46">
        <v>3.8918535178330189</v>
      </c>
    </row>
    <row r="13" spans="2:12" ht="15" customHeight="1">
      <c r="B13" s="16" t="s">
        <v>29</v>
      </c>
      <c r="C13" s="96">
        <v>4613.8890000000001</v>
      </c>
      <c r="D13" s="45">
        <v>-2.7116357489992629</v>
      </c>
      <c r="E13" s="44">
        <v>4836.5659999999998</v>
      </c>
      <c r="F13" s="45">
        <v>-1.6735896405854354</v>
      </c>
      <c r="G13" s="44">
        <v>4364.067</v>
      </c>
      <c r="H13" s="45">
        <v>-1.2182741576350178</v>
      </c>
      <c r="I13" s="44">
        <v>6757.55</v>
      </c>
      <c r="J13" s="45">
        <v>0.91588986024951269</v>
      </c>
      <c r="K13" s="44">
        <v>5034.558</v>
      </c>
      <c r="L13" s="46">
        <v>-0.78844149886256754</v>
      </c>
    </row>
    <row r="14" spans="2:12" ht="15" customHeight="1">
      <c r="B14" s="16" t="s">
        <v>30</v>
      </c>
      <c r="C14" s="96">
        <v>4912.1530000000002</v>
      </c>
      <c r="D14" s="45">
        <v>1.082466483522138</v>
      </c>
      <c r="E14" s="44">
        <v>5618.4070000000002</v>
      </c>
      <c r="F14" s="45">
        <v>12.497737393477294</v>
      </c>
      <c r="G14" s="44">
        <v>4705.8519999999999</v>
      </c>
      <c r="H14" s="45">
        <v>2.4634012778933534</v>
      </c>
      <c r="I14" s="44">
        <v>6232.7110000000002</v>
      </c>
      <c r="J14" s="45">
        <v>3.5831148868618241</v>
      </c>
      <c r="K14" s="44">
        <v>5073.375</v>
      </c>
      <c r="L14" s="46">
        <v>-3.5596829813575761</v>
      </c>
    </row>
    <row r="15" spans="2:12" ht="16.5" customHeight="1">
      <c r="B15" s="97" t="s">
        <v>31</v>
      </c>
      <c r="C15" s="96">
        <v>17338.648000000001</v>
      </c>
      <c r="D15" s="45">
        <v>4.0862564151759138</v>
      </c>
      <c r="E15" s="44">
        <v>17216.224999999999</v>
      </c>
      <c r="F15" s="45">
        <v>3.7129422795259632</v>
      </c>
      <c r="G15" s="44">
        <v>17570</v>
      </c>
      <c r="H15" s="45">
        <v>2.6884862653419055</v>
      </c>
      <c r="I15" s="44">
        <v>17493</v>
      </c>
      <c r="J15" s="45">
        <v>2.6765275576686038</v>
      </c>
      <c r="K15" s="44">
        <v>17372.308000000001</v>
      </c>
      <c r="L15" s="46">
        <v>6.7091153226708098</v>
      </c>
    </row>
    <row r="16" spans="2:12" ht="15" customHeight="1">
      <c r="B16" s="97" t="s">
        <v>32</v>
      </c>
      <c r="C16" s="96">
        <v>5048.8609999999999</v>
      </c>
      <c r="D16" s="45">
        <v>4.5113983488441853</v>
      </c>
      <c r="E16" s="44">
        <v>4884.7879999999996</v>
      </c>
      <c r="F16" s="45">
        <v>2.2641661905646138</v>
      </c>
      <c r="G16" s="44">
        <v>5100</v>
      </c>
      <c r="H16" s="45">
        <v>11.842105263157894</v>
      </c>
      <c r="I16" s="44">
        <v>4640</v>
      </c>
      <c r="J16" s="45">
        <v>1.4873140857392826</v>
      </c>
      <c r="K16" s="44">
        <v>5639.3220000000001</v>
      </c>
      <c r="L16" s="46">
        <v>2.092292752621459</v>
      </c>
    </row>
    <row r="17" spans="2:12" ht="15.75" customHeight="1">
      <c r="B17" s="97" t="s">
        <v>33</v>
      </c>
      <c r="C17" s="96">
        <v>8562.8310000000001</v>
      </c>
      <c r="D17" s="45">
        <v>3.1429156836096435</v>
      </c>
      <c r="E17" s="44">
        <v>8248.02</v>
      </c>
      <c r="F17" s="45">
        <v>3.4259642178129579</v>
      </c>
      <c r="G17" s="44">
        <v>8750</v>
      </c>
      <c r="H17" s="45">
        <v>8.1582200247218797</v>
      </c>
      <c r="I17" s="44">
        <v>8227</v>
      </c>
      <c r="J17" s="45">
        <v>2.0339823886890733</v>
      </c>
      <c r="K17" s="44">
        <v>9709.56</v>
      </c>
      <c r="L17" s="46">
        <v>4.7268011264411687</v>
      </c>
    </row>
    <row r="18" spans="2:12" ht="18.75" customHeight="1">
      <c r="B18" s="97" t="s">
        <v>34</v>
      </c>
      <c r="C18" s="96">
        <v>4648.1270000000004</v>
      </c>
      <c r="D18" s="45">
        <v>5.6911828039141206</v>
      </c>
      <c r="E18" s="44">
        <v>4548.1099999999997</v>
      </c>
      <c r="F18" s="45">
        <v>3.0041703450284301</v>
      </c>
      <c r="G18" s="44">
        <v>4850</v>
      </c>
      <c r="H18" s="45">
        <v>11.494252873563218</v>
      </c>
      <c r="I18" s="44">
        <v>4036</v>
      </c>
      <c r="J18" s="45">
        <v>4.2624644794626718</v>
      </c>
      <c r="K18" s="44">
        <v>5418.54</v>
      </c>
      <c r="L18" s="46">
        <v>12.737694600344341</v>
      </c>
    </row>
    <row r="19" spans="2:12" ht="18" customHeight="1">
      <c r="B19" s="97" t="s">
        <v>35</v>
      </c>
      <c r="C19" s="98">
        <v>2656.9009999999998</v>
      </c>
      <c r="D19" s="99">
        <v>0.89425948373024111</v>
      </c>
      <c r="E19" s="100">
        <v>2692.953</v>
      </c>
      <c r="F19" s="99">
        <v>-2.04700952630373</v>
      </c>
      <c r="G19" s="100">
        <v>2521.404</v>
      </c>
      <c r="H19" s="99">
        <v>4.5378579101665757</v>
      </c>
      <c r="I19" s="100">
        <v>5990.4380000000001</v>
      </c>
      <c r="J19" s="99">
        <v>3.3103635482842333</v>
      </c>
      <c r="K19" s="100">
        <v>2512.5880000000002</v>
      </c>
      <c r="L19" s="101">
        <v>-13.068623733354729</v>
      </c>
    </row>
    <row r="20" spans="2:12" ht="22.5" customHeight="1" thickBot="1">
      <c r="B20" s="17" t="s">
        <v>36</v>
      </c>
      <c r="C20" s="102">
        <v>3817.9659999999999</v>
      </c>
      <c r="D20" s="103">
        <v>-3.8936023732299283</v>
      </c>
      <c r="E20" s="104">
        <v>3500.29</v>
      </c>
      <c r="F20" s="103">
        <v>1.0089962701911119</v>
      </c>
      <c r="G20" s="104">
        <v>4620</v>
      </c>
      <c r="H20" s="103">
        <v>0.87336244541484709</v>
      </c>
      <c r="I20" s="104"/>
      <c r="J20" s="103"/>
      <c r="K20" s="104"/>
      <c r="L20" s="105"/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M16" sqref="M1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7" t="s">
        <v>120</v>
      </c>
      <c r="C1" s="32"/>
      <c r="D1" s="32"/>
      <c r="E1" s="32"/>
      <c r="F1" s="33"/>
      <c r="G1" s="33"/>
      <c r="H1" s="33" t="s">
        <v>175</v>
      </c>
      <c r="I1" s="33"/>
    </row>
    <row r="2" spans="2:12" ht="21" thickBot="1">
      <c r="B2" s="154" t="s">
        <v>112</v>
      </c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2:12" ht="18.75">
      <c r="B3" s="1" t="s">
        <v>9</v>
      </c>
      <c r="C3" s="2" t="s">
        <v>10</v>
      </c>
      <c r="D3" s="3"/>
      <c r="E3" s="4" t="s">
        <v>11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12</v>
      </c>
      <c r="F4" s="9"/>
      <c r="G4" s="9" t="s">
        <v>13</v>
      </c>
      <c r="H4" s="9"/>
      <c r="I4" s="9" t="s">
        <v>14</v>
      </c>
      <c r="J4" s="9"/>
      <c r="K4" s="9" t="s">
        <v>15</v>
      </c>
      <c r="L4" s="10"/>
    </row>
    <row r="5" spans="2:12" ht="26.25" thickBot="1">
      <c r="B5" s="11"/>
      <c r="C5" s="12" t="s">
        <v>16</v>
      </c>
      <c r="D5" s="13" t="s">
        <v>17</v>
      </c>
      <c r="E5" s="12" t="s">
        <v>16</v>
      </c>
      <c r="F5" s="13" t="s">
        <v>17</v>
      </c>
      <c r="G5" s="12" t="s">
        <v>16</v>
      </c>
      <c r="H5" s="13" t="s">
        <v>17</v>
      </c>
      <c r="I5" s="12" t="s">
        <v>16</v>
      </c>
      <c r="J5" s="13" t="s">
        <v>17</v>
      </c>
      <c r="K5" s="12" t="s">
        <v>16</v>
      </c>
      <c r="L5" s="19" t="s">
        <v>17</v>
      </c>
    </row>
    <row r="6" spans="2:12">
      <c r="B6" s="14" t="s">
        <v>22</v>
      </c>
      <c r="C6" s="107"/>
      <c r="D6" s="108"/>
      <c r="E6" s="107"/>
      <c r="F6" s="108"/>
      <c r="G6" s="107"/>
      <c r="H6" s="108"/>
      <c r="I6" s="107"/>
      <c r="J6" s="108"/>
      <c r="K6" s="107"/>
      <c r="L6" s="109"/>
    </row>
    <row r="7" spans="2:12">
      <c r="B7" s="15" t="s">
        <v>23</v>
      </c>
      <c r="C7" s="110">
        <v>6381.8670000000002</v>
      </c>
      <c r="D7" s="111">
        <v>-1.5351699726307737</v>
      </c>
      <c r="E7" s="110"/>
      <c r="F7" s="111"/>
      <c r="G7" s="110">
        <v>6406.3590000000004</v>
      </c>
      <c r="H7" s="111">
        <v>-1.2127666169057216</v>
      </c>
      <c r="I7" s="110">
        <v>5791</v>
      </c>
      <c r="J7" s="111">
        <v>-2.1790540540540539</v>
      </c>
      <c r="K7" s="110">
        <v>6884.5209999999997</v>
      </c>
      <c r="L7" s="112">
        <v>5.6701140902213849</v>
      </c>
    </row>
    <row r="8" spans="2:12">
      <c r="B8" s="15" t="s">
        <v>24</v>
      </c>
      <c r="C8" s="110"/>
      <c r="D8" s="111"/>
      <c r="E8" s="110"/>
      <c r="F8" s="111"/>
      <c r="G8" s="110"/>
      <c r="H8" s="111"/>
      <c r="I8" s="110"/>
      <c r="J8" s="111"/>
      <c r="K8" s="110"/>
      <c r="L8" s="112"/>
    </row>
    <row r="9" spans="2:12">
      <c r="B9" s="15" t="s">
        <v>25</v>
      </c>
      <c r="C9" s="110">
        <v>5056.3019999999997</v>
      </c>
      <c r="D9" s="111">
        <v>10.68686114225696</v>
      </c>
      <c r="E9" s="110"/>
      <c r="F9" s="111"/>
      <c r="G9" s="110">
        <v>5077.7039999999997</v>
      </c>
      <c r="H9" s="111">
        <v>8.6212849376407323</v>
      </c>
      <c r="I9" s="110">
        <v>3870</v>
      </c>
      <c r="J9" s="111">
        <v>-5.3558327219369044</v>
      </c>
      <c r="K9" s="110"/>
      <c r="L9" s="112"/>
    </row>
    <row r="10" spans="2:12">
      <c r="B10" s="15" t="s">
        <v>26</v>
      </c>
      <c r="C10" s="110">
        <v>6153.5969999999998</v>
      </c>
      <c r="D10" s="111">
        <v>5.3876950694886707</v>
      </c>
      <c r="E10" s="110">
        <v>6183.53</v>
      </c>
      <c r="F10" s="111">
        <v>0.20921722614583066</v>
      </c>
      <c r="G10" s="110">
        <v>6258.5280000000002</v>
      </c>
      <c r="H10" s="111">
        <v>4.6707339528867662</v>
      </c>
      <c r="I10" s="110">
        <v>3670</v>
      </c>
      <c r="J10" s="111">
        <v>-1.3970983342289092</v>
      </c>
      <c r="K10" s="110">
        <v>6003.5410000000002</v>
      </c>
      <c r="L10" s="112">
        <v>10.117941957684996</v>
      </c>
    </row>
    <row r="11" spans="2:12">
      <c r="B11" s="15" t="s">
        <v>27</v>
      </c>
      <c r="C11" s="110">
        <v>16037.602000000001</v>
      </c>
      <c r="D11" s="111">
        <v>1.9703956788606973</v>
      </c>
      <c r="E11" s="110">
        <v>16879.268</v>
      </c>
      <c r="F11" s="111">
        <v>3.1950146331741114</v>
      </c>
      <c r="G11" s="110">
        <v>15800.492</v>
      </c>
      <c r="H11" s="111">
        <v>0.76999912881308741</v>
      </c>
      <c r="I11" s="110">
        <v>15594</v>
      </c>
      <c r="J11" s="111">
        <v>-0.38965186841264771</v>
      </c>
      <c r="K11" s="110">
        <v>15705.468000000001</v>
      </c>
      <c r="L11" s="112">
        <v>0.89533023686087321</v>
      </c>
    </row>
    <row r="12" spans="2:12">
      <c r="B12" s="15" t="s">
        <v>28</v>
      </c>
      <c r="C12" s="110">
        <v>6549.049</v>
      </c>
      <c r="D12" s="111">
        <v>-4.8935800669820679</v>
      </c>
      <c r="E12" s="110"/>
      <c r="F12" s="111"/>
      <c r="G12" s="110">
        <v>6528.741</v>
      </c>
      <c r="H12" s="111">
        <v>0.30485959374382343</v>
      </c>
      <c r="I12" s="110"/>
      <c r="J12" s="111"/>
      <c r="K12" s="110">
        <v>6553.5879999999997</v>
      </c>
      <c r="L12" s="112">
        <v>-6.1326019790737369</v>
      </c>
    </row>
    <row r="13" spans="2:12">
      <c r="B13" s="15" t="s">
        <v>29</v>
      </c>
      <c r="C13" s="110">
        <v>6371.9390000000003</v>
      </c>
      <c r="D13" s="111">
        <v>-0.14614657125193864</v>
      </c>
      <c r="E13" s="110">
        <v>5419.34</v>
      </c>
      <c r="F13" s="111">
        <v>-10.633147267135534</v>
      </c>
      <c r="G13" s="110">
        <v>6630.3289999999997</v>
      </c>
      <c r="H13" s="111">
        <v>4.5165953240996437</v>
      </c>
      <c r="I13" s="110">
        <v>5760</v>
      </c>
      <c r="J13" s="111">
        <v>10.76923076923077</v>
      </c>
      <c r="K13" s="110">
        <v>6150.0129999999999</v>
      </c>
      <c r="L13" s="112">
        <v>-4.9081662220295303</v>
      </c>
    </row>
    <row r="14" spans="2:12">
      <c r="B14" s="15" t="s">
        <v>30</v>
      </c>
      <c r="C14" s="110">
        <v>6141.93</v>
      </c>
      <c r="D14" s="111">
        <v>-1.6058045226922009</v>
      </c>
      <c r="E14" s="110">
        <v>6153.42</v>
      </c>
      <c r="F14" s="111">
        <v>-2.5966131958097076</v>
      </c>
      <c r="G14" s="110">
        <v>6155.8249999999998</v>
      </c>
      <c r="H14" s="111">
        <v>-0.64731181685015216</v>
      </c>
      <c r="I14" s="110">
        <v>6695</v>
      </c>
      <c r="J14" s="111">
        <v>-2.9710144927536231</v>
      </c>
      <c r="K14" s="110">
        <v>6118.0370000000003</v>
      </c>
      <c r="L14" s="112">
        <v>-4.0612668132867507</v>
      </c>
    </row>
    <row r="15" spans="2:12">
      <c r="B15" s="15" t="s">
        <v>31</v>
      </c>
      <c r="C15" s="110">
        <v>16992.53</v>
      </c>
      <c r="D15" s="111">
        <v>0.11211594544436229</v>
      </c>
      <c r="E15" s="110"/>
      <c r="F15" s="111"/>
      <c r="G15" s="110"/>
      <c r="H15" s="111"/>
      <c r="I15" s="110"/>
      <c r="J15" s="111"/>
      <c r="K15" s="110">
        <v>16992.53</v>
      </c>
      <c r="L15" s="112">
        <v>0.89221992772941672</v>
      </c>
    </row>
    <row r="16" spans="2:12">
      <c r="B16" s="15" t="s">
        <v>32</v>
      </c>
      <c r="C16" s="110">
        <v>5025.3320000000003</v>
      </c>
      <c r="D16" s="111">
        <v>4.7713144459986045</v>
      </c>
      <c r="E16" s="110">
        <v>4950</v>
      </c>
      <c r="F16" s="111">
        <v>4.4303797468354427</v>
      </c>
      <c r="G16" s="110"/>
      <c r="H16" s="111"/>
      <c r="I16" s="110"/>
      <c r="J16" s="111"/>
      <c r="K16" s="110">
        <v>5073.76</v>
      </c>
      <c r="L16" s="112">
        <v>5.5193339946801165</v>
      </c>
    </row>
    <row r="17" spans="2:12">
      <c r="B17" s="16" t="s">
        <v>33</v>
      </c>
      <c r="C17" s="110">
        <v>8928.527</v>
      </c>
      <c r="D17" s="111">
        <v>-22.266435220977353</v>
      </c>
      <c r="E17" s="110"/>
      <c r="F17" s="111"/>
      <c r="G17" s="110"/>
      <c r="H17" s="111"/>
      <c r="I17" s="110"/>
      <c r="J17" s="111"/>
      <c r="K17" s="110">
        <v>7923.18</v>
      </c>
      <c r="L17" s="112">
        <v>-2.8866153757527169</v>
      </c>
    </row>
    <row r="18" spans="2:12">
      <c r="B18" s="16" t="s">
        <v>34</v>
      </c>
      <c r="C18" s="110">
        <v>6850.5919999999996</v>
      </c>
      <c r="D18" s="111">
        <v>11.059716431494385</v>
      </c>
      <c r="E18" s="110">
        <v>6450</v>
      </c>
      <c r="F18" s="111">
        <v>-1.3761467889908259</v>
      </c>
      <c r="G18" s="110"/>
      <c r="H18" s="111"/>
      <c r="I18" s="110"/>
      <c r="J18" s="111"/>
      <c r="K18" s="110"/>
      <c r="L18" s="112"/>
    </row>
    <row r="19" spans="2:12">
      <c r="B19" s="16" t="s">
        <v>35</v>
      </c>
      <c r="C19" s="110">
        <v>4261.78</v>
      </c>
      <c r="D19" s="111">
        <v>6.1445473456017634</v>
      </c>
      <c r="E19" s="110">
        <v>3500.04</v>
      </c>
      <c r="F19" s="111">
        <v>8.5714040816298642E-4</v>
      </c>
      <c r="G19" s="110">
        <v>4367.8119999999999</v>
      </c>
      <c r="H19" s="111">
        <v>6.2606465927253971</v>
      </c>
      <c r="I19" s="110">
        <v>3687.02</v>
      </c>
      <c r="J19" s="111">
        <v>-1.6360816210669993</v>
      </c>
      <c r="K19" s="110"/>
      <c r="L19" s="112"/>
    </row>
    <row r="20" spans="2:12" ht="17.25" customHeight="1" thickBot="1">
      <c r="B20" s="17" t="s">
        <v>36</v>
      </c>
      <c r="C20" s="113">
        <v>5004.9030000000002</v>
      </c>
      <c r="D20" s="114">
        <v>15.254751328161161</v>
      </c>
      <c r="E20" s="113">
        <v>5570</v>
      </c>
      <c r="F20" s="114"/>
      <c r="G20" s="113"/>
      <c r="H20" s="114"/>
      <c r="I20" s="113"/>
      <c r="J20" s="114"/>
      <c r="K20" s="113">
        <v>4706.26</v>
      </c>
      <c r="L20" s="115">
        <v>8.3774902302145993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opLeftCell="A19" workbookViewId="0">
      <selection activeCell="A2" sqref="A2:AE35"/>
    </sheetView>
  </sheetViews>
  <sheetFormatPr defaultRowHeight="12.75"/>
  <cols>
    <col min="1" max="1" width="15.7109375" customWidth="1"/>
    <col min="2" max="2" width="7.14062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174"/>
      <c r="AE1" s="174"/>
      <c r="AF1" s="174"/>
      <c r="AG1" s="174"/>
      <c r="AH1" s="174"/>
      <c r="AI1" s="174"/>
      <c r="AJ1" s="174"/>
      <c r="AK1" s="174"/>
      <c r="AL1" s="175"/>
      <c r="AM1" s="174"/>
      <c r="AN1" s="174"/>
      <c r="AO1" s="174"/>
      <c r="AP1" s="174"/>
      <c r="AQ1" s="174"/>
      <c r="AR1" s="174"/>
      <c r="AS1" s="174"/>
      <c r="AT1" s="174"/>
      <c r="AU1" s="174"/>
    </row>
    <row r="2" spans="1:47" ht="15" thickBot="1">
      <c r="A2" s="308" t="s">
        <v>113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L2" s="176"/>
    </row>
    <row r="3" spans="1:47" ht="27" thickBot="1">
      <c r="A3" s="267" t="s">
        <v>114</v>
      </c>
      <c r="B3" s="268" t="s">
        <v>115</v>
      </c>
      <c r="C3" s="159" t="s">
        <v>63</v>
      </c>
      <c r="D3" s="159" t="s">
        <v>83</v>
      </c>
      <c r="E3" s="160" t="s">
        <v>100</v>
      </c>
      <c r="F3" s="160" t="s">
        <v>65</v>
      </c>
      <c r="G3" s="160" t="s">
        <v>57</v>
      </c>
      <c r="H3" s="160" t="s">
        <v>101</v>
      </c>
      <c r="I3" s="160" t="s">
        <v>102</v>
      </c>
      <c r="J3" s="160" t="s">
        <v>68</v>
      </c>
      <c r="K3" s="160" t="s">
        <v>60</v>
      </c>
      <c r="L3" s="160" t="s">
        <v>95</v>
      </c>
      <c r="M3" s="160" t="s">
        <v>71</v>
      </c>
      <c r="N3" s="160" t="s">
        <v>70</v>
      </c>
      <c r="O3" s="160" t="s">
        <v>103</v>
      </c>
      <c r="P3" s="160" t="s">
        <v>67</v>
      </c>
      <c r="Q3" s="160" t="s">
        <v>96</v>
      </c>
      <c r="R3" s="160" t="s">
        <v>69</v>
      </c>
      <c r="S3" s="160" t="s">
        <v>104</v>
      </c>
      <c r="T3" s="160" t="s">
        <v>105</v>
      </c>
      <c r="U3" s="160" t="s">
        <v>61</v>
      </c>
      <c r="V3" s="269" t="s">
        <v>106</v>
      </c>
      <c r="W3" s="160" t="s">
        <v>107</v>
      </c>
      <c r="X3" s="270" t="s">
        <v>88</v>
      </c>
      <c r="Y3" s="160" t="s">
        <v>116</v>
      </c>
      <c r="Z3" s="270" t="s">
        <v>62</v>
      </c>
      <c r="AA3" s="160" t="s">
        <v>77</v>
      </c>
      <c r="AB3" s="270" t="s">
        <v>93</v>
      </c>
      <c r="AC3" s="161" t="s">
        <v>109</v>
      </c>
      <c r="AD3" s="162" t="s">
        <v>117</v>
      </c>
      <c r="AE3" s="271" t="s">
        <v>118</v>
      </c>
      <c r="AL3" s="176"/>
    </row>
    <row r="4" spans="1:47" ht="26.25">
      <c r="A4" s="272">
        <v>43101</v>
      </c>
      <c r="B4" s="273">
        <v>1</v>
      </c>
      <c r="C4" s="257">
        <v>160</v>
      </c>
      <c r="D4" s="257">
        <v>156.08450000000002</v>
      </c>
      <c r="E4" s="257">
        <v>191.54910000000001</v>
      </c>
      <c r="F4" s="257">
        <v>231.03020000000001</v>
      </c>
      <c r="G4" s="257">
        <v>271</v>
      </c>
      <c r="H4" s="257" t="s">
        <v>150</v>
      </c>
      <c r="I4" s="257">
        <v>202.17000000000002</v>
      </c>
      <c r="J4" s="257" t="s">
        <v>121</v>
      </c>
      <c r="K4" s="257">
        <v>230</v>
      </c>
      <c r="L4" s="257">
        <v>189.7467</v>
      </c>
      <c r="M4" s="257">
        <v>96.34</v>
      </c>
      <c r="N4" s="257">
        <v>203.75</v>
      </c>
      <c r="O4" s="257">
        <v>253.95000000000002</v>
      </c>
      <c r="P4" s="257" t="s">
        <v>150</v>
      </c>
      <c r="Q4" s="257">
        <v>144.57</v>
      </c>
      <c r="R4" s="257">
        <v>150.40900000000002</v>
      </c>
      <c r="S4" s="257">
        <v>222.5</v>
      </c>
      <c r="T4" s="257" t="s">
        <v>150</v>
      </c>
      <c r="U4" s="257">
        <v>182.65</v>
      </c>
      <c r="V4" s="280">
        <v>127.71980000000001</v>
      </c>
      <c r="W4" s="257">
        <v>150</v>
      </c>
      <c r="X4" s="257">
        <v>150.96510000000001</v>
      </c>
      <c r="Y4" s="257">
        <v>212.26</v>
      </c>
      <c r="Z4" s="257">
        <v>161.95000000000002</v>
      </c>
      <c r="AA4" s="257">
        <v>265.04000000000002</v>
      </c>
      <c r="AB4" s="257">
        <v>223.54760000000002</v>
      </c>
      <c r="AC4" s="257">
        <v>148.1473</v>
      </c>
      <c r="AD4" s="281">
        <v>183.06389150113415</v>
      </c>
      <c r="AE4" s="274">
        <v>-2.4371779081137079E-3</v>
      </c>
    </row>
    <row r="5" spans="1:47" ht="26.25">
      <c r="A5" s="272">
        <v>43108</v>
      </c>
      <c r="B5" s="273">
        <v>2</v>
      </c>
      <c r="C5" s="257">
        <v>158</v>
      </c>
      <c r="D5" s="257">
        <v>157.98140000000001</v>
      </c>
      <c r="E5" s="257">
        <v>193.3021</v>
      </c>
      <c r="F5" s="257">
        <v>235.2526</v>
      </c>
      <c r="G5" s="257">
        <v>271</v>
      </c>
      <c r="H5" s="257" t="s">
        <v>150</v>
      </c>
      <c r="I5" s="257">
        <v>201.33</v>
      </c>
      <c r="J5" s="257">
        <v>167.31</v>
      </c>
      <c r="K5" s="257">
        <v>230</v>
      </c>
      <c r="L5" s="257">
        <v>190.58530000000002</v>
      </c>
      <c r="M5" s="257">
        <v>96.34</v>
      </c>
      <c r="N5" s="257">
        <v>206.25</v>
      </c>
      <c r="O5" s="257">
        <v>253.95000000000002</v>
      </c>
      <c r="P5" s="257" t="s">
        <v>150</v>
      </c>
      <c r="Q5" s="257">
        <v>146.77000000000001</v>
      </c>
      <c r="R5" s="257">
        <v>149.39940000000001</v>
      </c>
      <c r="S5" s="257">
        <v>222.5</v>
      </c>
      <c r="T5" s="257">
        <v>176</v>
      </c>
      <c r="U5" s="257">
        <v>181.39000000000001</v>
      </c>
      <c r="V5" s="280">
        <v>123.1384</v>
      </c>
      <c r="W5" s="257">
        <v>145</v>
      </c>
      <c r="X5" s="257">
        <v>150.51400000000001</v>
      </c>
      <c r="Y5" s="257">
        <v>221.01</v>
      </c>
      <c r="Z5" s="257">
        <v>150.16</v>
      </c>
      <c r="AA5" s="257">
        <v>267.19</v>
      </c>
      <c r="AB5" s="257">
        <v>251.89590000000001</v>
      </c>
      <c r="AC5" s="257">
        <v>149.233</v>
      </c>
      <c r="AD5" s="281">
        <v>182.98792111393519</v>
      </c>
      <c r="AE5" s="274">
        <v>-4.149938394513164E-4</v>
      </c>
    </row>
    <row r="6" spans="1:47" ht="26.25">
      <c r="A6" s="275">
        <v>43115</v>
      </c>
      <c r="B6" s="273">
        <v>3</v>
      </c>
      <c r="C6" s="257">
        <v>158</v>
      </c>
      <c r="D6" s="257">
        <v>148.5581</v>
      </c>
      <c r="E6" s="257">
        <v>191.58440000000002</v>
      </c>
      <c r="F6" s="257">
        <v>252.96980000000002</v>
      </c>
      <c r="G6" s="257">
        <v>271</v>
      </c>
      <c r="H6" s="257" t="s">
        <v>150</v>
      </c>
      <c r="I6" s="257">
        <v>203</v>
      </c>
      <c r="J6" s="257">
        <v>165.97</v>
      </c>
      <c r="K6" s="257">
        <v>230</v>
      </c>
      <c r="L6" s="257">
        <v>192.34910000000002</v>
      </c>
      <c r="M6" s="257">
        <v>96.11</v>
      </c>
      <c r="N6" s="257">
        <v>215</v>
      </c>
      <c r="O6" s="257">
        <v>253.95000000000002</v>
      </c>
      <c r="P6" s="257" t="s">
        <v>150</v>
      </c>
      <c r="Q6" s="257">
        <v>141.76</v>
      </c>
      <c r="R6" s="257">
        <v>146.01670000000001</v>
      </c>
      <c r="S6" s="257">
        <v>222.5</v>
      </c>
      <c r="T6" s="257">
        <v>176</v>
      </c>
      <c r="U6" s="257">
        <v>181.32</v>
      </c>
      <c r="V6" s="280">
        <v>118.3807</v>
      </c>
      <c r="W6" s="257">
        <v>145</v>
      </c>
      <c r="X6" s="257">
        <v>149.74039999999999</v>
      </c>
      <c r="Y6" s="257">
        <v>211.52</v>
      </c>
      <c r="Z6" s="257">
        <v>167.55</v>
      </c>
      <c r="AA6" s="257">
        <v>266.45999999999998</v>
      </c>
      <c r="AB6" s="257">
        <v>253.83950000000002</v>
      </c>
      <c r="AC6" s="257">
        <v>149.42330000000001</v>
      </c>
      <c r="AD6" s="281">
        <v>183.00186585072865</v>
      </c>
      <c r="AE6" s="274">
        <v>7.6205777455484736E-5</v>
      </c>
    </row>
    <row r="7" spans="1:47" ht="26.25">
      <c r="A7" s="276">
        <v>43122</v>
      </c>
      <c r="B7" s="273">
        <v>4</v>
      </c>
      <c r="C7" s="257">
        <v>158</v>
      </c>
      <c r="D7" s="257">
        <v>150.11760000000001</v>
      </c>
      <c r="E7" s="257">
        <v>193.1011</v>
      </c>
      <c r="F7" s="257">
        <v>236.02810000000002</v>
      </c>
      <c r="G7" s="257">
        <v>271</v>
      </c>
      <c r="H7" s="257" t="s">
        <v>150</v>
      </c>
      <c r="I7" s="257">
        <v>202.17000000000002</v>
      </c>
      <c r="J7" s="257">
        <v>165.49</v>
      </c>
      <c r="K7" s="257">
        <v>230</v>
      </c>
      <c r="L7" s="257">
        <v>191.70590000000001</v>
      </c>
      <c r="M7" s="257">
        <v>96.11</v>
      </c>
      <c r="N7" s="257">
        <v>212.5</v>
      </c>
      <c r="O7" s="257">
        <v>253.95000000000002</v>
      </c>
      <c r="P7" s="257" t="s">
        <v>150</v>
      </c>
      <c r="Q7" s="257">
        <v>144.94</v>
      </c>
      <c r="R7" s="257">
        <v>148.19920000000002</v>
      </c>
      <c r="S7" s="257">
        <v>222.5</v>
      </c>
      <c r="T7" s="257" t="s">
        <v>150</v>
      </c>
      <c r="U7" s="257">
        <v>181.69</v>
      </c>
      <c r="V7" s="280">
        <v>122.7667</v>
      </c>
      <c r="W7" s="257">
        <v>145</v>
      </c>
      <c r="X7" s="257">
        <v>149.79750000000001</v>
      </c>
      <c r="Y7" s="257">
        <v>211.52</v>
      </c>
      <c r="Z7" s="257">
        <v>148.20000000000002</v>
      </c>
      <c r="AA7" s="257">
        <v>266.5</v>
      </c>
      <c r="AB7" s="257">
        <v>237.79990000000001</v>
      </c>
      <c r="AC7" s="257">
        <v>150.77200000000002</v>
      </c>
      <c r="AD7" s="281">
        <v>183.2085196920215</v>
      </c>
      <c r="AE7" s="274">
        <v>1.129244449679101E-3</v>
      </c>
    </row>
    <row r="8" spans="1:47" ht="26.25">
      <c r="A8" s="276">
        <v>43129</v>
      </c>
      <c r="B8" s="273">
        <v>5</v>
      </c>
      <c r="C8" s="257">
        <v>161</v>
      </c>
      <c r="D8" s="257">
        <v>160.0675</v>
      </c>
      <c r="E8" s="257">
        <v>193.95520000000002</v>
      </c>
      <c r="F8" s="257">
        <v>243.73530000000002</v>
      </c>
      <c r="G8" s="257">
        <v>271</v>
      </c>
      <c r="H8" s="257" t="s">
        <v>150</v>
      </c>
      <c r="I8" s="257">
        <v>202.17000000000002</v>
      </c>
      <c r="J8" s="257">
        <v>161.66</v>
      </c>
      <c r="K8" s="257">
        <v>230</v>
      </c>
      <c r="L8" s="257">
        <v>192.79</v>
      </c>
      <c r="M8" s="257">
        <v>96.11</v>
      </c>
      <c r="N8" s="257">
        <v>192.5</v>
      </c>
      <c r="O8" s="257">
        <v>253.95000000000002</v>
      </c>
      <c r="P8" s="257" t="s">
        <v>150</v>
      </c>
      <c r="Q8" s="257">
        <v>152.76</v>
      </c>
      <c r="R8" s="257">
        <v>150.2894</v>
      </c>
      <c r="S8" s="257">
        <v>222.5</v>
      </c>
      <c r="T8" s="257" t="s">
        <v>150</v>
      </c>
      <c r="U8" s="257">
        <v>178.31</v>
      </c>
      <c r="V8" s="280">
        <v>130.328</v>
      </c>
      <c r="W8" s="257">
        <v>142</v>
      </c>
      <c r="X8" s="257">
        <v>148.93389999999999</v>
      </c>
      <c r="Y8" s="257">
        <v>223.56</v>
      </c>
      <c r="Z8" s="257">
        <v>154.61000000000001</v>
      </c>
      <c r="AA8" s="257">
        <v>269.44</v>
      </c>
      <c r="AB8" s="257">
        <v>252.53220000000002</v>
      </c>
      <c r="AC8" s="257">
        <v>152.1841</v>
      </c>
      <c r="AD8" s="281">
        <v>182.73273261866723</v>
      </c>
      <c r="AE8" s="274">
        <v>-2.5969702399980532E-3</v>
      </c>
    </row>
    <row r="9" spans="1:47" ht="26.25">
      <c r="A9" s="276">
        <v>43136</v>
      </c>
      <c r="B9" s="273">
        <v>6</v>
      </c>
      <c r="C9" s="257" t="s">
        <v>121</v>
      </c>
      <c r="D9" s="257">
        <v>159.321</v>
      </c>
      <c r="E9" s="257">
        <v>193.77160000000001</v>
      </c>
      <c r="F9" s="257">
        <v>258.22570000000002</v>
      </c>
      <c r="G9" s="257">
        <v>271</v>
      </c>
      <c r="H9" s="257" t="s">
        <v>150</v>
      </c>
      <c r="I9" s="257">
        <v>203</v>
      </c>
      <c r="J9" s="257">
        <v>160.62</v>
      </c>
      <c r="K9" s="257">
        <v>230</v>
      </c>
      <c r="L9" s="257">
        <v>199.22490000000002</v>
      </c>
      <c r="M9" s="257">
        <v>96.11</v>
      </c>
      <c r="N9" s="257">
        <v>192.5</v>
      </c>
      <c r="O9" s="257">
        <v>253.95000000000002</v>
      </c>
      <c r="P9" s="257" t="s">
        <v>150</v>
      </c>
      <c r="Q9" s="257">
        <v>149.29</v>
      </c>
      <c r="R9" s="257">
        <v>146.00810000000001</v>
      </c>
      <c r="S9" s="257">
        <v>222.5</v>
      </c>
      <c r="T9" s="257" t="s">
        <v>150</v>
      </c>
      <c r="U9" s="257">
        <v>178.66</v>
      </c>
      <c r="V9" s="280">
        <v>132.2072</v>
      </c>
      <c r="W9" s="257">
        <v>142</v>
      </c>
      <c r="X9" s="257">
        <v>150.35169999999999</v>
      </c>
      <c r="Y9" s="257">
        <v>206.53</v>
      </c>
      <c r="Z9" s="257">
        <v>160.28</v>
      </c>
      <c r="AA9" s="257">
        <v>266.34000000000003</v>
      </c>
      <c r="AB9" s="257">
        <v>229.92790000000002</v>
      </c>
      <c r="AC9" s="257">
        <v>150.93110000000001</v>
      </c>
      <c r="AD9" s="281">
        <v>182.48086878383387</v>
      </c>
      <c r="AE9" s="274">
        <v>-1.3783181109591203E-3</v>
      </c>
    </row>
    <row r="10" spans="1:47" ht="26.25">
      <c r="A10" s="276">
        <v>43143</v>
      </c>
      <c r="B10" s="273">
        <v>7</v>
      </c>
      <c r="C10" s="257">
        <v>167</v>
      </c>
      <c r="D10" s="257">
        <v>156.13560000000001</v>
      </c>
      <c r="E10" s="257">
        <v>193.0181</v>
      </c>
      <c r="F10" s="257">
        <v>225.4443</v>
      </c>
      <c r="G10" s="257">
        <v>271</v>
      </c>
      <c r="H10" s="257" t="s">
        <v>150</v>
      </c>
      <c r="I10" s="257">
        <v>202.33</v>
      </c>
      <c r="J10" s="257">
        <v>162.06</v>
      </c>
      <c r="K10" s="257">
        <v>230</v>
      </c>
      <c r="L10" s="257">
        <v>196.63980000000001</v>
      </c>
      <c r="M10" s="257">
        <v>96.11</v>
      </c>
      <c r="N10" s="257">
        <v>200</v>
      </c>
      <c r="O10" s="257">
        <v>253.95000000000002</v>
      </c>
      <c r="P10" s="257" t="s">
        <v>150</v>
      </c>
      <c r="Q10" s="257">
        <v>145.09</v>
      </c>
      <c r="R10" s="257">
        <v>146.3443</v>
      </c>
      <c r="S10" s="257">
        <v>222.5</v>
      </c>
      <c r="T10" s="257" t="s">
        <v>150</v>
      </c>
      <c r="U10" s="257">
        <v>174.48</v>
      </c>
      <c r="V10" s="280">
        <v>130.80170000000001</v>
      </c>
      <c r="W10" s="257">
        <v>144</v>
      </c>
      <c r="X10" s="257">
        <v>151.5258</v>
      </c>
      <c r="Y10" s="257">
        <v>214.57</v>
      </c>
      <c r="Z10" s="257">
        <v>161.83000000000001</v>
      </c>
      <c r="AA10" s="257">
        <v>266.78000000000003</v>
      </c>
      <c r="AB10" s="257">
        <v>226.4837</v>
      </c>
      <c r="AC10" s="257">
        <v>148.946</v>
      </c>
      <c r="AD10" s="281">
        <v>182.72768652781917</v>
      </c>
      <c r="AE10" s="274">
        <v>1.3525677822023852E-3</v>
      </c>
    </row>
    <row r="11" spans="1:47" ht="26.25">
      <c r="A11" s="276">
        <v>43150</v>
      </c>
      <c r="B11" s="273">
        <v>8</v>
      </c>
      <c r="C11" s="257">
        <v>167</v>
      </c>
      <c r="D11" s="257">
        <v>147.9804</v>
      </c>
      <c r="E11" s="257">
        <v>195.4443</v>
      </c>
      <c r="F11" s="257">
        <v>247.47790000000001</v>
      </c>
      <c r="G11" s="257">
        <v>271</v>
      </c>
      <c r="H11" s="257" t="s">
        <v>150</v>
      </c>
      <c r="I11" s="257">
        <v>203.17000000000002</v>
      </c>
      <c r="J11" s="257">
        <v>162.37</v>
      </c>
      <c r="K11" s="257">
        <v>230</v>
      </c>
      <c r="L11" s="257">
        <v>196.66240000000002</v>
      </c>
      <c r="M11" s="257">
        <v>96.62</v>
      </c>
      <c r="N11" s="257">
        <v>210</v>
      </c>
      <c r="O11" s="257">
        <v>253.95000000000002</v>
      </c>
      <c r="P11" s="257" t="s">
        <v>150</v>
      </c>
      <c r="Q11" s="257">
        <v>135.18</v>
      </c>
      <c r="R11" s="257">
        <v>145.4427</v>
      </c>
      <c r="S11" s="257">
        <v>222.5</v>
      </c>
      <c r="T11" s="257">
        <v>176</v>
      </c>
      <c r="U11" s="257">
        <v>179.63</v>
      </c>
      <c r="V11" s="280">
        <v>131.13230000000001</v>
      </c>
      <c r="W11" s="257">
        <v>145</v>
      </c>
      <c r="X11" s="257">
        <v>152.38670000000002</v>
      </c>
      <c r="Y11" s="257">
        <v>213.17000000000002</v>
      </c>
      <c r="Z11" s="257">
        <v>147.61000000000001</v>
      </c>
      <c r="AA11" s="257">
        <v>266.66000000000003</v>
      </c>
      <c r="AB11" s="257">
        <v>224.59790000000001</v>
      </c>
      <c r="AC11" s="257">
        <v>149.40950000000001</v>
      </c>
      <c r="AD11" s="281">
        <v>183.919738910256</v>
      </c>
      <c r="AE11" s="307">
        <v>6.5236549812901501E-3</v>
      </c>
    </row>
    <row r="12" spans="1:47" ht="26.25">
      <c r="A12" s="276">
        <v>43157</v>
      </c>
      <c r="B12" s="273">
        <v>9</v>
      </c>
      <c r="C12" s="257">
        <v>167</v>
      </c>
      <c r="D12" s="257">
        <v>166.19290000000001</v>
      </c>
      <c r="E12" s="257">
        <v>194.6</v>
      </c>
      <c r="F12" s="257">
        <v>242.78650000000002</v>
      </c>
      <c r="G12" s="257">
        <v>271</v>
      </c>
      <c r="H12" s="257" t="s">
        <v>150</v>
      </c>
      <c r="I12" s="257">
        <v>203.17000000000002</v>
      </c>
      <c r="J12" s="257">
        <v>161.18</v>
      </c>
      <c r="K12" s="257">
        <v>230</v>
      </c>
      <c r="L12" s="257">
        <v>193.1583</v>
      </c>
      <c r="M12" s="257">
        <v>96.62</v>
      </c>
      <c r="N12" s="257">
        <v>211.25</v>
      </c>
      <c r="O12" s="257">
        <v>253.95000000000002</v>
      </c>
      <c r="P12" s="257" t="s">
        <v>150</v>
      </c>
      <c r="Q12" s="257">
        <v>152.47</v>
      </c>
      <c r="R12" s="257">
        <v>144.6234</v>
      </c>
      <c r="S12" s="257">
        <v>222.5</v>
      </c>
      <c r="T12" s="257">
        <v>176</v>
      </c>
      <c r="U12" s="257">
        <v>178.69</v>
      </c>
      <c r="V12" s="280">
        <v>136.6568</v>
      </c>
      <c r="W12" s="257">
        <v>149</v>
      </c>
      <c r="X12" s="257">
        <v>150.67010000000002</v>
      </c>
      <c r="Y12" s="257">
        <v>197.77</v>
      </c>
      <c r="Z12" s="257">
        <v>149.70000000000002</v>
      </c>
      <c r="AA12" s="257">
        <v>267.28000000000003</v>
      </c>
      <c r="AB12" s="257">
        <v>226.7637</v>
      </c>
      <c r="AC12" s="257">
        <v>147.82</v>
      </c>
      <c r="AD12" s="281">
        <v>184.69104330528015</v>
      </c>
      <c r="AE12" s="307">
        <v>4.1937010110726369E-3</v>
      </c>
    </row>
    <row r="13" spans="1:47" ht="26.25">
      <c r="A13" s="276">
        <v>43164</v>
      </c>
      <c r="B13" s="273">
        <v>10</v>
      </c>
      <c r="C13" s="257">
        <v>167</v>
      </c>
      <c r="D13" s="257">
        <v>163.8869</v>
      </c>
      <c r="E13" s="257">
        <v>195.85</v>
      </c>
      <c r="F13" s="257">
        <v>257.48130000000003</v>
      </c>
      <c r="G13" s="257">
        <v>271</v>
      </c>
      <c r="H13" s="257" t="s">
        <v>150</v>
      </c>
      <c r="I13" s="257">
        <v>203.17000000000002</v>
      </c>
      <c r="J13" s="257">
        <v>158.93</v>
      </c>
      <c r="K13" s="257">
        <v>230</v>
      </c>
      <c r="L13" s="257">
        <v>193.70530000000002</v>
      </c>
      <c r="M13" s="257">
        <v>96.62</v>
      </c>
      <c r="N13" s="257">
        <v>215</v>
      </c>
      <c r="O13" s="257">
        <v>253.95000000000002</v>
      </c>
      <c r="P13" s="257" t="s">
        <v>150</v>
      </c>
      <c r="Q13" s="257">
        <v>148.31</v>
      </c>
      <c r="R13" s="257">
        <v>146.67870000000002</v>
      </c>
      <c r="S13" s="257">
        <v>222.5</v>
      </c>
      <c r="T13" s="257" t="s">
        <v>150</v>
      </c>
      <c r="U13" s="257">
        <v>179.74</v>
      </c>
      <c r="V13" s="280">
        <v>138.6319</v>
      </c>
      <c r="W13" s="257">
        <v>147</v>
      </c>
      <c r="X13" s="257">
        <v>154.31829999999999</v>
      </c>
      <c r="Y13" s="257">
        <v>205.99</v>
      </c>
      <c r="Z13" s="257">
        <v>148.69</v>
      </c>
      <c r="AA13" s="257">
        <v>267.47000000000003</v>
      </c>
      <c r="AB13" s="257">
        <v>222.8571</v>
      </c>
      <c r="AC13" s="257">
        <v>148.56</v>
      </c>
      <c r="AD13" s="281">
        <v>182.58648534032278</v>
      </c>
      <c r="AE13" s="307">
        <v>3.9470957637703918E-3</v>
      </c>
    </row>
    <row r="14" spans="1:47" ht="26.25">
      <c r="A14" s="276">
        <v>43171</v>
      </c>
      <c r="B14" s="273">
        <v>11</v>
      </c>
      <c r="C14" s="257">
        <v>167</v>
      </c>
      <c r="D14" s="257">
        <v>159.19830000000002</v>
      </c>
      <c r="E14" s="257">
        <v>193.6217</v>
      </c>
      <c r="F14" s="257">
        <v>231.1729</v>
      </c>
      <c r="G14" s="257">
        <v>271</v>
      </c>
      <c r="H14" s="257" t="s">
        <v>150</v>
      </c>
      <c r="I14" s="257">
        <v>201.5</v>
      </c>
      <c r="J14" s="257">
        <v>159.94</v>
      </c>
      <c r="K14" s="257">
        <v>230</v>
      </c>
      <c r="L14" s="257">
        <v>190.4939</v>
      </c>
      <c r="M14" s="257">
        <v>96.62</v>
      </c>
      <c r="N14" s="257">
        <v>207.5</v>
      </c>
      <c r="O14" s="257">
        <v>253.95000000000002</v>
      </c>
      <c r="P14" s="257" t="s">
        <v>150</v>
      </c>
      <c r="Q14" s="257">
        <v>147.96</v>
      </c>
      <c r="R14" s="257">
        <v>146.29420000000002</v>
      </c>
      <c r="S14" s="257">
        <v>222.5</v>
      </c>
      <c r="T14" s="257">
        <v>176</v>
      </c>
      <c r="U14" s="257">
        <v>179.3</v>
      </c>
      <c r="V14" s="280">
        <v>133.7346</v>
      </c>
      <c r="W14" s="257">
        <v>147</v>
      </c>
      <c r="X14" s="257">
        <v>154.19970000000001</v>
      </c>
      <c r="Y14" s="257">
        <v>211.16</v>
      </c>
      <c r="Z14" s="257">
        <v>145.1</v>
      </c>
      <c r="AA14" s="257">
        <v>267.05</v>
      </c>
      <c r="AB14" s="257">
        <v>240.7535</v>
      </c>
      <c r="AC14" s="257">
        <v>149.76</v>
      </c>
      <c r="AD14" s="281">
        <v>184.88841158422417</v>
      </c>
      <c r="AE14" s="307">
        <v>-7.4016354504934379E-3</v>
      </c>
    </row>
    <row r="15" spans="1:47" ht="26.25">
      <c r="A15" s="276">
        <v>43178</v>
      </c>
      <c r="B15" s="273">
        <v>12</v>
      </c>
      <c r="C15" s="257">
        <v>167</v>
      </c>
      <c r="D15" s="257">
        <v>160.5839</v>
      </c>
      <c r="E15" s="257">
        <v>195.18560000000002</v>
      </c>
      <c r="F15" s="257">
        <v>233.07330000000002</v>
      </c>
      <c r="G15" s="257">
        <v>271</v>
      </c>
      <c r="H15" s="257" t="s">
        <v>150</v>
      </c>
      <c r="I15" s="257">
        <v>202.33</v>
      </c>
      <c r="J15" s="257">
        <v>159.37</v>
      </c>
      <c r="K15" s="257">
        <v>230</v>
      </c>
      <c r="L15" s="257">
        <v>194.6771</v>
      </c>
      <c r="M15" s="257">
        <v>96.66</v>
      </c>
      <c r="N15" s="257">
        <v>202.5</v>
      </c>
      <c r="O15" s="257">
        <v>253.95000000000002</v>
      </c>
      <c r="P15" s="257" t="s">
        <v>150</v>
      </c>
      <c r="Q15" s="257">
        <v>149.94</v>
      </c>
      <c r="R15" s="257">
        <v>150.50120000000001</v>
      </c>
      <c r="S15" s="257">
        <v>222.5</v>
      </c>
      <c r="T15" s="257">
        <v>176</v>
      </c>
      <c r="U15" s="257">
        <v>182.4</v>
      </c>
      <c r="V15" s="280">
        <v>126.64700000000001</v>
      </c>
      <c r="W15" s="257">
        <v>147</v>
      </c>
      <c r="X15" s="257">
        <v>156.02800000000002</v>
      </c>
      <c r="Y15" s="257">
        <v>218.32</v>
      </c>
      <c r="Z15" s="257">
        <v>148.65</v>
      </c>
      <c r="AA15" s="257">
        <v>269.09000000000003</v>
      </c>
      <c r="AB15" s="257">
        <v>240.19830000000002</v>
      </c>
      <c r="AC15" s="257">
        <v>151.41999999999999</v>
      </c>
      <c r="AD15" s="281">
        <v>183.90918087107482</v>
      </c>
      <c r="AE15" s="307">
        <v>-5.4113288876133092E-3</v>
      </c>
    </row>
    <row r="16" spans="1:47" ht="26.25">
      <c r="A16" s="276">
        <v>43185</v>
      </c>
      <c r="B16" s="273">
        <v>13</v>
      </c>
      <c r="C16" s="257">
        <v>167</v>
      </c>
      <c r="D16" s="257">
        <v>155.16410000000002</v>
      </c>
      <c r="E16" s="257">
        <v>194.81010000000001</v>
      </c>
      <c r="F16" s="257">
        <v>247.08950000000002</v>
      </c>
      <c r="G16" s="257">
        <v>271</v>
      </c>
      <c r="H16" s="257" t="s">
        <v>150</v>
      </c>
      <c r="I16" s="257">
        <v>202.33</v>
      </c>
      <c r="J16" s="257">
        <v>160.24</v>
      </c>
      <c r="K16" s="257">
        <v>230</v>
      </c>
      <c r="L16" s="257">
        <v>192.1352</v>
      </c>
      <c r="M16" s="257">
        <v>96.66</v>
      </c>
      <c r="N16" s="257">
        <v>202.5</v>
      </c>
      <c r="O16" s="257">
        <v>253.95000000000002</v>
      </c>
      <c r="P16" s="257" t="s">
        <v>150</v>
      </c>
      <c r="Q16" s="257">
        <v>161.80000000000001</v>
      </c>
      <c r="R16" s="257">
        <v>152.983</v>
      </c>
      <c r="S16" s="257">
        <v>222.5</v>
      </c>
      <c r="T16" s="257">
        <v>176</v>
      </c>
      <c r="U16" s="257">
        <v>176.4</v>
      </c>
      <c r="V16" s="280">
        <v>128.59790000000001</v>
      </c>
      <c r="W16" s="257">
        <v>147</v>
      </c>
      <c r="X16" s="257">
        <v>156.96270000000001</v>
      </c>
      <c r="Y16" s="257">
        <v>207.85</v>
      </c>
      <c r="Z16" s="257">
        <v>143.72</v>
      </c>
      <c r="AA16" s="257">
        <v>268.69</v>
      </c>
      <c r="AB16" s="257">
        <v>254.41380000000001</v>
      </c>
      <c r="AC16" s="257">
        <v>152.19</v>
      </c>
      <c r="AD16" s="281">
        <v>184.60125176258833</v>
      </c>
      <c r="AE16" s="307">
        <v>4.2750291871567203E-3</v>
      </c>
    </row>
    <row r="17" spans="1:31" ht="26.25">
      <c r="A17" s="276">
        <v>43192</v>
      </c>
      <c r="B17" s="273">
        <v>14</v>
      </c>
      <c r="C17" s="257">
        <v>167</v>
      </c>
      <c r="D17" s="257">
        <v>149.1052</v>
      </c>
      <c r="E17" s="257">
        <v>191.68530000000001</v>
      </c>
      <c r="F17" s="257">
        <v>252.09460000000001</v>
      </c>
      <c r="G17" s="257">
        <v>271</v>
      </c>
      <c r="H17" s="257" t="s">
        <v>150</v>
      </c>
      <c r="I17" s="257">
        <v>201.5</v>
      </c>
      <c r="J17" s="257">
        <v>158.89000000000001</v>
      </c>
      <c r="K17" s="257">
        <v>230</v>
      </c>
      <c r="L17" s="257">
        <v>196.10070000000002</v>
      </c>
      <c r="M17" s="257">
        <v>96.66</v>
      </c>
      <c r="N17" s="257">
        <v>212.5</v>
      </c>
      <c r="O17" s="257">
        <v>253.95000000000002</v>
      </c>
      <c r="P17" s="257" t="s">
        <v>150</v>
      </c>
      <c r="Q17" s="257">
        <v>146.77000000000001</v>
      </c>
      <c r="R17" s="257">
        <v>151.68720000000002</v>
      </c>
      <c r="S17" s="257">
        <v>222.5</v>
      </c>
      <c r="T17" s="257" t="s">
        <v>150</v>
      </c>
      <c r="U17" s="257">
        <v>223.83</v>
      </c>
      <c r="V17" s="280">
        <v>133.94230000000002</v>
      </c>
      <c r="W17" s="257">
        <v>144</v>
      </c>
      <c r="X17" s="257">
        <v>156.8501</v>
      </c>
      <c r="Y17" s="257">
        <v>214.12</v>
      </c>
      <c r="Z17" s="257">
        <v>152.41</v>
      </c>
      <c r="AA17" s="257">
        <v>268.38</v>
      </c>
      <c r="AB17" s="257">
        <v>229.7294</v>
      </c>
      <c r="AC17" s="257">
        <v>161.44</v>
      </c>
      <c r="AD17" s="281">
        <v>186.1669650017254</v>
      </c>
      <c r="AE17" s="307">
        <v>1.4672903220188216E-2</v>
      </c>
    </row>
    <row r="18" spans="1:31" ht="26.25">
      <c r="A18" s="276">
        <v>43199</v>
      </c>
      <c r="B18" s="273">
        <v>15</v>
      </c>
      <c r="C18" s="257">
        <v>166</v>
      </c>
      <c r="D18" s="257">
        <v>147.40260000000001</v>
      </c>
      <c r="E18" s="257">
        <v>197.2895</v>
      </c>
      <c r="F18" s="257">
        <v>235.5514</v>
      </c>
      <c r="G18" s="257">
        <v>272</v>
      </c>
      <c r="H18" s="257" t="s">
        <v>150</v>
      </c>
      <c r="I18" s="257">
        <v>199.67000000000002</v>
      </c>
      <c r="J18" s="257">
        <v>158.22</v>
      </c>
      <c r="K18" s="257">
        <v>230</v>
      </c>
      <c r="L18" s="257">
        <v>195.59020000000001</v>
      </c>
      <c r="M18" s="257">
        <v>96.66</v>
      </c>
      <c r="N18" s="257">
        <v>212.5</v>
      </c>
      <c r="O18" s="257">
        <v>253.95000000000002</v>
      </c>
      <c r="P18" s="257" t="s">
        <v>150</v>
      </c>
      <c r="Q18" s="257">
        <v>142.09</v>
      </c>
      <c r="R18" s="257">
        <v>150.16490000000002</v>
      </c>
      <c r="S18" s="257">
        <v>222.5</v>
      </c>
      <c r="T18" s="257">
        <v>176</v>
      </c>
      <c r="U18" s="257">
        <v>221.73000000000002</v>
      </c>
      <c r="V18" s="280">
        <v>125.81610000000001</v>
      </c>
      <c r="W18" s="257">
        <v>144</v>
      </c>
      <c r="X18" s="257">
        <v>156.58610000000002</v>
      </c>
      <c r="Y18" s="257">
        <v>211.01</v>
      </c>
      <c r="Z18" s="257">
        <v>153.79</v>
      </c>
      <c r="AA18" s="257">
        <v>268.67</v>
      </c>
      <c r="AB18" s="257">
        <v>229.0796</v>
      </c>
      <c r="AC18" s="257">
        <v>163.38999999999999</v>
      </c>
      <c r="AD18" s="281">
        <v>185.53</v>
      </c>
      <c r="AE18" s="307">
        <v>-6.503309886740527E-3</v>
      </c>
    </row>
    <row r="19" spans="1:31" ht="26.25">
      <c r="A19" s="276">
        <v>43206</v>
      </c>
      <c r="B19" s="273">
        <v>16</v>
      </c>
      <c r="C19" s="257">
        <v>166</v>
      </c>
      <c r="D19" s="257">
        <v>169.62370000000001</v>
      </c>
      <c r="E19" s="257">
        <v>196.41500000000002</v>
      </c>
      <c r="F19" s="257">
        <v>234.71010000000001</v>
      </c>
      <c r="G19" s="257">
        <v>272</v>
      </c>
      <c r="H19" s="257" t="s">
        <v>150</v>
      </c>
      <c r="I19" s="257">
        <v>200.17</v>
      </c>
      <c r="J19" s="257">
        <v>160.65</v>
      </c>
      <c r="K19" s="257">
        <v>230</v>
      </c>
      <c r="L19" s="257">
        <v>193.43050000000002</v>
      </c>
      <c r="M19" s="257">
        <v>96.04</v>
      </c>
      <c r="N19" s="257">
        <v>212.5</v>
      </c>
      <c r="O19" s="257">
        <v>253.95000000000002</v>
      </c>
      <c r="P19" s="257" t="s">
        <v>150</v>
      </c>
      <c r="Q19" s="257">
        <v>139.36000000000001</v>
      </c>
      <c r="R19" s="257">
        <v>151.19</v>
      </c>
      <c r="S19" s="257">
        <v>222.5</v>
      </c>
      <c r="T19" s="257">
        <v>176</v>
      </c>
      <c r="U19" s="257">
        <v>223.67000000000002</v>
      </c>
      <c r="V19" s="280">
        <v>120.71770000000001</v>
      </c>
      <c r="W19" s="257">
        <v>144</v>
      </c>
      <c r="X19" s="257">
        <v>156.17140000000001</v>
      </c>
      <c r="Y19" s="257">
        <v>207.79</v>
      </c>
      <c r="Z19" s="257">
        <v>148.41</v>
      </c>
      <c r="AA19" s="257">
        <v>268.37</v>
      </c>
      <c r="AB19" s="257">
        <v>278.46980000000002</v>
      </c>
      <c r="AC19" s="257">
        <v>162.25</v>
      </c>
      <c r="AD19" s="281">
        <v>185.32</v>
      </c>
      <c r="AE19" s="307">
        <v>3.3860623898540609E-5</v>
      </c>
    </row>
    <row r="20" spans="1:31" ht="26.25">
      <c r="A20" s="276">
        <v>43213</v>
      </c>
      <c r="B20" s="273">
        <v>17</v>
      </c>
      <c r="C20" s="257">
        <v>166</v>
      </c>
      <c r="D20" s="257">
        <v>160.25</v>
      </c>
      <c r="E20" s="257">
        <v>165.42</v>
      </c>
      <c r="F20" s="257">
        <v>235.06</v>
      </c>
      <c r="G20" s="257">
        <v>272</v>
      </c>
      <c r="H20" s="257" t="s">
        <v>150</v>
      </c>
      <c r="I20" s="257">
        <v>199.33</v>
      </c>
      <c r="J20" s="257">
        <v>159.88</v>
      </c>
      <c r="K20" s="257">
        <v>230</v>
      </c>
      <c r="L20" s="257">
        <v>192.37</v>
      </c>
      <c r="M20" s="257">
        <v>96.04</v>
      </c>
      <c r="N20" s="257">
        <v>212.5</v>
      </c>
      <c r="O20" s="257">
        <v>253.95000000000002</v>
      </c>
      <c r="P20" s="257" t="s">
        <v>150</v>
      </c>
      <c r="Q20" s="257">
        <v>145.13999999999999</v>
      </c>
      <c r="R20" s="257">
        <v>152.81</v>
      </c>
      <c r="S20" s="257">
        <v>222.5</v>
      </c>
      <c r="T20" s="257">
        <v>176</v>
      </c>
      <c r="U20" s="257">
        <v>222.24</v>
      </c>
      <c r="V20" s="280">
        <v>120.6</v>
      </c>
      <c r="W20" s="257">
        <v>147</v>
      </c>
      <c r="X20" s="257">
        <v>154.86000000000001</v>
      </c>
      <c r="Y20" s="257">
        <v>222.82</v>
      </c>
      <c r="Z20" s="257">
        <v>145.44999999999999</v>
      </c>
      <c r="AA20" s="257">
        <v>268.14999999999998</v>
      </c>
      <c r="AB20" s="257">
        <v>198.41</v>
      </c>
      <c r="AC20" s="257">
        <v>161.16</v>
      </c>
      <c r="AD20" s="281">
        <v>184.3</v>
      </c>
      <c r="AE20" s="307">
        <v>-5.5193756218226975E-3</v>
      </c>
    </row>
    <row r="21" spans="1:31" ht="26.25">
      <c r="A21" s="276">
        <v>43220</v>
      </c>
      <c r="B21" s="273">
        <v>18</v>
      </c>
      <c r="C21" s="257">
        <v>169</v>
      </c>
      <c r="D21" s="257">
        <v>159</v>
      </c>
      <c r="E21" s="257">
        <v>192.93</v>
      </c>
      <c r="F21" s="257">
        <v>223.23</v>
      </c>
      <c r="G21" s="257">
        <v>272</v>
      </c>
      <c r="H21" s="257" t="s">
        <v>150</v>
      </c>
      <c r="I21" s="257">
        <v>198.5</v>
      </c>
      <c r="J21" s="257">
        <v>161.81</v>
      </c>
      <c r="K21" s="257">
        <v>230</v>
      </c>
      <c r="L21" s="257">
        <v>193.24</v>
      </c>
      <c r="M21" s="257">
        <v>96.04</v>
      </c>
      <c r="N21" s="257">
        <v>212.5</v>
      </c>
      <c r="O21" s="257">
        <v>255.79</v>
      </c>
      <c r="P21" s="257" t="s">
        <v>150</v>
      </c>
      <c r="Q21" s="257">
        <v>142.51</v>
      </c>
      <c r="R21" s="257">
        <v>154.44</v>
      </c>
      <c r="S21" s="257">
        <v>222.5</v>
      </c>
      <c r="T21" s="257">
        <v>176</v>
      </c>
      <c r="U21" s="257">
        <v>220.37</v>
      </c>
      <c r="V21" s="280">
        <v>119.52</v>
      </c>
      <c r="W21" s="257">
        <v>152</v>
      </c>
      <c r="X21" s="257">
        <v>154.85</v>
      </c>
      <c r="Y21" s="257">
        <v>212.1</v>
      </c>
      <c r="Z21" s="257">
        <v>151.79</v>
      </c>
      <c r="AA21" s="257">
        <v>268.3</v>
      </c>
      <c r="AB21" s="257">
        <v>224.27</v>
      </c>
      <c r="AC21" s="257">
        <v>160.77000000000001</v>
      </c>
      <c r="AD21" s="281">
        <v>184.64</v>
      </c>
      <c r="AE21" s="307">
        <v>1.8245412584430021E-3</v>
      </c>
    </row>
    <row r="22" spans="1:31" ht="26.25">
      <c r="A22" s="276">
        <v>43227</v>
      </c>
      <c r="B22" s="273">
        <v>19</v>
      </c>
      <c r="C22" s="257">
        <v>170</v>
      </c>
      <c r="D22" s="257">
        <v>163.32</v>
      </c>
      <c r="E22" s="257">
        <v>197.14</v>
      </c>
      <c r="F22" s="257">
        <v>249.95</v>
      </c>
      <c r="G22" s="257">
        <v>274</v>
      </c>
      <c r="H22" s="257" t="s">
        <v>150</v>
      </c>
      <c r="I22" s="257">
        <v>199.33</v>
      </c>
      <c r="J22" s="257">
        <v>161.81</v>
      </c>
      <c r="K22" s="257">
        <v>230</v>
      </c>
      <c r="L22" s="257">
        <v>193.3</v>
      </c>
      <c r="M22" s="257">
        <v>96.04</v>
      </c>
      <c r="N22" s="257">
        <v>217.5</v>
      </c>
      <c r="O22" s="257">
        <v>255.19</v>
      </c>
      <c r="P22" s="257" t="s">
        <v>150</v>
      </c>
      <c r="Q22" s="257">
        <v>146.97999999999999</v>
      </c>
      <c r="R22" s="257">
        <v>150.34</v>
      </c>
      <c r="S22" s="257">
        <v>222.5</v>
      </c>
      <c r="T22" s="257">
        <v>176</v>
      </c>
      <c r="U22" s="257">
        <v>225.02</v>
      </c>
      <c r="V22" s="280">
        <v>125.13</v>
      </c>
      <c r="W22" s="257">
        <v>155</v>
      </c>
      <c r="X22" s="257">
        <v>156.91999999999999</v>
      </c>
      <c r="Y22" s="257">
        <v>212.2</v>
      </c>
      <c r="Z22" s="257">
        <v>157.12</v>
      </c>
      <c r="AA22" s="257">
        <v>272.32</v>
      </c>
      <c r="AB22" s="257">
        <v>224.12</v>
      </c>
      <c r="AC22" s="257">
        <v>168.67</v>
      </c>
      <c r="AD22" s="281">
        <v>187.66</v>
      </c>
      <c r="AE22" s="307">
        <v>1.6371130251332966E-2</v>
      </c>
    </row>
    <row r="23" spans="1:31" ht="26.25">
      <c r="A23" s="282">
        <v>43234</v>
      </c>
      <c r="B23" s="283">
        <v>20</v>
      </c>
      <c r="C23" s="284">
        <v>174</v>
      </c>
      <c r="D23" s="284">
        <v>151.92250000000001</v>
      </c>
      <c r="E23" s="284">
        <v>195.7218</v>
      </c>
      <c r="F23" s="284">
        <v>243.25460000000001</v>
      </c>
      <c r="G23" s="284">
        <v>274</v>
      </c>
      <c r="H23" s="284" t="s">
        <v>150</v>
      </c>
      <c r="I23" s="284">
        <v>198.83</v>
      </c>
      <c r="J23" s="284">
        <v>163.38</v>
      </c>
      <c r="K23" s="284">
        <v>230</v>
      </c>
      <c r="L23" s="284">
        <v>194.4768</v>
      </c>
      <c r="M23" s="284">
        <v>96.04</v>
      </c>
      <c r="N23" s="284">
        <v>217.5</v>
      </c>
      <c r="O23" s="284">
        <v>256.93</v>
      </c>
      <c r="P23" s="284" t="s">
        <v>150</v>
      </c>
      <c r="Q23" s="284">
        <v>147.02000000000001</v>
      </c>
      <c r="R23" s="284">
        <v>151.43090000000001</v>
      </c>
      <c r="S23" s="257">
        <v>222.5</v>
      </c>
      <c r="T23" s="257">
        <v>176</v>
      </c>
      <c r="U23" s="284">
        <v>222.89000000000001</v>
      </c>
      <c r="V23" s="285">
        <v>132.3176</v>
      </c>
      <c r="W23" s="284">
        <v>167</v>
      </c>
      <c r="X23" s="284">
        <v>159.738</v>
      </c>
      <c r="Y23" s="284">
        <v>211.42000000000002</v>
      </c>
      <c r="Z23" s="284">
        <v>146.01</v>
      </c>
      <c r="AA23" s="284">
        <v>273.8</v>
      </c>
      <c r="AB23" s="284">
        <v>226.8501</v>
      </c>
      <c r="AC23" s="284">
        <v>170.12</v>
      </c>
      <c r="AD23" s="281">
        <v>189.38</v>
      </c>
      <c r="AE23" s="307">
        <v>9.1654463640438166E-3</v>
      </c>
    </row>
    <row r="24" spans="1:31" ht="26.25">
      <c r="A24" s="282">
        <v>43241</v>
      </c>
      <c r="B24" s="283">
        <v>21</v>
      </c>
      <c r="C24" s="284">
        <v>174</v>
      </c>
      <c r="D24" s="284">
        <v>157.1377</v>
      </c>
      <c r="E24" s="284">
        <v>195.35290000000001</v>
      </c>
      <c r="F24" s="284">
        <v>254.95160000000001</v>
      </c>
      <c r="G24" s="284">
        <v>274</v>
      </c>
      <c r="H24" s="284" t="s">
        <v>150</v>
      </c>
      <c r="I24" s="284">
        <v>198.67000000000002</v>
      </c>
      <c r="J24" s="284">
        <v>165.67000000000002</v>
      </c>
      <c r="K24" s="284">
        <v>230</v>
      </c>
      <c r="L24" s="284">
        <v>193.40980000000002</v>
      </c>
      <c r="M24" s="284">
        <v>97.12</v>
      </c>
      <c r="N24" s="284">
        <v>212.5</v>
      </c>
      <c r="O24" s="284">
        <v>251.16</v>
      </c>
      <c r="P24" s="284" t="s">
        <v>150</v>
      </c>
      <c r="Q24" s="284">
        <v>158.36000000000001</v>
      </c>
      <c r="R24" s="284">
        <v>153.07850000000002</v>
      </c>
      <c r="S24" s="257">
        <v>222.5</v>
      </c>
      <c r="T24" s="257">
        <v>176</v>
      </c>
      <c r="U24" s="284">
        <v>223.78</v>
      </c>
      <c r="V24" s="285">
        <v>135.9178</v>
      </c>
      <c r="W24" s="284">
        <v>170</v>
      </c>
      <c r="X24" s="284">
        <v>159.67870000000002</v>
      </c>
      <c r="Y24" s="284">
        <v>209.34</v>
      </c>
      <c r="Z24" s="284">
        <v>151.37</v>
      </c>
      <c r="AA24" s="284">
        <v>273.52</v>
      </c>
      <c r="AB24" s="284">
        <v>233.9991</v>
      </c>
      <c r="AC24" s="284">
        <v>172.04</v>
      </c>
      <c r="AD24" s="281">
        <v>190.36</v>
      </c>
      <c r="AE24" s="307">
        <v>5.1685613296483801E-3</v>
      </c>
    </row>
    <row r="25" spans="1:31" ht="26.25">
      <c r="A25" s="282">
        <v>43248</v>
      </c>
      <c r="B25" s="283">
        <v>22</v>
      </c>
      <c r="C25" s="284">
        <v>177</v>
      </c>
      <c r="D25" s="284">
        <v>151.3192</v>
      </c>
      <c r="E25" s="284">
        <v>194.92100000000002</v>
      </c>
      <c r="F25" s="284">
        <v>238.95780000000002</v>
      </c>
      <c r="G25" s="284">
        <v>274</v>
      </c>
      <c r="H25" s="284" t="s">
        <v>150</v>
      </c>
      <c r="I25" s="284" t="s">
        <v>121</v>
      </c>
      <c r="J25" s="284">
        <v>165.69</v>
      </c>
      <c r="K25" s="284">
        <v>230</v>
      </c>
      <c r="L25" s="284">
        <v>194.61700000000002</v>
      </c>
      <c r="M25" s="284">
        <v>97.12</v>
      </c>
      <c r="N25" s="284">
        <v>212.5</v>
      </c>
      <c r="O25" s="284">
        <v>251.16</v>
      </c>
      <c r="P25" s="284" t="s">
        <v>150</v>
      </c>
      <c r="Q25" s="284">
        <v>154.6</v>
      </c>
      <c r="R25" s="284">
        <v>150.89010000000002</v>
      </c>
      <c r="S25" s="257">
        <v>222.5</v>
      </c>
      <c r="T25" s="284" t="s">
        <v>150</v>
      </c>
      <c r="U25" s="284">
        <v>222.34</v>
      </c>
      <c r="V25" s="285">
        <v>138.67320000000001</v>
      </c>
      <c r="W25" s="284">
        <v>170</v>
      </c>
      <c r="X25" s="284">
        <v>159.62970000000001</v>
      </c>
      <c r="Y25" s="284">
        <v>204.99</v>
      </c>
      <c r="Z25" s="284">
        <v>156.12</v>
      </c>
      <c r="AA25" s="284">
        <v>273.54000000000002</v>
      </c>
      <c r="AB25" s="284">
        <v>220.7646</v>
      </c>
      <c r="AC25" s="284">
        <v>172.78</v>
      </c>
      <c r="AD25" s="281">
        <v>190.52</v>
      </c>
      <c r="AE25" s="307">
        <v>8.3975966207927577E-4</v>
      </c>
    </row>
    <row r="26" spans="1:31" ht="26.25">
      <c r="A26" s="282">
        <v>43255</v>
      </c>
      <c r="B26" s="283">
        <v>23</v>
      </c>
      <c r="C26" s="284">
        <v>177</v>
      </c>
      <c r="D26" s="284">
        <v>152.0145</v>
      </c>
      <c r="E26" s="284">
        <v>193.2062</v>
      </c>
      <c r="F26" s="284">
        <v>252.91120000000001</v>
      </c>
      <c r="G26" s="284">
        <v>274</v>
      </c>
      <c r="H26" s="284" t="s">
        <v>150</v>
      </c>
      <c r="I26" s="284" t="s">
        <v>121</v>
      </c>
      <c r="J26" s="284">
        <v>165.84</v>
      </c>
      <c r="K26" s="284">
        <v>230</v>
      </c>
      <c r="L26" s="284">
        <v>194.21270000000001</v>
      </c>
      <c r="M26" s="284">
        <v>97.12</v>
      </c>
      <c r="N26" s="284">
        <v>212.5</v>
      </c>
      <c r="O26" s="284">
        <v>251.16</v>
      </c>
      <c r="P26" s="284" t="s">
        <v>150</v>
      </c>
      <c r="Q26" s="284">
        <v>157.5</v>
      </c>
      <c r="R26" s="284">
        <v>151.1311</v>
      </c>
      <c r="S26" s="257">
        <v>222.5</v>
      </c>
      <c r="T26" s="284" t="s">
        <v>150</v>
      </c>
      <c r="U26" s="284">
        <v>226.23000000000002</v>
      </c>
      <c r="V26" s="285">
        <v>137.78310000000002</v>
      </c>
      <c r="W26" s="284">
        <v>173</v>
      </c>
      <c r="X26" s="284">
        <v>159.32560000000001</v>
      </c>
      <c r="Y26" s="284">
        <v>208.97</v>
      </c>
      <c r="Z26" s="284">
        <v>159.83000000000001</v>
      </c>
      <c r="AA26" s="284">
        <v>271.08</v>
      </c>
      <c r="AB26" s="284">
        <v>234.22930000000002</v>
      </c>
      <c r="AC26" s="284">
        <v>171.21</v>
      </c>
      <c r="AD26" s="281">
        <v>190.64</v>
      </c>
      <c r="AE26" s="307">
        <v>6.1695145699958154E-4</v>
      </c>
    </row>
    <row r="27" spans="1:31" ht="26.25">
      <c r="A27" s="282">
        <v>43262</v>
      </c>
      <c r="B27" s="283">
        <v>24</v>
      </c>
      <c r="C27" s="284">
        <v>177</v>
      </c>
      <c r="D27" s="284">
        <v>161.37130000000002</v>
      </c>
      <c r="E27" s="284">
        <v>195.5898</v>
      </c>
      <c r="F27" s="284">
        <v>251.4195</v>
      </c>
      <c r="G27" s="284">
        <v>274</v>
      </c>
      <c r="H27" s="284" t="s">
        <v>150</v>
      </c>
      <c r="I27" s="284" t="s">
        <v>121</v>
      </c>
      <c r="J27" s="284">
        <v>171.21</v>
      </c>
      <c r="K27" s="284">
        <v>230</v>
      </c>
      <c r="L27" s="284">
        <v>191.98</v>
      </c>
      <c r="M27" s="284">
        <v>97.12</v>
      </c>
      <c r="N27" s="284">
        <v>212.5</v>
      </c>
      <c r="O27" s="284">
        <v>251.16</v>
      </c>
      <c r="P27" s="284" t="s">
        <v>150</v>
      </c>
      <c r="Q27" s="284">
        <v>157.94</v>
      </c>
      <c r="R27" s="284">
        <v>148.6765</v>
      </c>
      <c r="S27" s="257">
        <v>222.5</v>
      </c>
      <c r="T27" s="284" t="s">
        <v>150</v>
      </c>
      <c r="U27" s="284">
        <v>223.98000000000002</v>
      </c>
      <c r="V27" s="285">
        <v>135.92910000000001</v>
      </c>
      <c r="W27" s="284">
        <v>178</v>
      </c>
      <c r="X27" s="284">
        <v>160.0127</v>
      </c>
      <c r="Y27" s="284">
        <v>210.95000000000002</v>
      </c>
      <c r="Z27" s="284">
        <v>156.51</v>
      </c>
      <c r="AA27" s="284">
        <v>270.66000000000003</v>
      </c>
      <c r="AB27" s="284">
        <v>207.64</v>
      </c>
      <c r="AC27" s="284">
        <v>171.76</v>
      </c>
      <c r="AD27" s="281">
        <v>190.81</v>
      </c>
      <c r="AE27" s="307">
        <v>8.8175732540052287E-4</v>
      </c>
    </row>
    <row r="28" spans="1:31" ht="26.25">
      <c r="A28" s="282">
        <v>43269</v>
      </c>
      <c r="B28" s="283">
        <v>25</v>
      </c>
      <c r="C28" s="284">
        <v>177</v>
      </c>
      <c r="D28" s="284">
        <v>147.05000000000001</v>
      </c>
      <c r="E28" s="284">
        <v>195.16</v>
      </c>
      <c r="F28" s="284">
        <v>247.59</v>
      </c>
      <c r="G28" s="284">
        <v>274</v>
      </c>
      <c r="H28" s="284" t="s">
        <v>150</v>
      </c>
      <c r="I28" s="284" t="s">
        <v>121</v>
      </c>
      <c r="J28" s="284">
        <v>172.29</v>
      </c>
      <c r="K28" s="284">
        <v>230</v>
      </c>
      <c r="L28" s="284">
        <v>194.29</v>
      </c>
      <c r="M28" s="284">
        <v>96.82</v>
      </c>
      <c r="N28" s="284">
        <v>205</v>
      </c>
      <c r="O28" s="284">
        <v>251.02</v>
      </c>
      <c r="P28" s="284" t="s">
        <v>150</v>
      </c>
      <c r="Q28" s="284">
        <v>153.25</v>
      </c>
      <c r="R28" s="284">
        <v>145.66999999999999</v>
      </c>
      <c r="S28" s="284" t="s">
        <v>121</v>
      </c>
      <c r="T28" s="284" t="s">
        <v>150</v>
      </c>
      <c r="U28" s="284">
        <v>224.51</v>
      </c>
      <c r="V28" s="285">
        <v>138.79</v>
      </c>
      <c r="W28" s="284">
        <v>178</v>
      </c>
      <c r="X28" s="284">
        <v>159.41</v>
      </c>
      <c r="Y28" s="284">
        <v>213.98</v>
      </c>
      <c r="Z28" s="284">
        <v>157.21</v>
      </c>
      <c r="AA28" s="284">
        <v>270.22000000000003</v>
      </c>
      <c r="AB28" s="284">
        <v>227.89</v>
      </c>
      <c r="AC28" s="284">
        <v>173.04</v>
      </c>
      <c r="AD28" s="281">
        <v>190.72</v>
      </c>
      <c r="AE28" s="307">
        <v>-4.3022268593684299E-4</v>
      </c>
    </row>
    <row r="29" spans="1:31" ht="26.25">
      <c r="A29" s="282">
        <v>43276</v>
      </c>
      <c r="B29" s="283">
        <v>26</v>
      </c>
      <c r="C29" s="284">
        <v>180</v>
      </c>
      <c r="D29" s="284">
        <v>158.28</v>
      </c>
      <c r="E29" s="284">
        <v>191.15</v>
      </c>
      <c r="F29" s="284">
        <v>241.15</v>
      </c>
      <c r="G29" s="284">
        <v>274</v>
      </c>
      <c r="H29" s="284" t="s">
        <v>150</v>
      </c>
      <c r="I29" s="284" t="s">
        <v>121</v>
      </c>
      <c r="J29" s="284">
        <v>174.56</v>
      </c>
      <c r="K29" s="284">
        <v>230</v>
      </c>
      <c r="L29" s="284">
        <v>195.06</v>
      </c>
      <c r="M29" s="284">
        <v>96.82</v>
      </c>
      <c r="N29" s="284">
        <v>201.25</v>
      </c>
      <c r="O29" s="284">
        <v>251.02</v>
      </c>
      <c r="P29" s="284" t="s">
        <v>150</v>
      </c>
      <c r="Q29" s="284">
        <v>155.29</v>
      </c>
      <c r="R29" s="284">
        <v>147.19</v>
      </c>
      <c r="S29" s="284" t="s">
        <v>121</v>
      </c>
      <c r="T29" s="284" t="s">
        <v>150</v>
      </c>
      <c r="U29" s="284">
        <v>226.24</v>
      </c>
      <c r="V29" s="285">
        <v>138.79</v>
      </c>
      <c r="W29" s="284">
        <v>167</v>
      </c>
      <c r="X29" s="284">
        <v>159.55000000000001</v>
      </c>
      <c r="Y29" s="284">
        <v>210.89</v>
      </c>
      <c r="Z29" s="284">
        <v>153.87</v>
      </c>
      <c r="AA29" s="284">
        <v>270.10000000000002</v>
      </c>
      <c r="AB29" s="284">
        <v>251.6</v>
      </c>
      <c r="AC29" s="284">
        <v>171.92</v>
      </c>
      <c r="AD29" s="281">
        <v>190.38</v>
      </c>
      <c r="AE29" s="307">
        <v>-1.7809266944954771E-3</v>
      </c>
    </row>
    <row r="30" spans="1:31" ht="26.25">
      <c r="A30" s="282">
        <v>43283</v>
      </c>
      <c r="B30" s="283">
        <v>27</v>
      </c>
      <c r="C30" s="284">
        <v>180</v>
      </c>
      <c r="D30" s="284">
        <v>156.22999999999999</v>
      </c>
      <c r="E30" s="284">
        <v>195.76</v>
      </c>
      <c r="F30" s="284">
        <v>249.61</v>
      </c>
      <c r="G30" s="284">
        <v>274</v>
      </c>
      <c r="H30" s="284" t="s">
        <v>150</v>
      </c>
      <c r="I30" s="284" t="s">
        <v>121</v>
      </c>
      <c r="J30" s="284">
        <v>174.64</v>
      </c>
      <c r="K30" s="284">
        <v>230</v>
      </c>
      <c r="L30" s="284">
        <v>194.75</v>
      </c>
      <c r="M30" s="284">
        <v>96.82</v>
      </c>
      <c r="N30" s="284">
        <v>186.25</v>
      </c>
      <c r="O30" s="284">
        <v>251.02</v>
      </c>
      <c r="P30" s="284" t="s">
        <v>150</v>
      </c>
      <c r="Q30" s="284">
        <v>159.44999999999999</v>
      </c>
      <c r="R30" s="284">
        <v>147.38999999999999</v>
      </c>
      <c r="S30" s="284" t="s">
        <v>121</v>
      </c>
      <c r="T30" s="284" t="s">
        <v>150</v>
      </c>
      <c r="U30" s="284">
        <v>226.15</v>
      </c>
      <c r="V30" s="285">
        <v>138.81</v>
      </c>
      <c r="W30" s="284">
        <v>165</v>
      </c>
      <c r="X30" s="284">
        <v>159.6</v>
      </c>
      <c r="Y30" s="284">
        <v>211.65</v>
      </c>
      <c r="Z30" s="284">
        <v>159.44999999999999</v>
      </c>
      <c r="AA30" s="284">
        <v>270.13</v>
      </c>
      <c r="AB30" s="284">
        <v>235.81</v>
      </c>
      <c r="AC30" s="284">
        <v>171.51</v>
      </c>
      <c r="AD30" s="281">
        <v>188.15</v>
      </c>
      <c r="AE30" s="307">
        <v>-1.1714044873044727E-2</v>
      </c>
    </row>
    <row r="31" spans="1:31" ht="26.25">
      <c r="A31" s="282">
        <v>43290</v>
      </c>
      <c r="B31" s="283">
        <v>28</v>
      </c>
      <c r="C31" s="284">
        <v>180</v>
      </c>
      <c r="D31" s="284">
        <v>142.05000000000001</v>
      </c>
      <c r="E31" s="284">
        <v>195.27</v>
      </c>
      <c r="F31" s="284">
        <v>250.32</v>
      </c>
      <c r="G31" s="284">
        <v>277</v>
      </c>
      <c r="H31" s="284" t="s">
        <v>150</v>
      </c>
      <c r="I31" s="284" t="s">
        <v>121</v>
      </c>
      <c r="J31" s="284">
        <v>174.73</v>
      </c>
      <c r="K31" s="284">
        <v>230</v>
      </c>
      <c r="L31" s="284">
        <v>192.29</v>
      </c>
      <c r="M31" s="284">
        <v>96.82</v>
      </c>
      <c r="N31" s="284">
        <v>186.25</v>
      </c>
      <c r="O31" s="284">
        <v>255.51</v>
      </c>
      <c r="P31" s="284" t="s">
        <v>150</v>
      </c>
      <c r="Q31" s="284">
        <v>159.72999999999999</v>
      </c>
      <c r="R31" s="284">
        <v>151.53</v>
      </c>
      <c r="S31" s="284" t="s">
        <v>121</v>
      </c>
      <c r="T31" s="284" t="s">
        <v>150</v>
      </c>
      <c r="U31" s="284">
        <v>229.31</v>
      </c>
      <c r="V31" s="285">
        <v>142.52000000000001</v>
      </c>
      <c r="W31" s="284">
        <v>165</v>
      </c>
      <c r="X31" s="284">
        <v>159.69</v>
      </c>
      <c r="Y31" s="284">
        <v>211.05</v>
      </c>
      <c r="Z31" s="284">
        <v>161.24</v>
      </c>
      <c r="AA31" s="284">
        <v>270.06</v>
      </c>
      <c r="AB31" s="284">
        <v>232.07</v>
      </c>
      <c r="AC31" s="284">
        <v>171.57</v>
      </c>
      <c r="AD31" s="281">
        <v>189.09</v>
      </c>
      <c r="AE31" s="307">
        <v>4.9830747469399306E-3</v>
      </c>
    </row>
    <row r="32" spans="1:31" ht="26.25">
      <c r="A32" s="282">
        <v>43297</v>
      </c>
      <c r="B32" s="283">
        <v>29</v>
      </c>
      <c r="C32" s="284">
        <v>180</v>
      </c>
      <c r="D32" s="284"/>
      <c r="E32" s="284">
        <v>196.26</v>
      </c>
      <c r="F32" s="284">
        <v>239.61</v>
      </c>
      <c r="G32" s="284">
        <v>277</v>
      </c>
      <c r="H32" s="284" t="s">
        <v>150</v>
      </c>
      <c r="I32" s="284" t="s">
        <v>121</v>
      </c>
      <c r="J32" s="284">
        <v>175.68</v>
      </c>
      <c r="K32" s="284">
        <v>230</v>
      </c>
      <c r="L32" s="284">
        <v>192.04</v>
      </c>
      <c r="M32" s="284">
        <v>96.82</v>
      </c>
      <c r="N32" s="284">
        <v>186.25</v>
      </c>
      <c r="O32" s="284">
        <v>251.02</v>
      </c>
      <c r="P32" s="284" t="s">
        <v>150</v>
      </c>
      <c r="Q32" s="284">
        <v>159.62</v>
      </c>
      <c r="R32" s="284">
        <v>151.03</v>
      </c>
      <c r="S32" s="284" t="s">
        <v>121</v>
      </c>
      <c r="T32" s="284" t="s">
        <v>150</v>
      </c>
      <c r="U32" s="284">
        <v>228.99</v>
      </c>
      <c r="V32" s="285">
        <v>140.43</v>
      </c>
      <c r="W32" s="284">
        <v>165</v>
      </c>
      <c r="X32" s="284">
        <v>160</v>
      </c>
      <c r="Y32" s="284">
        <v>208.62</v>
      </c>
      <c r="Z32" s="284">
        <v>161.44999999999999</v>
      </c>
      <c r="AA32" s="284">
        <v>269.91000000000003</v>
      </c>
      <c r="AB32" s="284">
        <v>224.8</v>
      </c>
      <c r="AC32" s="284">
        <v>170.53</v>
      </c>
      <c r="AD32" s="281">
        <v>188.55</v>
      </c>
      <c r="AE32" s="307">
        <v>-2.8518884825665669E-3</v>
      </c>
    </row>
    <row r="33" spans="1:31" ht="26.25">
      <c r="A33" s="282">
        <v>43304</v>
      </c>
      <c r="B33" s="283">
        <v>30</v>
      </c>
      <c r="C33" s="284">
        <v>180</v>
      </c>
      <c r="D33" s="284">
        <v>159.72</v>
      </c>
      <c r="E33" s="284">
        <v>196.34</v>
      </c>
      <c r="F33" s="284">
        <v>239.57</v>
      </c>
      <c r="G33" s="284">
        <v>277</v>
      </c>
      <c r="H33" s="284" t="s">
        <v>150</v>
      </c>
      <c r="I33" s="284" t="s">
        <v>121</v>
      </c>
      <c r="J33" s="284">
        <v>176.78</v>
      </c>
      <c r="K33" s="284">
        <v>230</v>
      </c>
      <c r="L33" s="284">
        <v>191.5</v>
      </c>
      <c r="M33" s="284">
        <v>97.32</v>
      </c>
      <c r="N33" s="284">
        <v>191.25</v>
      </c>
      <c r="O33" s="284">
        <v>250.88</v>
      </c>
      <c r="P33" s="284" t="s">
        <v>150</v>
      </c>
      <c r="Q33" s="284">
        <v>156.54</v>
      </c>
      <c r="R33" s="284">
        <v>147.93</v>
      </c>
      <c r="S33" s="284" t="s">
        <v>121</v>
      </c>
      <c r="T33" s="284" t="s">
        <v>150</v>
      </c>
      <c r="U33" s="284">
        <v>228.94</v>
      </c>
      <c r="V33" s="285">
        <v>140.4</v>
      </c>
      <c r="W33" s="284">
        <v>167</v>
      </c>
      <c r="X33" s="284">
        <v>165.64</v>
      </c>
      <c r="Y33" s="284">
        <v>207.26</v>
      </c>
      <c r="Z33" s="284">
        <v>161.30000000000001</v>
      </c>
      <c r="AA33" s="284">
        <v>269.89</v>
      </c>
      <c r="AB33" s="284">
        <v>233.73</v>
      </c>
      <c r="AC33" s="284">
        <v>170.43</v>
      </c>
      <c r="AD33" s="281">
        <v>189.41</v>
      </c>
      <c r="AE33" s="307">
        <v>4.5583153072510374E-3</v>
      </c>
    </row>
    <row r="34" spans="1:31" ht="26.25">
      <c r="A34" s="282">
        <v>43311</v>
      </c>
      <c r="B34" s="283">
        <v>31</v>
      </c>
      <c r="C34" s="284">
        <v>180</v>
      </c>
      <c r="D34" s="284">
        <v>156.12</v>
      </c>
      <c r="E34" s="284">
        <v>198.73</v>
      </c>
      <c r="F34" s="284">
        <v>230.97</v>
      </c>
      <c r="G34" s="284">
        <v>277</v>
      </c>
      <c r="H34" s="284" t="s">
        <v>150</v>
      </c>
      <c r="I34" s="284" t="s">
        <v>121</v>
      </c>
      <c r="J34" s="284" t="s">
        <v>121</v>
      </c>
      <c r="K34" s="284">
        <v>230</v>
      </c>
      <c r="L34" s="284">
        <v>192.61</v>
      </c>
      <c r="M34" s="284">
        <v>97.32</v>
      </c>
      <c r="N34" s="284">
        <v>193.75</v>
      </c>
      <c r="O34" s="284">
        <v>250.88</v>
      </c>
      <c r="P34" s="284" t="s">
        <v>150</v>
      </c>
      <c r="Q34" s="284">
        <v>154.25</v>
      </c>
      <c r="R34" s="284">
        <v>151.49</v>
      </c>
      <c r="S34" s="284" t="s">
        <v>121</v>
      </c>
      <c r="T34" s="284" t="s">
        <v>150</v>
      </c>
      <c r="U34" s="284">
        <v>235.29</v>
      </c>
      <c r="V34" s="285" t="s">
        <v>121</v>
      </c>
      <c r="W34" s="284">
        <v>163</v>
      </c>
      <c r="X34" s="284">
        <v>166.1</v>
      </c>
      <c r="Y34" s="284">
        <v>207.28</v>
      </c>
      <c r="Z34" s="284">
        <v>158.31</v>
      </c>
      <c r="AA34" s="284">
        <v>270.73</v>
      </c>
      <c r="AB34" s="284">
        <v>230.36</v>
      </c>
      <c r="AC34" s="284">
        <v>170.36</v>
      </c>
      <c r="AD34" s="281">
        <v>189.72</v>
      </c>
      <c r="AE34" s="307">
        <v>1.6520214045463444E-3</v>
      </c>
    </row>
    <row r="35" spans="1:31" ht="26.25">
      <c r="A35" s="282">
        <v>43318</v>
      </c>
      <c r="B35" s="283">
        <v>32</v>
      </c>
      <c r="C35" s="284">
        <v>181</v>
      </c>
      <c r="D35" s="284">
        <v>162.02000000000001</v>
      </c>
      <c r="E35" s="284">
        <v>197.82</v>
      </c>
      <c r="F35" s="284">
        <v>240.02</v>
      </c>
      <c r="G35" s="284">
        <v>277</v>
      </c>
      <c r="H35" s="284" t="s">
        <v>150</v>
      </c>
      <c r="I35" s="284" t="s">
        <v>121</v>
      </c>
      <c r="J35" s="284" t="s">
        <v>121</v>
      </c>
      <c r="K35" s="284">
        <v>230</v>
      </c>
      <c r="L35" s="284">
        <v>190.29</v>
      </c>
      <c r="M35" s="284">
        <v>97.32</v>
      </c>
      <c r="N35" s="284">
        <v>193.75</v>
      </c>
      <c r="O35" s="284">
        <v>251.02</v>
      </c>
      <c r="P35" s="284" t="s">
        <v>150</v>
      </c>
      <c r="Q35" s="284">
        <v>158.38999999999999</v>
      </c>
      <c r="R35" s="284">
        <v>149.52000000000001</v>
      </c>
      <c r="S35" s="284" t="s">
        <v>121</v>
      </c>
      <c r="T35" s="284">
        <v>176</v>
      </c>
      <c r="U35" s="284">
        <v>225.33</v>
      </c>
      <c r="V35" s="285">
        <v>140.03</v>
      </c>
      <c r="W35" s="284">
        <v>170</v>
      </c>
      <c r="X35" s="284" t="s">
        <v>121</v>
      </c>
      <c r="Y35" s="284">
        <v>207.58</v>
      </c>
      <c r="Z35" s="284">
        <v>153.34</v>
      </c>
      <c r="AA35" s="284">
        <v>271.68</v>
      </c>
      <c r="AB35" s="284">
        <v>230.33</v>
      </c>
      <c r="AC35" s="284">
        <v>169.33</v>
      </c>
      <c r="AD35" s="281">
        <v>189.66</v>
      </c>
      <c r="AE35" s="307">
        <v>-3.1220058472336554E-4</v>
      </c>
    </row>
  </sheetData>
  <mergeCells count="2">
    <mergeCell ref="Q1:AC1"/>
    <mergeCell ref="A2:M2"/>
  </mergeCells>
  <phoneticPr fontId="8" type="noConversion"/>
  <conditionalFormatting sqref="AE4:AE1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1:AE35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Q10" sqref="Q1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9" t="s">
        <v>99</v>
      </c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R1" s="130"/>
    </row>
    <row r="2" spans="2:18" ht="18.75" thickBot="1">
      <c r="D2" s="311">
        <v>2017</v>
      </c>
      <c r="E2" s="312"/>
      <c r="F2" s="312"/>
      <c r="G2" s="312"/>
      <c r="H2" s="313">
        <v>2018</v>
      </c>
      <c r="I2" s="312"/>
      <c r="J2" s="312"/>
      <c r="K2" s="312"/>
      <c r="L2" s="312"/>
      <c r="M2" s="312"/>
      <c r="N2" s="312"/>
      <c r="O2" s="312"/>
      <c r="P2" s="314"/>
      <c r="Q2" s="32"/>
      <c r="R2" s="130"/>
    </row>
    <row r="3" spans="2:18" ht="13.5" thickBot="1">
      <c r="B3" s="138" t="s">
        <v>90</v>
      </c>
      <c r="C3" s="139"/>
      <c r="D3" s="184">
        <v>42917</v>
      </c>
      <c r="E3" s="184">
        <v>42948</v>
      </c>
      <c r="F3" s="184">
        <v>42979</v>
      </c>
      <c r="G3" s="216">
        <v>43009</v>
      </c>
      <c r="H3" s="216">
        <v>43040</v>
      </c>
      <c r="I3" s="216">
        <v>43070</v>
      </c>
      <c r="J3" s="216">
        <v>43101</v>
      </c>
      <c r="K3" s="216">
        <v>43132</v>
      </c>
      <c r="L3" s="216">
        <v>43160</v>
      </c>
      <c r="M3" s="216">
        <v>43191</v>
      </c>
      <c r="N3" s="216">
        <v>43221</v>
      </c>
      <c r="O3" s="216">
        <v>43252</v>
      </c>
      <c r="P3" s="216">
        <v>43282</v>
      </c>
      <c r="Q3" s="217" t="s">
        <v>91</v>
      </c>
      <c r="R3" s="132"/>
    </row>
    <row r="4" spans="2:18" ht="15.75">
      <c r="B4" s="140" t="s">
        <v>63</v>
      </c>
      <c r="C4" s="228" t="s">
        <v>74</v>
      </c>
      <c r="D4" s="230">
        <v>168.5806</v>
      </c>
      <c r="E4" s="230">
        <v>165.4194</v>
      </c>
      <c r="F4" s="230">
        <v>165</v>
      </c>
      <c r="G4" s="230">
        <v>163.51609999999999</v>
      </c>
      <c r="H4" s="230">
        <v>165.5333</v>
      </c>
      <c r="I4" s="230">
        <v>162.12900000000002</v>
      </c>
      <c r="J4" s="230">
        <v>158.74190000000002</v>
      </c>
      <c r="K4" s="230">
        <v>164.6429</v>
      </c>
      <c r="L4" s="230">
        <v>167</v>
      </c>
      <c r="M4" s="230">
        <v>166.36670000000001</v>
      </c>
      <c r="N4" s="230">
        <v>172.51609999999999</v>
      </c>
      <c r="O4" s="230">
        <v>177.6</v>
      </c>
      <c r="P4" s="230">
        <v>180</v>
      </c>
      <c r="Q4" s="287">
        <v>6.7738517955209465E-2</v>
      </c>
      <c r="R4" s="133"/>
    </row>
    <row r="5" spans="2:18" ht="15.75">
      <c r="B5" s="141" t="s">
        <v>94</v>
      </c>
      <c r="C5" s="229" t="s">
        <v>74</v>
      </c>
      <c r="D5" s="230">
        <v>151.3912</v>
      </c>
      <c r="E5" s="230">
        <v>153.6146</v>
      </c>
      <c r="F5" s="230">
        <v>155.32320000000001</v>
      </c>
      <c r="G5" s="230">
        <v>147.6883</v>
      </c>
      <c r="H5" s="230">
        <v>146.21880000000002</v>
      </c>
      <c r="I5" s="230">
        <v>148.5505</v>
      </c>
      <c r="J5" s="230">
        <v>153.85140000000001</v>
      </c>
      <c r="K5" s="230">
        <v>156.5324</v>
      </c>
      <c r="L5" s="230">
        <v>160.69159999999999</v>
      </c>
      <c r="M5" s="230">
        <v>156.62820000000002</v>
      </c>
      <c r="N5" s="288">
        <v>156.96540000000002</v>
      </c>
      <c r="O5" s="288">
        <v>154.2235</v>
      </c>
      <c r="P5" s="288">
        <v>150.6756</v>
      </c>
      <c r="Q5" s="289">
        <v>-4.7268269225687609E-3</v>
      </c>
      <c r="R5" s="133"/>
    </row>
    <row r="6" spans="2:18" ht="15.75">
      <c r="B6" s="141" t="s">
        <v>94</v>
      </c>
      <c r="C6" s="231" t="s">
        <v>123</v>
      </c>
      <c r="D6" s="218">
        <v>296.0908</v>
      </c>
      <c r="E6" s="218">
        <v>300.43940000000003</v>
      </c>
      <c r="F6" s="218">
        <v>303.78100000000001</v>
      </c>
      <c r="G6" s="218">
        <v>288.84870000000001</v>
      </c>
      <c r="H6" s="218">
        <v>285.97470000000004</v>
      </c>
      <c r="I6" s="218">
        <v>290.53520000000003</v>
      </c>
      <c r="J6" s="218">
        <v>300.90260000000001</v>
      </c>
      <c r="K6" s="218">
        <v>306.14609999999999</v>
      </c>
      <c r="L6" s="218">
        <v>314.28059999999999</v>
      </c>
      <c r="M6" s="218">
        <v>306.33330000000001</v>
      </c>
      <c r="N6" s="218">
        <v>306.99290000000002</v>
      </c>
      <c r="O6" s="218">
        <v>301.63030000000003</v>
      </c>
      <c r="P6" s="218">
        <v>294.69130000000001</v>
      </c>
      <c r="Q6" s="290">
        <v>-4.7265906269292612E-3</v>
      </c>
      <c r="R6" s="133"/>
    </row>
    <row r="7" spans="2:18" ht="15.75">
      <c r="B7" s="141" t="s">
        <v>100</v>
      </c>
      <c r="C7" s="232" t="s">
        <v>74</v>
      </c>
      <c r="D7" s="218">
        <v>181.45090000000002</v>
      </c>
      <c r="E7" s="218">
        <v>182.71030000000002</v>
      </c>
      <c r="F7" s="218">
        <v>182.69320000000002</v>
      </c>
      <c r="G7" s="218">
        <v>186.02940000000001</v>
      </c>
      <c r="H7" s="218">
        <v>191.4966</v>
      </c>
      <c r="I7" s="218">
        <v>190.82920000000001</v>
      </c>
      <c r="J7" s="218">
        <v>192.53620000000001</v>
      </c>
      <c r="K7" s="218">
        <v>194.1164</v>
      </c>
      <c r="L7" s="218">
        <v>194.83420000000001</v>
      </c>
      <c r="M7" s="218">
        <v>195.11270000000002</v>
      </c>
      <c r="N7" s="219">
        <v>195.3151</v>
      </c>
      <c r="O7" s="219">
        <v>193.97800000000001</v>
      </c>
      <c r="P7" s="219">
        <v>195.93430000000001</v>
      </c>
      <c r="Q7" s="290">
        <v>7.9819940270343004E-2</v>
      </c>
      <c r="R7" s="133"/>
    </row>
    <row r="8" spans="2:18" ht="15.75">
      <c r="B8" s="141" t="s">
        <v>100</v>
      </c>
      <c r="C8" s="231" t="s">
        <v>124</v>
      </c>
      <c r="D8" s="218">
        <v>4733.72</v>
      </c>
      <c r="E8" s="218">
        <v>4768.6770999999999</v>
      </c>
      <c r="F8" s="218">
        <v>4763.7386999999999</v>
      </c>
      <c r="G8" s="218">
        <v>4795.1161000000002</v>
      </c>
      <c r="H8" s="218">
        <v>4893.232</v>
      </c>
      <c r="I8" s="218">
        <v>4891.9625999999998</v>
      </c>
      <c r="J8" s="218">
        <v>4902.7474000000002</v>
      </c>
      <c r="K8" s="218">
        <v>4914.5538999999999</v>
      </c>
      <c r="L8" s="218">
        <v>4953.4206000000004</v>
      </c>
      <c r="M8" s="218">
        <v>4949.4400000000005</v>
      </c>
      <c r="N8" s="218">
        <v>5002.7855</v>
      </c>
      <c r="O8" s="218">
        <v>5001.1890000000003</v>
      </c>
      <c r="P8" s="218">
        <v>5067.4713000000002</v>
      </c>
      <c r="Q8" s="290">
        <v>7.0505078458379389E-2</v>
      </c>
      <c r="R8" s="133"/>
    </row>
    <row r="9" spans="2:18" ht="15.75">
      <c r="B9" s="141" t="s">
        <v>65</v>
      </c>
      <c r="C9" s="232" t="s">
        <v>74</v>
      </c>
      <c r="D9" s="218">
        <v>239.00660000000002</v>
      </c>
      <c r="E9" s="218">
        <v>251.20600000000002</v>
      </c>
      <c r="F9" s="218">
        <v>257.76530000000002</v>
      </c>
      <c r="G9" s="218">
        <v>241.19650000000001</v>
      </c>
      <c r="H9" s="218">
        <v>245.97880000000001</v>
      </c>
      <c r="I9" s="218">
        <v>237.19460000000001</v>
      </c>
      <c r="J9" s="218">
        <v>239.29580000000001</v>
      </c>
      <c r="K9" s="218">
        <v>243.6191</v>
      </c>
      <c r="L9" s="218">
        <v>242.12180000000001</v>
      </c>
      <c r="M9" s="218">
        <v>239.07550000000001</v>
      </c>
      <c r="N9" s="219">
        <v>242.9778</v>
      </c>
      <c r="O9" s="219">
        <v>247.5745</v>
      </c>
      <c r="P9" s="219">
        <v>243.77160000000001</v>
      </c>
      <c r="Q9" s="290">
        <v>1.9936687940835141E-2</v>
      </c>
      <c r="R9" s="133"/>
    </row>
    <row r="10" spans="2:18" ht="15.75">
      <c r="B10" s="141" t="s">
        <v>65</v>
      </c>
      <c r="C10" s="231" t="s">
        <v>125</v>
      </c>
      <c r="D10" s="218">
        <v>1777.4194</v>
      </c>
      <c r="E10" s="218">
        <v>1868.3871000000001</v>
      </c>
      <c r="F10" s="218">
        <v>1917.8</v>
      </c>
      <c r="G10" s="218">
        <v>1795.1935000000001</v>
      </c>
      <c r="H10" s="218">
        <v>1830.5333000000001</v>
      </c>
      <c r="I10" s="218">
        <v>1765.5161000000001</v>
      </c>
      <c r="J10" s="218">
        <v>1781.7097000000001</v>
      </c>
      <c r="K10" s="218">
        <v>1813.8571000000002</v>
      </c>
      <c r="L10" s="218">
        <v>1803.5484000000001</v>
      </c>
      <c r="M10" s="218">
        <v>1780.7</v>
      </c>
      <c r="N10" s="218">
        <v>1809.8387</v>
      </c>
      <c r="O10" s="218">
        <v>1844.2</v>
      </c>
      <c r="P10" s="218">
        <v>1816.7097000000001</v>
      </c>
      <c r="Q10" s="290">
        <v>2.2105249892062639E-2</v>
      </c>
      <c r="R10" s="133"/>
    </row>
    <row r="11" spans="2:18" ht="15.75">
      <c r="B11" s="141" t="s">
        <v>57</v>
      </c>
      <c r="C11" s="231" t="s">
        <v>74</v>
      </c>
      <c r="D11" s="218">
        <v>268.87100000000004</v>
      </c>
      <c r="E11" s="218">
        <v>270.4194</v>
      </c>
      <c r="F11" s="218">
        <v>271</v>
      </c>
      <c r="G11" s="218">
        <v>271</v>
      </c>
      <c r="H11" s="218">
        <v>271</v>
      </c>
      <c r="I11" s="218">
        <v>271</v>
      </c>
      <c r="J11" s="218">
        <v>271</v>
      </c>
      <c r="K11" s="218">
        <v>271</v>
      </c>
      <c r="L11" s="218">
        <v>271</v>
      </c>
      <c r="M11" s="218">
        <v>271.73329999999999</v>
      </c>
      <c r="N11" s="219">
        <v>273.61290000000002</v>
      </c>
      <c r="O11" s="219">
        <v>274</v>
      </c>
      <c r="P11" s="219">
        <v>276.22579999999999</v>
      </c>
      <c r="Q11" s="290">
        <v>2.7354381841105724E-2</v>
      </c>
      <c r="R11" s="133"/>
    </row>
    <row r="12" spans="2:18" ht="15.75">
      <c r="B12" s="141" t="s">
        <v>101</v>
      </c>
      <c r="C12" s="231" t="s">
        <v>74</v>
      </c>
      <c r="D12" s="219">
        <v>163.25810000000001</v>
      </c>
      <c r="E12" s="219" t="s">
        <v>154</v>
      </c>
      <c r="F12" s="219" t="s">
        <v>154</v>
      </c>
      <c r="G12" s="219" t="s">
        <v>154</v>
      </c>
      <c r="H12" s="219" t="s">
        <v>154</v>
      </c>
      <c r="I12" s="219" t="s">
        <v>154</v>
      </c>
      <c r="J12" s="219" t="s">
        <v>154</v>
      </c>
      <c r="K12" s="219" t="s">
        <v>154</v>
      </c>
      <c r="L12" s="219" t="s">
        <v>154</v>
      </c>
      <c r="M12" s="219" t="s">
        <v>154</v>
      </c>
      <c r="N12" s="219" t="s">
        <v>154</v>
      </c>
      <c r="O12" s="219" t="s">
        <v>154</v>
      </c>
      <c r="P12" s="219" t="s">
        <v>154</v>
      </c>
      <c r="Q12" s="291" t="s">
        <v>154</v>
      </c>
      <c r="R12" s="133"/>
    </row>
    <row r="13" spans="2:18" ht="15.75">
      <c r="B13" s="141" t="s">
        <v>71</v>
      </c>
      <c r="C13" s="231" t="s">
        <v>74</v>
      </c>
      <c r="D13" s="218">
        <v>97.659700000000001</v>
      </c>
      <c r="E13" s="218">
        <v>97.810299999999998</v>
      </c>
      <c r="F13" s="218">
        <v>97.72</v>
      </c>
      <c r="G13" s="218">
        <v>97.663899999999998</v>
      </c>
      <c r="H13" s="218">
        <v>97.678700000000006</v>
      </c>
      <c r="I13" s="218">
        <v>96.784199999999998</v>
      </c>
      <c r="J13" s="218">
        <v>96.21390000000001</v>
      </c>
      <c r="K13" s="218">
        <v>96.292100000000005</v>
      </c>
      <c r="L13" s="218">
        <v>96.636800000000008</v>
      </c>
      <c r="M13" s="218">
        <v>96.35</v>
      </c>
      <c r="N13" s="219">
        <v>96.423200000000008</v>
      </c>
      <c r="O13" s="219">
        <v>96.99</v>
      </c>
      <c r="P13" s="219">
        <v>96.96520000000001</v>
      </c>
      <c r="Q13" s="290">
        <v>-7.1114287674444165E-3</v>
      </c>
      <c r="R13" s="133"/>
    </row>
    <row r="14" spans="2:18" ht="15.75">
      <c r="B14" s="141" t="s">
        <v>102</v>
      </c>
      <c r="C14" s="231" t="s">
        <v>74</v>
      </c>
      <c r="D14" s="218">
        <v>205.57650000000001</v>
      </c>
      <c r="E14" s="218">
        <v>205.35740000000001</v>
      </c>
      <c r="F14" s="218">
        <v>205.1003</v>
      </c>
      <c r="G14" s="218">
        <v>204.8152</v>
      </c>
      <c r="H14" s="218">
        <v>203.64500000000001</v>
      </c>
      <c r="I14" s="218">
        <v>203.23580000000001</v>
      </c>
      <c r="J14" s="218">
        <v>202.1677</v>
      </c>
      <c r="K14" s="218">
        <v>202.77460000000002</v>
      </c>
      <c r="L14" s="218">
        <v>202.44060000000002</v>
      </c>
      <c r="M14" s="218">
        <v>200.184</v>
      </c>
      <c r="N14" s="219">
        <v>198.97190000000001</v>
      </c>
      <c r="O14" s="219">
        <v>200.03630000000001</v>
      </c>
      <c r="P14" s="219">
        <v>200.93900000000002</v>
      </c>
      <c r="Q14" s="290">
        <v>-2.2558512281316112E-2</v>
      </c>
      <c r="R14" s="133"/>
    </row>
    <row r="15" spans="2:18" ht="15.75">
      <c r="B15" s="141" t="s">
        <v>68</v>
      </c>
      <c r="C15" s="231" t="s">
        <v>74</v>
      </c>
      <c r="D15" s="218">
        <v>177.94030000000001</v>
      </c>
      <c r="E15" s="218">
        <v>172.34059999999999</v>
      </c>
      <c r="F15" s="218">
        <v>159.74469999999999</v>
      </c>
      <c r="G15" s="218">
        <v>152.8794</v>
      </c>
      <c r="H15" s="218">
        <v>162.84470000000002</v>
      </c>
      <c r="I15" s="218">
        <v>165.29840000000002</v>
      </c>
      <c r="J15" s="218">
        <v>165.869</v>
      </c>
      <c r="K15" s="218">
        <v>161.62610000000001</v>
      </c>
      <c r="L15" s="218">
        <v>159.8013</v>
      </c>
      <c r="M15" s="218">
        <v>159.51770000000002</v>
      </c>
      <c r="N15" s="219">
        <v>163.5368</v>
      </c>
      <c r="O15" s="219">
        <v>170.327</v>
      </c>
      <c r="P15" s="219">
        <v>175.51390000000001</v>
      </c>
      <c r="Q15" s="291">
        <v>-1.3636034108068795E-2</v>
      </c>
      <c r="R15" s="133"/>
    </row>
    <row r="16" spans="2:18" ht="15.75">
      <c r="B16" s="141" t="s">
        <v>60</v>
      </c>
      <c r="C16" s="231" t="s">
        <v>74</v>
      </c>
      <c r="D16" s="218">
        <v>230</v>
      </c>
      <c r="E16" s="218">
        <v>230</v>
      </c>
      <c r="F16" s="218">
        <v>230</v>
      </c>
      <c r="G16" s="218">
        <v>230</v>
      </c>
      <c r="H16" s="218">
        <v>230</v>
      </c>
      <c r="I16" s="218">
        <v>230</v>
      </c>
      <c r="J16" s="218">
        <v>230</v>
      </c>
      <c r="K16" s="218">
        <v>230</v>
      </c>
      <c r="L16" s="218">
        <v>230</v>
      </c>
      <c r="M16" s="218">
        <v>230</v>
      </c>
      <c r="N16" s="219">
        <v>230</v>
      </c>
      <c r="O16" s="219">
        <v>230</v>
      </c>
      <c r="P16" s="219">
        <v>230</v>
      </c>
      <c r="Q16" s="291">
        <v>0</v>
      </c>
      <c r="R16" s="133"/>
    </row>
    <row r="17" spans="2:18" ht="15.75">
      <c r="B17" s="141" t="s">
        <v>95</v>
      </c>
      <c r="C17" s="231" t="s">
        <v>74</v>
      </c>
      <c r="D17" s="218">
        <v>186.2184</v>
      </c>
      <c r="E17" s="218">
        <v>185.5992</v>
      </c>
      <c r="F17" s="218">
        <v>183.7843</v>
      </c>
      <c r="G17" s="218">
        <v>180.9187</v>
      </c>
      <c r="H17" s="218">
        <v>180.7988</v>
      </c>
      <c r="I17" s="218">
        <v>186.37820000000002</v>
      </c>
      <c r="J17" s="218">
        <v>191.26060000000001</v>
      </c>
      <c r="K17" s="218">
        <v>196.36870000000002</v>
      </c>
      <c r="L17" s="218">
        <v>192.82510000000002</v>
      </c>
      <c r="M17" s="218">
        <v>194.26060000000001</v>
      </c>
      <c r="N17" s="219">
        <v>193.74800000000002</v>
      </c>
      <c r="O17" s="219">
        <v>193.9178</v>
      </c>
      <c r="P17" s="219">
        <v>192.71950000000001</v>
      </c>
      <c r="Q17" s="291">
        <v>3.4911158081049054E-2</v>
      </c>
      <c r="R17" s="133"/>
    </row>
    <row r="18" spans="2:18" ht="15.75">
      <c r="B18" s="141" t="s">
        <v>95</v>
      </c>
      <c r="C18" s="231" t="s">
        <v>126</v>
      </c>
      <c r="D18" s="218">
        <v>1380.1290000000001</v>
      </c>
      <c r="E18" s="218">
        <v>1374.4839000000002</v>
      </c>
      <c r="F18" s="218">
        <v>1370.9</v>
      </c>
      <c r="G18" s="218">
        <v>1358.2581</v>
      </c>
      <c r="H18" s="218">
        <v>1365</v>
      </c>
      <c r="I18" s="218">
        <v>1405.0645000000002</v>
      </c>
      <c r="J18" s="218">
        <v>1422.2903000000001</v>
      </c>
      <c r="K18" s="218">
        <v>1460.6429000000001</v>
      </c>
      <c r="L18" s="218">
        <v>1434.2258000000002</v>
      </c>
      <c r="M18" s="218">
        <v>1441.7</v>
      </c>
      <c r="N18" s="218">
        <v>1432.3226</v>
      </c>
      <c r="O18" s="218">
        <v>1431.6333</v>
      </c>
      <c r="P18" s="218">
        <v>1425.5484000000001</v>
      </c>
      <c r="Q18" s="291">
        <v>3.2909532369800099E-2</v>
      </c>
      <c r="R18" s="133"/>
    </row>
    <row r="19" spans="2:18" ht="15.75">
      <c r="B19" s="141" t="s">
        <v>70</v>
      </c>
      <c r="C19" s="231" t="s">
        <v>74</v>
      </c>
      <c r="D19" s="218">
        <v>195.83870000000002</v>
      </c>
      <c r="E19" s="218">
        <v>202.5</v>
      </c>
      <c r="F19" s="218">
        <v>220.5</v>
      </c>
      <c r="G19" s="218">
        <v>216.85480000000001</v>
      </c>
      <c r="H19" s="218">
        <v>206.8167</v>
      </c>
      <c r="I19" s="218">
        <v>207.4194</v>
      </c>
      <c r="J19" s="218">
        <v>207.74190000000002</v>
      </c>
      <c r="K19" s="218">
        <v>200.75890000000001</v>
      </c>
      <c r="L19" s="218">
        <v>207.5806</v>
      </c>
      <c r="M19" s="218">
        <v>212.16670000000002</v>
      </c>
      <c r="N19" s="219">
        <v>214.75810000000001</v>
      </c>
      <c r="O19" s="219">
        <v>208.5</v>
      </c>
      <c r="P19" s="219">
        <v>188.3468</v>
      </c>
      <c r="Q19" s="291">
        <v>-3.8255462275842422E-2</v>
      </c>
      <c r="R19" s="133"/>
    </row>
    <row r="20" spans="2:18" ht="15.75">
      <c r="B20" s="141" t="s">
        <v>103</v>
      </c>
      <c r="C20" s="231" t="s">
        <v>74</v>
      </c>
      <c r="D20" s="218">
        <v>253.95</v>
      </c>
      <c r="E20" s="218">
        <v>253.95</v>
      </c>
      <c r="F20" s="218">
        <v>253.95</v>
      </c>
      <c r="G20" s="218">
        <v>253.95</v>
      </c>
      <c r="H20" s="218">
        <v>253.95</v>
      </c>
      <c r="I20" s="218">
        <v>253.95</v>
      </c>
      <c r="J20" s="218">
        <v>253.95</v>
      </c>
      <c r="K20" s="218">
        <v>253.95</v>
      </c>
      <c r="L20" s="218">
        <v>253.95</v>
      </c>
      <c r="M20" s="218">
        <v>254.01130000000001</v>
      </c>
      <c r="N20" s="219">
        <v>254.26900000000001</v>
      </c>
      <c r="O20" s="219">
        <v>251.0993</v>
      </c>
      <c r="P20" s="219">
        <v>251.9932</v>
      </c>
      <c r="Q20" s="291">
        <v>-7.7054538294939467E-3</v>
      </c>
      <c r="R20" s="133"/>
    </row>
    <row r="21" spans="2:18" ht="15.75">
      <c r="B21" s="141" t="s">
        <v>96</v>
      </c>
      <c r="C21" s="231" t="s">
        <v>74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91"/>
      <c r="R21" s="133"/>
    </row>
    <row r="22" spans="2:18" ht="15.75">
      <c r="B22" s="141" t="s">
        <v>67</v>
      </c>
      <c r="C22" s="232" t="s">
        <v>74</v>
      </c>
      <c r="D22" s="218">
        <v>147.2826</v>
      </c>
      <c r="E22" s="218">
        <v>144.16550000000001</v>
      </c>
      <c r="F22" s="218">
        <v>142.346</v>
      </c>
      <c r="G22" s="218">
        <v>140.93899999999999</v>
      </c>
      <c r="H22" s="218">
        <v>143.875</v>
      </c>
      <c r="I22" s="218">
        <v>148.09739999999999</v>
      </c>
      <c r="J22" s="218">
        <v>145.30840000000001</v>
      </c>
      <c r="K22" s="218">
        <v>145.5489</v>
      </c>
      <c r="L22" s="218">
        <v>151.74680000000001</v>
      </c>
      <c r="M22" s="218">
        <v>143.92770000000002</v>
      </c>
      <c r="N22" s="219">
        <v>149.67680000000001</v>
      </c>
      <c r="O22" s="219">
        <v>155.87900000000002</v>
      </c>
      <c r="P22" s="219">
        <v>158.4248</v>
      </c>
      <c r="Q22" s="291">
        <v>7.565184210490572E-2</v>
      </c>
      <c r="R22" s="133"/>
    </row>
    <row r="23" spans="2:18" ht="15.75">
      <c r="B23" s="141" t="s">
        <v>69</v>
      </c>
      <c r="C23" s="232" t="s">
        <v>74</v>
      </c>
      <c r="D23" s="218">
        <v>144.77000000000001</v>
      </c>
      <c r="E23" s="218">
        <v>149.54830000000001</v>
      </c>
      <c r="F23" s="218">
        <v>147.36709999999999</v>
      </c>
      <c r="G23" s="218">
        <v>147.19560000000001</v>
      </c>
      <c r="H23" s="218">
        <v>147.11520000000002</v>
      </c>
      <c r="I23" s="218">
        <v>147.0591</v>
      </c>
      <c r="J23" s="218">
        <v>148.67870000000002</v>
      </c>
      <c r="K23" s="218">
        <v>146.41410000000002</v>
      </c>
      <c r="L23" s="218">
        <v>148.41</v>
      </c>
      <c r="M23" s="218">
        <v>151.6114</v>
      </c>
      <c r="N23" s="219">
        <v>152.06950000000001</v>
      </c>
      <c r="O23" s="219">
        <v>148.47030000000001</v>
      </c>
      <c r="P23" s="219">
        <v>149.52590000000001</v>
      </c>
      <c r="Q23" s="291">
        <v>3.2851419492988754E-2</v>
      </c>
      <c r="R23" s="133"/>
    </row>
    <row r="24" spans="2:18" ht="15.75">
      <c r="B24" s="141" t="s">
        <v>69</v>
      </c>
      <c r="C24" s="231" t="s">
        <v>127</v>
      </c>
      <c r="D24" s="218">
        <v>44426.6561</v>
      </c>
      <c r="E24" s="218">
        <v>45522.297700000003</v>
      </c>
      <c r="F24" s="218">
        <v>45395.737000000001</v>
      </c>
      <c r="G24" s="218">
        <v>45615.590299999996</v>
      </c>
      <c r="H24" s="218">
        <v>45878.076699999998</v>
      </c>
      <c r="I24" s="218">
        <v>46015.470300000001</v>
      </c>
      <c r="J24" s="218">
        <v>45980.722600000001</v>
      </c>
      <c r="K24" s="218">
        <v>45613.927100000001</v>
      </c>
      <c r="L24" s="218">
        <v>46344.655200000001</v>
      </c>
      <c r="M24" s="218">
        <v>47265.599699999999</v>
      </c>
      <c r="N24" s="218">
        <v>48133.529399999999</v>
      </c>
      <c r="O24" s="218">
        <v>47860.629000000001</v>
      </c>
      <c r="P24" s="218">
        <v>48568.801899999999</v>
      </c>
      <c r="Q24" s="291">
        <v>9.3235596905525409E-2</v>
      </c>
      <c r="R24" s="133"/>
    </row>
    <row r="25" spans="2:18" ht="15.75">
      <c r="B25" s="143" t="s">
        <v>104</v>
      </c>
      <c r="C25" s="231" t="s">
        <v>74</v>
      </c>
      <c r="D25" s="218">
        <v>222.5</v>
      </c>
      <c r="E25" s="218">
        <v>222.5</v>
      </c>
      <c r="F25" s="218">
        <v>222.5</v>
      </c>
      <c r="G25" s="218">
        <v>222.5</v>
      </c>
      <c r="H25" s="218">
        <v>222.5</v>
      </c>
      <c r="I25" s="218">
        <v>222.5</v>
      </c>
      <c r="J25" s="218">
        <v>222.5</v>
      </c>
      <c r="K25" s="218">
        <v>222.5</v>
      </c>
      <c r="L25" s="218">
        <v>222.5</v>
      </c>
      <c r="M25" s="218">
        <v>222.5</v>
      </c>
      <c r="N25" s="219">
        <v>222.5</v>
      </c>
      <c r="O25" s="219">
        <v>222.5</v>
      </c>
      <c r="P25" s="219">
        <v>222.5</v>
      </c>
      <c r="Q25" s="291">
        <v>0</v>
      </c>
      <c r="R25" s="133"/>
    </row>
    <row r="26" spans="2:18" ht="15.75">
      <c r="B26" s="141" t="s">
        <v>105</v>
      </c>
      <c r="C26" s="231" t="s">
        <v>74</v>
      </c>
      <c r="D26" s="219">
        <v>171</v>
      </c>
      <c r="E26" s="219">
        <v>171</v>
      </c>
      <c r="F26" s="219">
        <v>171</v>
      </c>
      <c r="G26" s="219" t="s">
        <v>154</v>
      </c>
      <c r="H26" s="219" t="s">
        <v>154</v>
      </c>
      <c r="I26" s="219" t="s">
        <v>154</v>
      </c>
      <c r="J26" s="219" t="s">
        <v>154</v>
      </c>
      <c r="K26" s="219" t="s">
        <v>154</v>
      </c>
      <c r="L26" s="219" t="s">
        <v>154</v>
      </c>
      <c r="M26" s="219" t="s">
        <v>154</v>
      </c>
      <c r="N26" s="219" t="s">
        <v>154</v>
      </c>
      <c r="O26" s="219" t="s">
        <v>154</v>
      </c>
      <c r="P26" s="219" t="s">
        <v>154</v>
      </c>
      <c r="Q26" s="291" t="s">
        <v>154</v>
      </c>
      <c r="R26" s="133"/>
    </row>
    <row r="27" spans="2:18" ht="15.75">
      <c r="B27" s="141" t="s">
        <v>61</v>
      </c>
      <c r="C27" s="231" t="s">
        <v>74</v>
      </c>
      <c r="D27" s="218">
        <v>183.03290000000001</v>
      </c>
      <c r="E27" s="218">
        <v>184.1335</v>
      </c>
      <c r="F27" s="218">
        <v>182.33100000000002</v>
      </c>
      <c r="G27" s="218">
        <v>183.58580000000001</v>
      </c>
      <c r="H27" s="218">
        <v>182.14070000000001</v>
      </c>
      <c r="I27" s="218">
        <v>182.53130000000002</v>
      </c>
      <c r="J27" s="218">
        <v>181.42840000000001</v>
      </c>
      <c r="K27" s="218">
        <v>177.8107</v>
      </c>
      <c r="L27" s="218">
        <v>179.45940000000002</v>
      </c>
      <c r="M27" s="218">
        <v>221.23530000000002</v>
      </c>
      <c r="N27" s="219">
        <v>223.01320000000001</v>
      </c>
      <c r="O27" s="219">
        <v>224.91670000000002</v>
      </c>
      <c r="P27" s="219">
        <v>228.95320000000001</v>
      </c>
      <c r="Q27" s="291">
        <v>0.25088549654187853</v>
      </c>
      <c r="R27" s="133"/>
    </row>
    <row r="28" spans="2:18" ht="15.75">
      <c r="B28" s="144" t="s">
        <v>106</v>
      </c>
      <c r="C28" s="233" t="s">
        <v>74</v>
      </c>
      <c r="D28" s="220">
        <v>131.511</v>
      </c>
      <c r="E28" s="220">
        <v>130.8989</v>
      </c>
      <c r="F28" s="220">
        <v>127.09110000000001</v>
      </c>
      <c r="G28" s="220">
        <v>122.2805</v>
      </c>
      <c r="H28" s="220">
        <v>126.7316</v>
      </c>
      <c r="I28" s="220">
        <v>123.30080000000001</v>
      </c>
      <c r="J28" s="220">
        <v>123.71040000000001</v>
      </c>
      <c r="K28" s="220">
        <v>131.7954</v>
      </c>
      <c r="L28" s="220">
        <v>132.62290000000002</v>
      </c>
      <c r="M28" s="220">
        <v>125.18810000000001</v>
      </c>
      <c r="N28" s="221">
        <v>129.84909999999999</v>
      </c>
      <c r="O28" s="221">
        <v>137.61660000000001</v>
      </c>
      <c r="P28" s="221">
        <v>140.4948</v>
      </c>
      <c r="Q28" s="292">
        <v>6.8312156397563717E-2</v>
      </c>
      <c r="R28" s="133"/>
    </row>
    <row r="29" spans="2:18" ht="15.75">
      <c r="B29" s="191" t="s">
        <v>106</v>
      </c>
      <c r="C29" s="231" t="s">
        <v>131</v>
      </c>
      <c r="D29" s="218">
        <v>556.85810000000004</v>
      </c>
      <c r="E29" s="218">
        <v>558.42520000000002</v>
      </c>
      <c r="F29" s="218">
        <v>542.30930000000001</v>
      </c>
      <c r="G29" s="218">
        <v>521.43130000000008</v>
      </c>
      <c r="H29" s="218">
        <v>535.98199999999997</v>
      </c>
      <c r="I29" s="218">
        <v>518.18709999999999</v>
      </c>
      <c r="J29" s="218">
        <v>515.15390000000002</v>
      </c>
      <c r="K29" s="218">
        <v>549.04610000000002</v>
      </c>
      <c r="L29" s="218">
        <v>557.90899999999999</v>
      </c>
      <c r="M29" s="218">
        <v>525.10969999999998</v>
      </c>
      <c r="N29" s="218">
        <v>555.69420000000002</v>
      </c>
      <c r="O29" s="218">
        <v>592.16030000000001</v>
      </c>
      <c r="P29" s="218">
        <v>607.99060000000009</v>
      </c>
      <c r="Q29" s="291">
        <v>9.1823213130957537E-2</v>
      </c>
      <c r="R29" s="133"/>
    </row>
    <row r="30" spans="2:18" ht="15.75">
      <c r="B30" s="141" t="s">
        <v>107</v>
      </c>
      <c r="C30" s="231" t="s">
        <v>74</v>
      </c>
      <c r="D30" s="218">
        <v>173.54840000000002</v>
      </c>
      <c r="E30" s="218">
        <v>170.9032</v>
      </c>
      <c r="F30" s="218">
        <v>154.0667</v>
      </c>
      <c r="G30" s="218">
        <v>143.0968</v>
      </c>
      <c r="H30" s="218">
        <v>151</v>
      </c>
      <c r="I30" s="218">
        <v>155</v>
      </c>
      <c r="J30" s="218">
        <v>145.83870000000002</v>
      </c>
      <c r="K30" s="218">
        <v>144</v>
      </c>
      <c r="L30" s="218">
        <v>147.25810000000001</v>
      </c>
      <c r="M30" s="218">
        <v>145.0667</v>
      </c>
      <c r="N30" s="219">
        <v>162.45160000000001</v>
      </c>
      <c r="O30" s="219">
        <v>173.83330000000001</v>
      </c>
      <c r="P30" s="219">
        <v>165.3871</v>
      </c>
      <c r="Q30" s="291">
        <v>-4.702607457055219E-2</v>
      </c>
      <c r="R30" s="133"/>
    </row>
    <row r="31" spans="2:18" ht="15.75">
      <c r="B31" s="141" t="s">
        <v>88</v>
      </c>
      <c r="C31" s="232" t="s">
        <v>74</v>
      </c>
      <c r="D31" s="218">
        <v>149.4178</v>
      </c>
      <c r="E31" s="218">
        <v>154.69400000000002</v>
      </c>
      <c r="F31" s="218">
        <v>156.10560000000001</v>
      </c>
      <c r="G31" s="218">
        <v>155.3109</v>
      </c>
      <c r="H31" s="218">
        <v>154.16050000000001</v>
      </c>
      <c r="I31" s="218">
        <v>152.39330000000001</v>
      </c>
      <c r="J31" s="218">
        <v>150.12650000000002</v>
      </c>
      <c r="K31" s="218">
        <v>150.9855</v>
      </c>
      <c r="L31" s="218">
        <v>154.71870000000001</v>
      </c>
      <c r="M31" s="218">
        <v>156.10220000000001</v>
      </c>
      <c r="N31" s="219">
        <v>158.12800000000001</v>
      </c>
      <c r="O31" s="219">
        <v>159.58000000000001</v>
      </c>
      <c r="P31" s="219">
        <v>161.4933</v>
      </c>
      <c r="Q31" s="291">
        <v>8.0817011092386704E-2</v>
      </c>
      <c r="R31" s="133"/>
    </row>
    <row r="32" spans="2:18" ht="15.75">
      <c r="B32" s="141" t="s">
        <v>88</v>
      </c>
      <c r="C32" s="231" t="s">
        <v>128</v>
      </c>
      <c r="D32" s="218">
        <v>682.61290000000008</v>
      </c>
      <c r="E32" s="218">
        <v>708.2903</v>
      </c>
      <c r="F32" s="218">
        <v>717.9</v>
      </c>
      <c r="G32" s="218">
        <v>712.87099999999998</v>
      </c>
      <c r="H32" s="218">
        <v>714.2</v>
      </c>
      <c r="I32" s="218">
        <v>706.61290000000008</v>
      </c>
      <c r="J32" s="218">
        <v>697.96770000000004</v>
      </c>
      <c r="K32" s="218">
        <v>702.96429999999998</v>
      </c>
      <c r="L32" s="218">
        <v>721.16129999999998</v>
      </c>
      <c r="M32" s="218">
        <v>727.2</v>
      </c>
      <c r="N32" s="218">
        <v>734.06450000000007</v>
      </c>
      <c r="O32" s="218">
        <v>743.8</v>
      </c>
      <c r="P32" s="218">
        <v>751.19350000000009</v>
      </c>
      <c r="Q32" s="291">
        <v>0.10046777609974855</v>
      </c>
      <c r="R32" s="133"/>
    </row>
    <row r="33" spans="2:18" ht="15.75">
      <c r="B33" s="145" t="s">
        <v>108</v>
      </c>
      <c r="C33" s="231" t="s">
        <v>74</v>
      </c>
      <c r="D33" s="218">
        <v>192.04230000000001</v>
      </c>
      <c r="E33" s="218">
        <v>187.34870000000001</v>
      </c>
      <c r="F33" s="218">
        <v>189.29430000000002</v>
      </c>
      <c r="G33" s="218">
        <v>196.59350000000001</v>
      </c>
      <c r="H33" s="218">
        <v>199.50670000000002</v>
      </c>
      <c r="I33" s="218">
        <v>205.1258</v>
      </c>
      <c r="J33" s="218">
        <v>214.99520000000001</v>
      </c>
      <c r="K33" s="218">
        <v>211.6943</v>
      </c>
      <c r="L33" s="218">
        <v>209.24100000000001</v>
      </c>
      <c r="M33" s="218">
        <v>213.67100000000002</v>
      </c>
      <c r="N33" s="219">
        <v>210.42840000000001</v>
      </c>
      <c r="O33" s="219">
        <v>210.58700000000002</v>
      </c>
      <c r="P33" s="219">
        <v>209.98420000000002</v>
      </c>
      <c r="Q33" s="291">
        <v>9.3426812738651943E-2</v>
      </c>
      <c r="R33" s="133"/>
    </row>
    <row r="34" spans="2:18" ht="15.75">
      <c r="B34" s="145" t="s">
        <v>62</v>
      </c>
      <c r="C34" s="231" t="s">
        <v>74</v>
      </c>
      <c r="D34" s="218">
        <v>146.68260000000001</v>
      </c>
      <c r="E34" s="218">
        <v>149.4735</v>
      </c>
      <c r="F34" s="218">
        <v>148.4307</v>
      </c>
      <c r="G34" s="218">
        <v>158.7303</v>
      </c>
      <c r="H34" s="218">
        <v>159.58029999999999</v>
      </c>
      <c r="I34" s="218">
        <v>152.38679999999999</v>
      </c>
      <c r="J34" s="218">
        <v>156.7371</v>
      </c>
      <c r="K34" s="218">
        <v>155.5564</v>
      </c>
      <c r="L34" s="218">
        <v>147.03870000000001</v>
      </c>
      <c r="M34" s="218">
        <v>149.86430000000001</v>
      </c>
      <c r="N34" s="219">
        <v>152.1523</v>
      </c>
      <c r="O34" s="219">
        <v>156.881</v>
      </c>
      <c r="P34" s="219">
        <v>160.47</v>
      </c>
      <c r="Q34" s="291">
        <v>9.3994788747949531E-2</v>
      </c>
      <c r="R34" s="133"/>
    </row>
    <row r="35" spans="2:18" ht="15.75">
      <c r="B35" s="145" t="s">
        <v>77</v>
      </c>
      <c r="C35" s="231" t="s">
        <v>74</v>
      </c>
      <c r="D35" s="218">
        <v>254.33320000000001</v>
      </c>
      <c r="E35" s="218">
        <v>254.40350000000001</v>
      </c>
      <c r="F35" s="218">
        <v>254.36930000000001</v>
      </c>
      <c r="G35" s="218">
        <v>254.02770000000001</v>
      </c>
      <c r="H35" s="218">
        <v>263.67570000000001</v>
      </c>
      <c r="I35" s="218">
        <v>266.47520000000003</v>
      </c>
      <c r="J35" s="218">
        <v>266.60160000000002</v>
      </c>
      <c r="K35" s="218">
        <v>267.0736</v>
      </c>
      <c r="L35" s="218">
        <v>267.95260000000002</v>
      </c>
      <c r="M35" s="218">
        <v>268.39930000000004</v>
      </c>
      <c r="N35" s="219">
        <v>272.30450000000002</v>
      </c>
      <c r="O35" s="219">
        <v>270.8313</v>
      </c>
      <c r="P35" s="219">
        <v>270.04810000000003</v>
      </c>
      <c r="Q35" s="291">
        <v>6.1788630033357883E-2</v>
      </c>
      <c r="R35" s="133"/>
    </row>
    <row r="36" spans="2:18" ht="15.75">
      <c r="B36" s="145" t="s">
        <v>93</v>
      </c>
      <c r="C36" s="232" t="s">
        <v>74</v>
      </c>
      <c r="D36" s="218">
        <v>245.50190000000001</v>
      </c>
      <c r="E36" s="218">
        <v>251.7055</v>
      </c>
      <c r="F36" s="218">
        <v>258.19420000000002</v>
      </c>
      <c r="G36" s="218">
        <v>263.85430000000002</v>
      </c>
      <c r="H36" s="218">
        <v>237.97460000000001</v>
      </c>
      <c r="I36" s="218">
        <v>245.976</v>
      </c>
      <c r="J36" s="218">
        <v>242.81220000000002</v>
      </c>
      <c r="K36" s="218">
        <v>230.62450000000001</v>
      </c>
      <c r="L36" s="218">
        <v>237.42580000000001</v>
      </c>
      <c r="M36" s="218">
        <v>234.28410000000002</v>
      </c>
      <c r="N36" s="219">
        <v>226.56130000000002</v>
      </c>
      <c r="O36" s="219">
        <v>228.67520000000002</v>
      </c>
      <c r="P36" s="219">
        <v>232.16800000000001</v>
      </c>
      <c r="Q36" s="291">
        <v>-5.4312817945604497E-2</v>
      </c>
      <c r="R36" s="133"/>
    </row>
    <row r="37" spans="2:18" ht="15.75">
      <c r="B37" s="145" t="s">
        <v>93</v>
      </c>
      <c r="C37" s="231" t="s">
        <v>129</v>
      </c>
      <c r="D37" s="218">
        <v>2356.3870999999999</v>
      </c>
      <c r="E37" s="218">
        <v>2403.8065000000001</v>
      </c>
      <c r="F37" s="218">
        <v>2460.6333</v>
      </c>
      <c r="G37" s="218">
        <v>2536.3226</v>
      </c>
      <c r="H37" s="218">
        <v>2341.0333000000001</v>
      </c>
      <c r="I37" s="218">
        <v>2444.0645</v>
      </c>
      <c r="J37" s="218">
        <v>2385.7097000000003</v>
      </c>
      <c r="K37" s="218">
        <v>2289.3929000000003</v>
      </c>
      <c r="L37" s="218">
        <v>2411.7742000000003</v>
      </c>
      <c r="M37" s="218">
        <v>2427.7333000000003</v>
      </c>
      <c r="N37" s="218">
        <v>2345.2903000000001</v>
      </c>
      <c r="O37" s="218">
        <v>2350.4666999999999</v>
      </c>
      <c r="P37" s="218">
        <v>2397.2903000000001</v>
      </c>
      <c r="Q37" s="291">
        <v>1.7358438263390674E-2</v>
      </c>
      <c r="R37" s="133"/>
    </row>
    <row r="38" spans="2:18" ht="15.75">
      <c r="B38" s="142" t="s">
        <v>109</v>
      </c>
      <c r="C38" s="232" t="s">
        <v>74</v>
      </c>
      <c r="D38" s="218">
        <v>149.69720000000001</v>
      </c>
      <c r="E38" s="218">
        <v>137.02340000000001</v>
      </c>
      <c r="F38" s="218">
        <v>146.017</v>
      </c>
      <c r="G38" s="218">
        <v>146.62530000000001</v>
      </c>
      <c r="H38" s="218">
        <v>148.77290000000002</v>
      </c>
      <c r="I38" s="218">
        <v>150.07910000000001</v>
      </c>
      <c r="J38" s="218">
        <v>149.66390000000001</v>
      </c>
      <c r="K38" s="218">
        <v>149.90010000000001</v>
      </c>
      <c r="L38" s="218">
        <v>144.92670000000001</v>
      </c>
      <c r="M38" s="218">
        <v>161.691</v>
      </c>
      <c r="N38" s="219">
        <v>168.75960000000001</v>
      </c>
      <c r="O38" s="219">
        <v>172.06290000000001</v>
      </c>
      <c r="P38" s="219">
        <v>170.99930000000001</v>
      </c>
      <c r="Q38" s="291">
        <v>0.14230125880777988</v>
      </c>
      <c r="R38" s="133"/>
    </row>
    <row r="39" spans="2:18" ht="16.5" thickBot="1">
      <c r="B39" s="142" t="s">
        <v>109</v>
      </c>
      <c r="C39" s="231" t="s">
        <v>130</v>
      </c>
      <c r="D39" s="218">
        <v>132.65020000000001</v>
      </c>
      <c r="E39" s="218">
        <v>124.649</v>
      </c>
      <c r="F39" s="218">
        <v>130.904</v>
      </c>
      <c r="G39" s="218">
        <v>130.61100000000002</v>
      </c>
      <c r="H39" s="218">
        <v>132.06399999999999</v>
      </c>
      <c r="I39" s="218">
        <v>132.53</v>
      </c>
      <c r="J39" s="218">
        <v>132.27970000000002</v>
      </c>
      <c r="K39" s="218">
        <v>132.52180000000001</v>
      </c>
      <c r="L39" s="218">
        <v>127.851</v>
      </c>
      <c r="M39" s="218">
        <v>141.05170000000001</v>
      </c>
      <c r="N39" s="218">
        <v>148.0942</v>
      </c>
      <c r="O39" s="218">
        <v>151.06900000000002</v>
      </c>
      <c r="P39" s="218">
        <v>151.72</v>
      </c>
      <c r="Q39" s="291">
        <v>0.14376005463994757</v>
      </c>
      <c r="R39" s="133"/>
    </row>
    <row r="40" spans="2:18" ht="16.5" thickBot="1">
      <c r="B40" s="146" t="s">
        <v>97</v>
      </c>
      <c r="C40" s="234" t="s">
        <v>74</v>
      </c>
      <c r="D40" s="293">
        <v>184.23850000000002</v>
      </c>
      <c r="E40" s="293">
        <v>183.1249</v>
      </c>
      <c r="F40" s="293">
        <v>183.78030000000001</v>
      </c>
      <c r="G40" s="293">
        <v>181.6823</v>
      </c>
      <c r="H40" s="293">
        <v>182.89060000000001</v>
      </c>
      <c r="I40" s="293">
        <v>183.17910000000001</v>
      </c>
      <c r="J40" s="293">
        <v>183.0351</v>
      </c>
      <c r="K40" s="294">
        <v>183.1765</v>
      </c>
      <c r="L40" s="294">
        <v>183.53550000000001</v>
      </c>
      <c r="M40" s="294">
        <v>185.2979</v>
      </c>
      <c r="N40" s="294">
        <v>188.44590000000002</v>
      </c>
      <c r="O40" s="294">
        <v>190.6361</v>
      </c>
      <c r="P40" s="294">
        <v>189.8724</v>
      </c>
      <c r="Q40" s="295">
        <v>3.0579384873411275E-2</v>
      </c>
      <c r="R40" s="133"/>
    </row>
    <row r="41" spans="2:18">
      <c r="R41" s="134"/>
    </row>
    <row r="42" spans="2:18">
      <c r="R42" s="13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2018-09-13T09:40:14Z</dcterms:modified>
</cp:coreProperties>
</file>