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20" windowWidth="28800" windowHeight="12015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</sheets>
  <definedNames>
    <definedName name="_xlnm._FilterDatabase" localSheetId="0" hidden="1">Wniosek!$A$94:$E$99</definedName>
    <definedName name="_xlnm._FilterDatabase" localSheetId="7" hidden="1">'zał. nr 10'!$A$6:$S$26</definedName>
    <definedName name="_xlnm._FilterDatabase" localSheetId="8" hidden="1">'zał. nr 10A'!$A$6:$Q$25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Wniosek!$A$115</definedName>
    <definedName name="Dane_dotyczące_zdolności_realizacyjnej" localSheetId="8">#REF!</definedName>
    <definedName name="Dane_dotyczące_zdolności_realizacyjnej">#REF!</definedName>
    <definedName name="Data_do" localSheetId="0">Wniosek!$D$95</definedName>
    <definedName name="Data_do" localSheetId="8">#REF!</definedName>
    <definedName name="Data_do">#REF!</definedName>
    <definedName name="Data_od" localSheetId="0">Wniosek!$B$95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Wniosek!$B$49</definedName>
    <definedName name="Email" localSheetId="8">#REF!</definedName>
    <definedName name="Email">#REF!</definedName>
    <definedName name="Faks" localSheetId="0">Wniosek!$D$48</definedName>
    <definedName name="Faks" localSheetId="8">#REF!</definedName>
    <definedName name="Faks">#REF!</definedName>
    <definedName name="Funkcja_osoby_upoważnionej_1" localSheetId="0">Wniosek!$E$40</definedName>
    <definedName name="Funkcja_osoby_upoważnionej_1" localSheetId="8">#REF!</definedName>
    <definedName name="Funkcja_osoby_upoważnionej_1">#REF!</definedName>
    <definedName name="Funkcja_osoby_upoważnionej_2" localSheetId="0">Wniosek!$E$41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 localSheetId="8">#REF!</definedName>
    <definedName name="funkcja1">#REF!</definedName>
    <definedName name="funkcja2" localSheetId="0">Wniosek!$D$41</definedName>
    <definedName name="funkcja2" localSheetId="8">#REF!</definedName>
    <definedName name="funkcja2">#REF!</definedName>
    <definedName name="funkcja3" localSheetId="0">Wniosek!$D$42</definedName>
    <definedName name="funkcja3" localSheetId="8">#REF!</definedName>
    <definedName name="funkcja3">#REF!</definedName>
    <definedName name="gmina" localSheetId="0">Wniosek!$B$45</definedName>
    <definedName name="gmina" localSheetId="8">#REF!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 localSheetId="8">#REF!</definedName>
    <definedName name="Inne_informacje">#REF!</definedName>
    <definedName name="kod_pocztowy" localSheetId="0">Wniosek!$D$44</definedName>
    <definedName name="kod_pocztowy" localSheetId="8">#REF!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Wniosek!$D$96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 localSheetId="8">Wniosek!#REF!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 localSheetId="8">Wniosek!#REF!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 localSheetId="8">#REF!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 localSheetId="8">#REF!</definedName>
    <definedName name="kwota_FRKF_2012_son">#REF!</definedName>
    <definedName name="kwota_FRKF_KN">Wniosek!$C$108</definedName>
    <definedName name="kwota_innych" localSheetId="8">Wniosek!#REF!</definedName>
    <definedName name="kwota_innych">Wniosek!#REF!</definedName>
    <definedName name="kwota_jst">Wniosek!$C$105</definedName>
    <definedName name="kwota_sponsorów" localSheetId="8">Wniosek!#REF!</definedName>
    <definedName name="kwota_sponsorów">Wniosek!#REF!</definedName>
    <definedName name="kwota_własnych">Wniosek!$C$103</definedName>
    <definedName name="kwota_wniosku" localSheetId="8">Wniosek!#REF!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 localSheetId="8">Wniosek!#REF!</definedName>
    <definedName name="mejcowość_zadania">Wniosek!#REF!</definedName>
    <definedName name="miejscowość" localSheetId="0">Wniosek!$B$44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Wniosek!$A$33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 localSheetId="8">#REF!</definedName>
    <definedName name="NIP">#REF!</definedName>
    <definedName name="nr_krs">Wniosek!$D$49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Wniosek!$B$47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Wniosek!$C$55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Wniosek!$A$1:$E$158</definedName>
    <definedName name="_xlnm.Print_Area" localSheetId="7">'zał. nr 10'!$A$1:$S$38</definedName>
    <definedName name="_xlnm.Print_Area" localSheetId="8">'zał. nr 10A'!$A$1:$Q$37</definedName>
    <definedName name="_xlnm.Print_Area" localSheetId="9">'zał. nr 11'!$A$1:$H$36</definedName>
    <definedName name="_xlnm.Print_Area" localSheetId="2">'zał. nr 2 '!$A$1:$H$38</definedName>
    <definedName name="_xlnm.Print_Area" localSheetId="11">'zał. nr 21'!$A$1:$J$40</definedName>
    <definedName name="_xlnm.Print_Area" localSheetId="13">'zał. nr 23'!$A$1:$F$38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Wniosek!$D$107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Wniosek!$B$55</definedName>
    <definedName name="Ogólna_nazwa_rachunku" localSheetId="8">#REF!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Wniosek!$B$50</definedName>
    <definedName name="regon" localSheetId="8">#REF!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 localSheetId="8">#REF!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Wniosek!$A$79</definedName>
    <definedName name="Szczegółowy_zakres_rzeczowy_zadania" localSheetId="8">#REF!</definedName>
    <definedName name="Szczegółowy_zakres_rzeczowy_zadania">#REF!</definedName>
    <definedName name="Telefon" localSheetId="0">Wniosek!$B$48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Wniosek!$D$99</definedName>
    <definedName name="ulica" localSheetId="8">#REF!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Wniosek!$B$46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H31" i="21"/>
  <c r="M11" i="20"/>
  <c r="N11" i="20" s="1"/>
  <c r="O11" i="20"/>
  <c r="O16" i="20" s="1"/>
  <c r="M12" i="20"/>
  <c r="N12" i="20"/>
  <c r="O12" i="20"/>
  <c r="M13" i="20"/>
  <c r="N13" i="20" s="1"/>
  <c r="O13" i="20"/>
  <c r="M14" i="20"/>
  <c r="N14" i="20"/>
  <c r="O14" i="20"/>
  <c r="M15" i="20"/>
  <c r="N15" i="20" s="1"/>
  <c r="O15" i="20"/>
  <c r="K16" i="20"/>
  <c r="L16" i="20"/>
  <c r="K12" i="19"/>
  <c r="L12" i="19" s="1"/>
  <c r="L15" i="19" s="1"/>
  <c r="M12" i="19"/>
  <c r="M15" i="19" s="1"/>
  <c r="K13" i="19"/>
  <c r="L13" i="19"/>
  <c r="M13" i="19"/>
  <c r="K14" i="19"/>
  <c r="L14" i="19" s="1"/>
  <c r="M14" i="19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F32" i="18"/>
  <c r="I32" i="18"/>
  <c r="D13" i="17"/>
  <c r="F13" i="17"/>
  <c r="D17" i="17"/>
  <c r="F17" i="17"/>
  <c r="D26" i="17"/>
  <c r="F26" i="17"/>
  <c r="D30" i="17"/>
  <c r="F30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E18" i="15"/>
  <c r="F18" i="15"/>
  <c r="G18" i="15"/>
  <c r="H18" i="15"/>
  <c r="I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E29" i="15"/>
  <c r="F29" i="15"/>
  <c r="G29" i="15"/>
  <c r="H29" i="15"/>
  <c r="I29" i="15"/>
  <c r="J29" i="15"/>
  <c r="J30" i="15" s="1"/>
  <c r="J33" i="15" s="1"/>
  <c r="C30" i="15"/>
  <c r="D30" i="15"/>
  <c r="E30" i="15"/>
  <c r="F30" i="15"/>
  <c r="G30" i="15"/>
  <c r="H30" i="15"/>
  <c r="I30" i="15"/>
  <c r="E32" i="15"/>
  <c r="I32" i="15"/>
  <c r="C33" i="15"/>
  <c r="D33" i="15"/>
  <c r="E33" i="15"/>
  <c r="F33" i="15"/>
  <c r="G33" i="15"/>
  <c r="H33" i="15"/>
  <c r="I33" i="15"/>
  <c r="E22" i="14"/>
  <c r="L12" i="9"/>
  <c r="M12" i="9" s="1"/>
  <c r="L13" i="9"/>
  <c r="M13" i="9" s="1"/>
  <c r="L14" i="9"/>
  <c r="M14" i="9" s="1"/>
  <c r="L15" i="9"/>
  <c r="M15" i="9" s="1"/>
  <c r="L16" i="9"/>
  <c r="M16" i="9" s="1"/>
  <c r="J17" i="9"/>
  <c r="K17" i="9"/>
  <c r="L17" i="9"/>
  <c r="J11" i="8"/>
  <c r="K11" i="8" s="1"/>
  <c r="J12" i="8"/>
  <c r="K12" i="8" s="1"/>
  <c r="J13" i="8"/>
  <c r="K13" i="8" s="1"/>
  <c r="H14" i="8"/>
  <c r="I14" i="8"/>
  <c r="J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E12" i="6"/>
  <c r="E29" i="6" s="1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C25" i="4" s="1"/>
  <c r="D13" i="4"/>
  <c r="E13" i="4"/>
  <c r="F13" i="4"/>
  <c r="E15" i="4"/>
  <c r="E24" i="4" s="1"/>
  <c r="E28" i="4" s="1"/>
  <c r="E16" i="4"/>
  <c r="E17" i="4"/>
  <c r="E18" i="4"/>
  <c r="E19" i="4"/>
  <c r="E20" i="4"/>
  <c r="E21" i="4"/>
  <c r="E22" i="4"/>
  <c r="E23" i="4"/>
  <c r="C24" i="4"/>
  <c r="D24" i="4"/>
  <c r="D28" i="4" s="1"/>
  <c r="F24" i="4"/>
  <c r="F25" i="4" s="1"/>
  <c r="F28" i="4" s="1"/>
  <c r="D25" i="4"/>
  <c r="E27" i="4"/>
  <c r="C28" i="4"/>
  <c r="N16" i="20" l="1"/>
  <c r="M16" i="20"/>
  <c r="K15" i="19"/>
  <c r="M17" i="9"/>
  <c r="K14" i="8"/>
  <c r="E25" i="4"/>
  <c r="C110" i="3"/>
  <c r="D103" i="3" l="1"/>
  <c r="D25" i="3" l="1"/>
  <c r="D24" i="3"/>
  <c r="B26" i="3"/>
  <c r="D105" i="3"/>
  <c r="D99" i="3"/>
  <c r="B149" i="3"/>
  <c r="C149" i="3"/>
  <c r="B150" i="3"/>
  <c r="C150" i="3"/>
  <c r="B151" i="3"/>
  <c r="C151" i="3"/>
  <c r="A150" i="3"/>
  <c r="A151" i="3"/>
  <c r="A149" i="3"/>
  <c r="C26" i="3"/>
  <c r="D106" i="3" l="1"/>
  <c r="D107" i="3"/>
  <c r="D26" i="3"/>
  <c r="D108" i="3"/>
</calcChain>
</file>

<file path=xl/sharedStrings.xml><?xml version="1.0" encoding="utf-8"?>
<sst xmlns="http://schemas.openxmlformats.org/spreadsheetml/2006/main" count="850" uniqueCount="398">
  <si>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</si>
  <si>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</si>
  <si>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</si>
  <si>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</si>
  <si>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</si>
  <si>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</si>
  <si>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</si>
  <si>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</si>
  <si>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</si>
  <si>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</si>
  <si>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</si>
  <si>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</si>
  <si>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</si>
  <si>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</si>
  <si>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</si>
  <si>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</si>
  <si>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</si>
  <si>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</si>
  <si>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</si>
  <si>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</si>
  <si>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</si>
  <si>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</si>
  <si>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</si>
  <si>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</si>
  <si>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</si>
  <si>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</si>
  <si>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</si>
  <si>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</si>
  <si>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</si>
  <si>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</si>
  <si>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</si>
  <si>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</si>
  <si>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</si>
  <si>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</si>
  <si>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</si>
  <si>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</si>
  <si>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</si>
  <si>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</si>
  <si>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</si>
  <si>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</si>
  <si>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</si>
  <si>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</si>
  <si>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</si>
  <si>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</si>
  <si>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</si>
  <si>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</si>
  <si>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</si>
  <si>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</si>
  <si>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</si>
  <si>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</si>
  <si>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</si>
  <si>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</si>
  <si>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</si>
  <si>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</si>
  <si>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</si>
  <si>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</si>
  <si>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</si>
  <si>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</si>
  <si>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</si>
  <si>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</si>
  <si>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</si>
  <si>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</si>
  <si>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</si>
  <si>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</si>
  <si>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</si>
  <si>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</si>
  <si>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</si>
  <si>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</si>
  <si>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</si>
  <si>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</si>
  <si>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</si>
  <si>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</si>
  <si>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</si>
  <si>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</si>
  <si>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</si>
  <si>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</si>
  <si>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</si>
  <si>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</si>
  <si>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</si>
  <si>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</si>
  <si>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</si>
  <si>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</si>
  <si>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</si>
  <si>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</si>
  <si>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</si>
  <si>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</si>
  <si>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</si>
  <si>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</si>
  <si>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</si>
  <si>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</si>
  <si>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</si>
  <si>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</si>
  <si>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</si>
  <si>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</si>
  <si>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</si>
  <si>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</si>
  <si>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</si>
  <si>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</si>
  <si>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</si>
  <si>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</si>
  <si>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</si>
  <si>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</si>
  <si>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</si>
  <si>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</si>
  <si>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</si>
  <si>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</si>
  <si>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</si>
  <si>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</si>
  <si>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</si>
  <si>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5.  Efekty rzeczowe przewidywane w trakcie realizacji zadania (m.in. planowane osiągnięcia - medale i punkty z IO, MŚ, ME dla każdej kategorii wiekowej w danym roku):</t>
  </si>
  <si>
    <t>wpłaty i opłaty adresatów zadania</t>
  </si>
  <si>
    <t>środki publiczne</t>
  </si>
  <si>
    <t>pozostałe środki</t>
  </si>
  <si>
    <t>środki z FRKF</t>
  </si>
  <si>
    <t>Polska i zagranica</t>
  </si>
  <si>
    <t>(pieczątka i podpis)</t>
  </si>
  <si>
    <t>Osoba uprawniona</t>
  </si>
  <si>
    <t>** - informacja dotyczące ew. formy szkolenia (inywidualne lub grupowe), sportów lub grup szkoleniowych, których dotyczy zestawienie.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</si>
  <si>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</si>
  <si>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</si>
  <si>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</si>
  <si>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</si>
  <si>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</si>
  <si>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</si>
  <si>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</si>
  <si>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</si>
  <si>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</si>
  <si>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Ubezpieczenia zawodników, trenerów i sprzętu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</si>
  <si>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</si>
  <si>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</si>
  <si>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</si>
  <si>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</si>
  <si>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</si>
  <si>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</si>
  <si>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</si>
  <si>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</si>
  <si>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</si>
  <si>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</si>
  <si>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</si>
  <si>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</si>
  <si>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</si>
  <si>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</si>
  <si>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</si>
  <si>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</si>
  <si>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</si>
  <si>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</si>
  <si>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</si>
  <si>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</si>
  <si>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</si>
  <si>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</si>
  <si>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</si>
  <si>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</si>
  <si>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</si>
  <si>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</si>
  <si>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</si>
  <si>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</si>
  <si>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</si>
  <si>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</si>
  <si>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</si>
  <si>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</si>
  <si>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</si>
  <si>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**</t>
  </si>
  <si>
    <t>Wnioskodawca / zleceniobiorca*</t>
  </si>
  <si>
    <t>........................................................</t>
  </si>
  <si>
    <t xml:space="preserve"> Załącznik nr 1 do wniosku / umowy*  ………...………………………..</t>
  </si>
  <si>
    <t>- w przypadku planowania większej ilości działań dodać dodatkowy wiersz</t>
  </si>
  <si>
    <t>** - informacja dotyczące ew. formy szkolenia (inywidualne lub grupowe), sportów lub grup szkoleniowych, których dotyczy harmonogram działań.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</si>
  <si>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</si>
  <si>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</si>
  <si>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</si>
  <si>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</si>
  <si>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</si>
  <si>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</si>
  <si>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</si>
  <si>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</si>
  <si>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</si>
  <si>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(sporządzić dla poz. 1-4 zał. nr 1)</t>
  </si>
  <si>
    <t>Liczba akcji</t>
  </si>
  <si>
    <t>Suma poszczególnych działań</t>
  </si>
  <si>
    <t>HARMONOGRAM PLANOWANYCH DZIAŁAŃ</t>
  </si>
  <si>
    <t>....................................................</t>
  </si>
  <si>
    <t>Załącznik nr 2 do wniosku/umowy*  …………………………………………..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</si>
  <si>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</si>
  <si>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</si>
  <si>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</si>
  <si>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</si>
  <si>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</si>
  <si>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</si>
  <si>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</si>
  <si>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</si>
  <si>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</si>
  <si>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</si>
  <si>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</si>
  <si>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</si>
  <si>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</si>
  <si>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</si>
  <si>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</si>
  <si>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</si>
  <si>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</si>
  <si>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</si>
  <si>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</si>
  <si>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14 w załączniku nr 1)</t>
  </si>
  <si>
    <t xml:space="preserve">  KOSZTY POŚREDNIE - OBSŁUGA ZADANIA</t>
  </si>
  <si>
    <t>................................................</t>
  </si>
  <si>
    <t xml:space="preserve"> Załącznik nr  3  do wniosku / umowy*  ………...………………………..</t>
  </si>
  <si>
    <t xml:space="preserve"> ** - informacja dotyczące ew. formy szkolenia (inywidualne lub grupowe), 
sportów lub grup szkoleniowych, których dotyczy wykaz sprzętu.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</si>
  <si>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</si>
  <si>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</si>
  <si>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</si>
  <si>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</si>
  <si>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</si>
  <si>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</si>
  <si>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</si>
  <si>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</si>
  <si>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</si>
  <si>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</si>
  <si>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</si>
  <si>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</si>
  <si>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</si>
  <si>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</si>
  <si>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(do poz. 7 w załączniku nr 1)</t>
  </si>
  <si>
    <t>WYKAZ SPRZĘTU SPORTOWEGO I SPECJALISTYCZNEGO NA REALIZACJĘ ZADANIA</t>
  </si>
  <si>
    <t>Zleceniobiorca</t>
  </si>
  <si>
    <t xml:space="preserve"> Załącznik nr  7  do umowy  ………...…......……………………..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</si>
  <si>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</si>
  <si>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</si>
  <si>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</si>
  <si>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</si>
  <si>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</si>
  <si>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</si>
  <si>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</si>
  <si>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</si>
  <si>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</si>
  <si>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</si>
  <si>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</si>
  <si>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(do poz. 9-11 w załączniku nr 1)</t>
  </si>
  <si>
    <t>WYKAZ DOFINANSOWYWANYCH WYNAGRODZEŃ W ZAKRESIE REALIZACJI ZADANIA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</si>
  <si>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</si>
  <si>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</si>
  <si>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</si>
  <si>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Główne zadania wykonywane w ramach umowy</t>
  </si>
  <si>
    <t>(do poz. 3-5 zał. nr 3)</t>
  </si>
  <si>
    <t>WYKAZ DOFINASOWYWANYCH WYNAGRODZEŃ W RAMACH KOSZTÓW POŚREDNICH</t>
  </si>
  <si>
    <t>...................................................</t>
  </si>
  <si>
    <t xml:space="preserve"> Załącznik nr  9  do  umowy  ………...………………………..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</si>
  <si>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</si>
  <si>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</si>
  <si>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</si>
  <si>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</si>
  <si>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</si>
  <si>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</si>
  <si>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</si>
  <si>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</si>
  <si>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</si>
  <si>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</si>
  <si>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</si>
  <si>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</si>
  <si>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r>
      <t xml:space="preserve">Data urodzenia
</t>
    </r>
    <r>
      <rPr>
        <sz val="7"/>
        <rFont val="Arial"/>
        <family val="2"/>
        <charset val="238"/>
      </rPr>
      <t>(RRRR-MM-DD)</t>
    </r>
  </si>
  <si>
    <t>do</t>
  </si>
  <si>
    <t>na okres od</t>
  </si>
  <si>
    <t>Szkolenie i współzawodnictwo sportowe młodzieży, realizowane w Akademickich Centrach Szkolenia Sportowego, Wojskowych Centrach Szkolenia Sportowego, Ośrodkach Szkolenia Sportowego Młodzieży Ludowych Zespołów Sportowych*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</si>
  <si>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</si>
  <si>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</si>
  <si>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</si>
  <si>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</si>
  <si>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</si>
  <si>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</si>
  <si>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</si>
  <si>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</si>
  <si>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</si>
  <si>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</si>
  <si>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</si>
  <si>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</si>
  <si>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</si>
  <si>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</si>
  <si>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</si>
  <si>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</si>
  <si>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</si>
  <si>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</si>
  <si>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</si>
  <si>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</si>
  <si>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</si>
  <si>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</si>
  <si>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</si>
  <si>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</si>
  <si>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</si>
  <si>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</si>
  <si>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</si>
  <si>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</si>
  <si>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HARMONOGRAM PRZEKAZYWANIA TRANSZ NA REALIZACJĘ  ZADANIA</t>
  </si>
  <si>
    <t>Załącznik nr 15 do  umowy………………………………….</t>
  </si>
  <si>
    <t>Koszty pośrednie niezbędne do obsługi zadania zleconego</t>
  </si>
  <si>
    <t>Razem (poz. 1-13)</t>
  </si>
  <si>
    <t>Ubezpieczenia zwawodników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</si>
  <si>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</si>
  <si>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</si>
  <si>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</si>
  <si>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</si>
  <si>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</si>
  <si>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</si>
  <si>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</si>
  <si>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</si>
  <si>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</si>
  <si>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Załącznik nr 21 do sprawozdania do umowy ……………………………………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</si>
  <si>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</si>
  <si>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</si>
  <si>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</si>
  <si>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</si>
  <si>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</si>
  <si>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</si>
  <si>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1-4 zał. nr 21)</t>
  </si>
  <si>
    <t>WYKONANIE HARMONOGRAM PLANOWANYCH DZIAŁAŃ *</t>
  </si>
  <si>
    <t>PLAN PO ZMIANACH I / II* półrocze - HARMONOGRAM PLANOWANYCH DZIAŁAŃ *</t>
  </si>
  <si>
    <t>PLAN PO ZMIANACH HARMONOGRAM PLANOWANYCH DZIAŁAŃ *</t>
  </si>
  <si>
    <t>Załącznik nr 22 do sprawozdania do umowy ……………………………...…………</t>
  </si>
  <si>
    <t>*-niewłaściwe skreślić</t>
  </si>
  <si>
    <t>(do poz. 14 w załączniku nr 21)</t>
  </si>
  <si>
    <t xml:space="preserve">  PRELIMINARZ KOSZTÓW POŚREDNICH - PLAN PO ZMIANACH/WYKONANIE*</t>
  </si>
  <si>
    <t xml:space="preserve"> Załącznik nr 23 do sprawozdania do umowy  ………...………………………..</t>
  </si>
  <si>
    <t>** - informacja dotyczące ew. formy szkolenia (inywidualne lub grupowe), 
sportów lub grup szkoleniowych, których dotyczy wykaz sprzętu.</t>
  </si>
  <si>
    <t>(do poz. 7 w załączniku nr 21)</t>
  </si>
  <si>
    <t>WYKAZ SPRZĘTU SPORTOWEGO I SPECJALISTYCZNEGO
- PLAN PO ZMIANACH / WYKONANIE*</t>
  </si>
  <si>
    <t>`</t>
  </si>
  <si>
    <t xml:space="preserve"> Załącznik nr  24  do  sprawozdania do umowy  ………...…………………….......…..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</si>
  <si>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</si>
  <si>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</si>
  <si>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</si>
  <si>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</si>
  <si>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</si>
  <si>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</si>
  <si>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</si>
  <si>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 xml:space="preserve">(do poz. 9-11 w załączniku nr 21) </t>
  </si>
  <si>
    <t>WYKAZ DOFINANSOWYWANYCH WYNAGRODZEŃ - PLAN PO ZMIANACH/WYKONANIE*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</si>
  <si>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</si>
  <si>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</si>
  <si>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</si>
  <si>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</si>
  <si>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(do poz. 3-5 zał. nr 23)</t>
  </si>
  <si>
    <t>WYKAZ DOFINASOWYWANYCH WYNAGRODZEŃ W KOSZTACH POŚREDNICH - PLAN PO ZMIANACH/WYKONANIE*</t>
  </si>
  <si>
    <t xml:space="preserve"> Załącznik nr 26 do sprawozdania do umowy  ………...………………………..</t>
  </si>
  <si>
    <t>Nazwa firmy lub nazwisko i imię wystawcy rach./faktury i adres</t>
  </si>
  <si>
    <t>Razem</t>
  </si>
  <si>
    <t>Środki własne</t>
  </si>
  <si>
    <t>Środki FRKF**</t>
  </si>
  <si>
    <t>Data 
zapłaty</t>
  </si>
  <si>
    <t>Data wystawienia</t>
  </si>
  <si>
    <t>Numer faktury/rachunku</t>
  </si>
  <si>
    <t>(wpisać zakres kosztów zadania z zał. nr 21 - wykonanie)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</si>
  <si>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</si>
  <si>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</si>
  <si>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</si>
  <si>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Załącznik nr 28 do sprawozdania do umowy ………………………...……</t>
  </si>
  <si>
    <t>z udziałem środków finansowych FRKF</t>
  </si>
  <si>
    <t>rok 2019</t>
  </si>
  <si>
    <t>do 29 lutego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</si>
  <si>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</si>
  <si>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</si>
  <si>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</si>
  <si>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</si>
  <si>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</si>
  <si>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</si>
  <si>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</si>
  <si>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</si>
  <si>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</si>
  <si>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</si>
  <si>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</si>
  <si>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</si>
  <si>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r>
      <t>Okres szkolenia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</si>
  <si>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>- uzupełnić tylko wtedy, gdy zawodnik nie jest objęty szkoleniem całorocznym</t>
    </r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</si>
  <si>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2021.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</si>
  <si>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</si>
  <si>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rok 2020</t>
  </si>
  <si>
    <t>W części opisowej należy uwzględnić: informację o osiągniętych wynikach w roku 2020 oraz opis planowanych działań w zakresie organizacji szkolenia i celów sportowych w roku 2021 (planowane wyniki jako efekty rzeczowe w V pkt 5.)</t>
  </si>
  <si>
    <t>liczba licencji na dzień 31 października  2020 r.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</si>
  <si>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</si>
  <si>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</si>
  <si>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Szkolenie i współzawodnictwo sportowe młodzieży, realizowane w Akademickich Centrach Szkolenia Sportowego, Wojskowych Centrach Szkolenia Sportowego, Ośrodkach Szkolenia Sportowego Młodzieży Ludowych Zespołów Sportowych* w roku 2021</t>
  </si>
  <si>
    <t>Szkolenie i współzawodnictwo sportowe młodzieży, realizowane w Akademickich Centrach Szkolenia Sportowego, Wojskowych Centrach Szkolenia Sportowego, Ośrodkach 
Szkolenia Sportowego Młodzieży Ludowych Zespołów Sportowych* w roku 2021</t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</si>
  <si>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</si>
  <si>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</si>
  <si>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>Szkolenie i współzawodnictwo sportowe młodzieży, realizowane w Akademickich Centrach Szkolenia Sportowego, Wojskowych Centrach Szkolenia Sportowego, Ośrodkach Szkolenia Sportowego Młodzieży Ludowych Zespołów Sportowych* w roku 2021</t>
  </si>
  <si>
    <t>w terminie od ………………. do ………………  roku 2021</t>
  </si>
  <si>
    <t>** dotyczy środków FRKF</t>
  </si>
  <si>
    <t xml:space="preserve">Wykaz zawodników </t>
  </si>
  <si>
    <t>Załącznik 10</t>
  </si>
  <si>
    <t>Grupa A</t>
  </si>
  <si>
    <t>Grupa B</t>
  </si>
  <si>
    <t>Wykaz proponowanych zawodników niespełniających kryteriów - do decyzji Dyrektora DSW</t>
  </si>
  <si>
    <t>art. 86 ust. 4 ustawy z dnia 19 listopada 2009 r. o grach hazardowych (Dz. U. z 2020 r. poz. 2094)  oraz § 3 i § 8 w zw. z  § 1 pkt 1 lit. b rozporządzenia Ministra Sportu i Turystyki z dnia 12 sierpnia 2019 r. w sprawie przekazywania środków z Funduszu Rozwoju Kultury Kultury Fizycznej (Dz. U. poz. 1638)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</si>
  <si>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2021*.
</t>
    </r>
    <r>
      <rPr>
        <i/>
        <sz val="12"/>
        <rFont val="Times New Roman"/>
        <family val="1"/>
        <charset val="238"/>
      </rPr>
      <t>* niepotrzebne skreślić</t>
    </r>
    <r>
      <rPr>
        <b/>
        <sz val="12"/>
        <rFont val="Times New Roman"/>
        <family val="1"/>
        <charset val="238"/>
      </rPr>
      <t xml:space="preserve">
</t>
    </r>
  </si>
  <si>
    <r>
      <t xml:space="preserve">2.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2021</t>
    </r>
    <r>
      <rPr>
        <b/>
        <sz val="14"/>
        <color indexed="8"/>
        <rFont val="Times New Roman"/>
        <family val="1"/>
        <charset val="238"/>
      </rPr>
      <t>ogłoszonego przez</t>
    </r>
    <r>
      <rPr>
        <b/>
        <sz val="14"/>
        <rFont val="Times New Roman"/>
        <family val="1"/>
        <charset val="238"/>
      </rPr>
      <t xml:space="preserve"> Ministra Kultury, Dziedzictwa Narodowego i Sportu w dniu ......... 2020 r.</t>
    </r>
    <r>
      <rPr>
        <b/>
        <sz val="14"/>
        <color indexed="8"/>
        <rFont val="Times New Roman"/>
        <family val="1"/>
        <charset val="238"/>
      </rPr>
      <t xml:space="preserve">
</t>
    </r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</si>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</sst>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0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i/>
      <sz val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28" applyNumberFormat="0" applyAlignment="0" applyProtection="0"/>
    <xf numFmtId="0" fontId="34" fillId="9" borderId="29" applyNumberFormat="0" applyAlignment="0" applyProtection="0"/>
    <xf numFmtId="0" fontId="35" fillId="0" borderId="30" applyNumberFormat="0" applyFill="0" applyAlignment="0" applyProtection="0"/>
    <xf numFmtId="0" fontId="36" fillId="10" borderId="31" applyNumberFormat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16" fillId="0" borderId="0"/>
    <xf numFmtId="0" fontId="40" fillId="9" borderId="28" applyNumberFormat="0" applyAlignment="0" applyProtection="0"/>
    <xf numFmtId="9" fontId="2" fillId="0" borderId="0" applyFont="0" applyFill="0" applyBorder="0" applyAlignment="0" applyProtection="0"/>
    <xf numFmtId="0" fontId="41" fillId="0" borderId="3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1" fillId="0" borderId="0"/>
    <xf numFmtId="0" fontId="55" fillId="0" borderId="0"/>
    <xf numFmtId="0" fontId="75" fillId="0" borderId="0"/>
    <xf numFmtId="0" fontId="92" fillId="0" borderId="0"/>
    <xf numFmtId="44" fontId="16" fillId="0" borderId="0" applyFont="0" applyFill="0" applyBorder="0" applyAlignment="0" applyProtection="0"/>
  </cellStyleXfs>
  <cellXfs count="106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5" fillId="0" borderId="0" xfId="0" applyFont="1" applyAlignment="1">
      <alignment horizontal="justify"/>
    </xf>
    <xf numFmtId="0" fontId="46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1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7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2" fillId="0" borderId="0" xfId="24" applyFont="1"/>
    <xf numFmtId="0" fontId="52" fillId="0" borderId="0" xfId="24" applyFont="1" applyAlignment="1">
      <alignment horizontal="center"/>
    </xf>
    <xf numFmtId="0" fontId="54" fillId="0" borderId="0" xfId="24" applyFont="1" applyAlignment="1"/>
    <xf numFmtId="0" fontId="53" fillId="0" borderId="0" xfId="24" applyFont="1" applyAlignment="1">
      <alignment horizontal="center"/>
    </xf>
    <xf numFmtId="0" fontId="56" fillId="0" borderId="0" xfId="24" applyFont="1" applyAlignment="1">
      <alignment vertical="center"/>
    </xf>
    <xf numFmtId="0" fontId="55" fillId="0" borderId="0" xfId="24" applyFont="1" applyAlignment="1">
      <alignment horizontal="center" vertical="center"/>
    </xf>
    <xf numFmtId="0" fontId="57" fillId="14" borderId="38" xfId="24" applyFont="1" applyFill="1" applyBorder="1" applyAlignment="1">
      <alignment vertical="center"/>
    </xf>
    <xf numFmtId="0" fontId="58" fillId="0" borderId="0" xfId="24" applyFont="1" applyAlignment="1"/>
    <xf numFmtId="0" fontId="57" fillId="14" borderId="0" xfId="24" applyFont="1" applyFill="1" applyAlignment="1">
      <alignment vertical="center"/>
    </xf>
    <xf numFmtId="0" fontId="58" fillId="0" borderId="0" xfId="24" applyFont="1"/>
    <xf numFmtId="0" fontId="58" fillId="0" borderId="0" xfId="24" applyFont="1" applyFill="1" applyBorder="1" applyAlignment="1">
      <alignment vertical="center" wrapText="1"/>
    </xf>
    <xf numFmtId="0" fontId="58" fillId="0" borderId="0" xfId="24" applyFont="1" applyAlignment="1">
      <alignment horizontal="left"/>
    </xf>
    <xf numFmtId="0" fontId="59" fillId="0" borderId="0" xfId="24" applyFont="1" applyBorder="1" applyAlignment="1">
      <alignment horizontal="center" vertical="center"/>
    </xf>
    <xf numFmtId="164" fontId="59" fillId="0" borderId="0" xfId="24" applyNumberFormat="1" applyFont="1" applyBorder="1" applyAlignment="1">
      <alignment vertical="center"/>
    </xf>
    <xf numFmtId="0" fontId="54" fillId="0" borderId="0" xfId="24" applyFont="1" applyBorder="1" applyAlignment="1">
      <alignment horizontal="right" vertical="center"/>
    </xf>
    <xf numFmtId="3" fontId="59" fillId="0" borderId="39" xfId="24" applyNumberFormat="1" applyFont="1" applyBorder="1" applyAlignment="1">
      <alignment horizontal="center" vertical="center"/>
    </xf>
    <xf numFmtId="4" fontId="59" fillId="0" borderId="40" xfId="24" applyNumberFormat="1" applyFont="1" applyBorder="1" applyAlignment="1">
      <alignment vertical="center"/>
    </xf>
    <xf numFmtId="0" fontId="58" fillId="15" borderId="42" xfId="24" applyFont="1" applyFill="1" applyBorder="1" applyAlignment="1">
      <alignment vertical="center"/>
    </xf>
    <xf numFmtId="4" fontId="59" fillId="0" borderId="43" xfId="24" applyNumberFormat="1" applyFont="1" applyBorder="1" applyAlignment="1">
      <alignment vertical="center"/>
    </xf>
    <xf numFmtId="0" fontId="58" fillId="0" borderId="43" xfId="24" applyFont="1" applyBorder="1" applyAlignment="1">
      <alignment vertical="center" wrapText="1"/>
    </xf>
    <xf numFmtId="0" fontId="58" fillId="0" borderId="44" xfId="24" applyFont="1" applyBorder="1" applyAlignment="1">
      <alignment horizontal="center" vertical="center"/>
    </xf>
    <xf numFmtId="3" fontId="59" fillId="0" borderId="46" xfId="24" applyNumberFormat="1" applyFont="1" applyFill="1" applyBorder="1" applyAlignment="1">
      <alignment horizontal="center" vertical="center"/>
    </xf>
    <xf numFmtId="4" fontId="59" fillId="0" borderId="4" xfId="24" applyNumberFormat="1" applyFont="1" applyBorder="1" applyAlignment="1">
      <alignment vertical="center"/>
    </xf>
    <xf numFmtId="3" fontId="59" fillId="0" borderId="39" xfId="24" applyNumberFormat="1" applyFont="1" applyFill="1" applyBorder="1" applyAlignment="1">
      <alignment horizontal="center" vertical="center"/>
    </xf>
    <xf numFmtId="4" fontId="59" fillId="0" borderId="47" xfId="24" applyNumberFormat="1" applyFont="1" applyBorder="1" applyAlignment="1">
      <alignment vertical="center"/>
    </xf>
    <xf numFmtId="0" fontId="59" fillId="15" borderId="42" xfId="24" applyFont="1" applyFill="1" applyBorder="1" applyAlignment="1">
      <alignment horizontal="center" vertical="center"/>
    </xf>
    <xf numFmtId="4" fontId="58" fillId="16" borderId="24" xfId="24" applyNumberFormat="1" applyFont="1" applyFill="1" applyBorder="1" applyAlignment="1">
      <alignment vertical="center"/>
    </xf>
    <xf numFmtId="0" fontId="58" fillId="16" borderId="24" xfId="24" applyFont="1" applyFill="1" applyBorder="1" applyAlignment="1">
      <alignment vertical="center" wrapText="1"/>
    </xf>
    <xf numFmtId="0" fontId="58" fillId="0" borderId="5" xfId="24" applyFont="1" applyBorder="1" applyAlignment="1">
      <alignment horizontal="center" vertical="center"/>
    </xf>
    <xf numFmtId="4" fontId="58" fillId="0" borderId="6" xfId="24" applyNumberFormat="1" applyFont="1" applyBorder="1" applyAlignment="1">
      <alignment vertical="center"/>
    </xf>
    <xf numFmtId="4" fontId="58" fillId="0" borderId="1" xfId="24" applyNumberFormat="1" applyFont="1" applyBorder="1" applyAlignment="1">
      <alignment vertical="center"/>
    </xf>
    <xf numFmtId="0" fontId="58" fillId="0" borderId="24" xfId="24" applyFont="1" applyBorder="1" applyAlignment="1">
      <alignment vertical="center" wrapText="1"/>
    </xf>
    <xf numFmtId="0" fontId="58" fillId="0" borderId="1" xfId="24" applyFont="1" applyBorder="1" applyAlignment="1">
      <alignment vertical="center" wrapText="1"/>
    </xf>
    <xf numFmtId="0" fontId="58" fillId="0" borderId="42" xfId="24" applyFont="1" applyFill="1" applyBorder="1" applyAlignment="1">
      <alignment horizontal="center" vertical="center"/>
    </xf>
    <xf numFmtId="4" fontId="58" fillId="0" borderId="1" xfId="24" applyNumberFormat="1" applyFont="1" applyBorder="1" applyAlignment="1">
      <alignment horizontal="right" vertical="center"/>
    </xf>
    <xf numFmtId="0" fontId="58" fillId="0" borderId="42" xfId="24" applyFont="1" applyBorder="1" applyAlignment="1">
      <alignment horizontal="center" vertical="center"/>
    </xf>
    <xf numFmtId="0" fontId="58" fillId="0" borderId="6" xfId="24" applyFont="1" applyBorder="1" applyAlignment="1">
      <alignment vertical="center"/>
    </xf>
    <xf numFmtId="0" fontId="59" fillId="0" borderId="48" xfId="24" applyFont="1" applyBorder="1" applyAlignment="1">
      <alignment horizontal="center" vertical="center"/>
    </xf>
    <xf numFmtId="4" fontId="59" fillId="0" borderId="6" xfId="24" applyNumberFormat="1" applyFont="1" applyBorder="1" applyAlignment="1">
      <alignment vertical="center"/>
    </xf>
    <xf numFmtId="0" fontId="58" fillId="0" borderId="49" xfId="24" applyFont="1" applyBorder="1" applyAlignment="1">
      <alignment horizontal="center" vertical="center"/>
    </xf>
    <xf numFmtId="0" fontId="58" fillId="0" borderId="1" xfId="24" applyFont="1" applyBorder="1" applyAlignment="1">
      <alignment vertical="center"/>
    </xf>
    <xf numFmtId="0" fontId="58" fillId="0" borderId="2" xfId="24" applyFont="1" applyBorder="1" applyAlignment="1">
      <alignment horizontal="center" vertical="center"/>
    </xf>
    <xf numFmtId="0" fontId="58" fillId="0" borderId="0" xfId="24" applyFont="1" applyAlignment="1">
      <alignment horizontal="center"/>
    </xf>
    <xf numFmtId="0" fontId="58" fillId="0" borderId="50" xfId="24" applyFont="1" applyBorder="1" applyAlignment="1">
      <alignment horizontal="center" vertical="center"/>
    </xf>
    <xf numFmtId="0" fontId="58" fillId="0" borderId="0" xfId="24" applyFont="1" applyBorder="1"/>
    <xf numFmtId="0" fontId="54" fillId="0" borderId="0" xfId="24" applyFont="1" applyAlignment="1">
      <alignment wrapText="1"/>
    </xf>
    <xf numFmtId="0" fontId="60" fillId="0" borderId="0" xfId="24" applyFont="1" applyAlignment="1">
      <alignment horizontal="center" vertical="center"/>
    </xf>
    <xf numFmtId="0" fontId="52" fillId="0" borderId="0" xfId="24" applyFont="1" applyAlignment="1">
      <alignment horizontal="right"/>
    </xf>
    <xf numFmtId="0" fontId="60" fillId="0" borderId="0" xfId="24" applyFont="1" applyAlignment="1">
      <alignment horizontal="centerContinuous" vertical="center"/>
    </xf>
    <xf numFmtId="0" fontId="52" fillId="0" borderId="0" xfId="24" applyFont="1" applyAlignment="1">
      <alignment horizontal="centerContinuous" vertical="center"/>
    </xf>
    <xf numFmtId="0" fontId="60" fillId="0" borderId="0" xfId="24" applyFont="1"/>
    <xf numFmtId="0" fontId="60" fillId="0" borderId="0" xfId="24" applyFont="1" applyAlignment="1">
      <alignment horizontal="right"/>
    </xf>
    <xf numFmtId="0" fontId="60" fillId="0" borderId="0" xfId="24" applyFont="1" applyAlignment="1">
      <alignment horizontal="left"/>
    </xf>
    <xf numFmtId="0" fontId="60" fillId="0" borderId="0" xfId="24" applyFont="1" applyAlignment="1"/>
    <xf numFmtId="0" fontId="60" fillId="0" borderId="0" xfId="24" applyFont="1" applyAlignment="1">
      <alignment horizontal="center"/>
    </xf>
    <xf numFmtId="0" fontId="61" fillId="0" borderId="0" xfId="25" applyFont="1"/>
    <xf numFmtId="0" fontId="61" fillId="0" borderId="0" xfId="25" applyFont="1" applyAlignment="1">
      <alignment horizontal="center" vertical="center"/>
    </xf>
    <xf numFmtId="0" fontId="62" fillId="0" borderId="0" xfId="25" applyFont="1" applyAlignment="1">
      <alignment horizontal="center" vertical="center"/>
    </xf>
    <xf numFmtId="0" fontId="51" fillId="0" borderId="0" xfId="25" applyFont="1"/>
    <xf numFmtId="0" fontId="51" fillId="0" borderId="0" xfId="25" applyFont="1" applyFill="1" applyBorder="1" applyAlignment="1">
      <alignment horizontal="left"/>
    </xf>
    <xf numFmtId="0" fontId="51" fillId="0" borderId="0" xfId="25" applyFont="1" applyAlignment="1">
      <alignment horizontal="center" vertical="center"/>
    </xf>
    <xf numFmtId="0" fontId="51" fillId="0" borderId="0" xfId="25" applyFont="1" applyFill="1" applyBorder="1" applyAlignment="1"/>
    <xf numFmtId="49" fontId="51" fillId="0" borderId="0" xfId="25" applyNumberFormat="1" applyFont="1"/>
    <xf numFmtId="49" fontId="63" fillId="0" borderId="0" xfId="25" applyNumberFormat="1" applyFont="1"/>
    <xf numFmtId="0" fontId="51" fillId="0" borderId="0" xfId="25" applyFont="1" applyBorder="1"/>
    <xf numFmtId="49" fontId="51" fillId="0" borderId="0" xfId="25" applyNumberFormat="1" applyFont="1" applyBorder="1"/>
    <xf numFmtId="49" fontId="64" fillId="0" borderId="0" xfId="25" applyNumberFormat="1" applyFont="1" applyBorder="1"/>
    <xf numFmtId="49" fontId="63" fillId="0" borderId="0" xfId="25" applyNumberFormat="1" applyFont="1" applyBorder="1"/>
    <xf numFmtId="0" fontId="65" fillId="0" borderId="0" xfId="25" applyFont="1" applyBorder="1"/>
    <xf numFmtId="164" fontId="65" fillId="0" borderId="0" xfId="25" applyNumberFormat="1" applyFont="1" applyBorder="1"/>
    <xf numFmtId="3" fontId="65" fillId="0" borderId="0" xfId="25" applyNumberFormat="1" applyFont="1" applyBorder="1" applyAlignment="1">
      <alignment horizontal="center"/>
    </xf>
    <xf numFmtId="1" fontId="65" fillId="0" borderId="0" xfId="25" applyNumberFormat="1" applyFont="1" applyBorder="1" applyAlignment="1">
      <alignment horizontal="center"/>
    </xf>
    <xf numFmtId="0" fontId="65" fillId="0" borderId="0" xfId="25" applyFont="1" applyBorder="1" applyAlignment="1">
      <alignment horizontal="right"/>
    </xf>
    <xf numFmtId="0" fontId="65" fillId="0" borderId="0" xfId="25" applyFont="1" applyBorder="1" applyAlignment="1">
      <alignment horizontal="center" vertical="center"/>
    </xf>
    <xf numFmtId="164" fontId="51" fillId="0" borderId="48" xfId="25" applyNumberFormat="1" applyFont="1" applyBorder="1"/>
    <xf numFmtId="0" fontId="51" fillId="0" borderId="4" xfId="25" applyFont="1" applyBorder="1"/>
    <xf numFmtId="1" fontId="51" fillId="0" borderId="4" xfId="25" applyNumberFormat="1" applyFont="1" applyBorder="1" applyAlignment="1">
      <alignment horizontal="center" vertical="center"/>
    </xf>
    <xf numFmtId="0" fontId="51" fillId="0" borderId="4" xfId="25" applyNumberFormat="1" applyFont="1" applyBorder="1" applyAlignment="1">
      <alignment vertical="center"/>
    </xf>
    <xf numFmtId="0" fontId="51" fillId="0" borderId="3" xfId="25" applyFont="1" applyBorder="1" applyAlignment="1">
      <alignment horizontal="center" vertical="center"/>
    </xf>
    <xf numFmtId="164" fontId="51" fillId="0" borderId="49" xfId="25" applyNumberFormat="1" applyFont="1" applyBorder="1"/>
    <xf numFmtId="0" fontId="51" fillId="0" borderId="1" xfId="25" applyFont="1" applyBorder="1"/>
    <xf numFmtId="1" fontId="51" fillId="0" borderId="1" xfId="25" applyNumberFormat="1" applyFont="1" applyBorder="1" applyAlignment="1">
      <alignment horizontal="center" vertical="center"/>
    </xf>
    <xf numFmtId="0" fontId="51" fillId="0" borderId="1" xfId="25" applyNumberFormat="1" applyFont="1" applyBorder="1" applyAlignment="1">
      <alignment vertical="center"/>
    </xf>
    <xf numFmtId="0" fontId="51" fillId="0" borderId="2" xfId="25" applyFont="1" applyBorder="1" applyAlignment="1">
      <alignment horizontal="center" vertical="center"/>
    </xf>
    <xf numFmtId="0" fontId="62" fillId="0" borderId="0" xfId="25" applyFont="1"/>
    <xf numFmtId="164" fontId="51" fillId="0" borderId="49" xfId="25" applyNumberFormat="1" applyFont="1" applyBorder="1" applyAlignment="1">
      <alignment horizontal="right" vertical="center"/>
    </xf>
    <xf numFmtId="0" fontId="51" fillId="0" borderId="1" xfId="25" applyFont="1" applyBorder="1" applyAlignment="1">
      <alignment horizontal="center" vertical="center"/>
    </xf>
    <xf numFmtId="0" fontId="51" fillId="0" borderId="1" xfId="25" applyFont="1" applyBorder="1" applyAlignment="1">
      <alignment vertical="center"/>
    </xf>
    <xf numFmtId="0" fontId="51" fillId="0" borderId="1" xfId="25" applyNumberFormat="1" applyFont="1" applyBorder="1"/>
    <xf numFmtId="164" fontId="62" fillId="0" borderId="0" xfId="25" applyNumberFormat="1" applyFont="1"/>
    <xf numFmtId="0" fontId="51" fillId="0" borderId="1" xfId="24" applyNumberFormat="1" applyFont="1" applyBorder="1" applyAlignment="1"/>
    <xf numFmtId="164" fontId="51" fillId="0" borderId="50" xfId="25" applyNumberFormat="1" applyFont="1" applyBorder="1"/>
    <xf numFmtId="0" fontId="51" fillId="0" borderId="6" xfId="25" applyFont="1" applyBorder="1"/>
    <xf numFmtId="1" fontId="51" fillId="0" borderId="6" xfId="25" applyNumberFormat="1" applyFont="1" applyBorder="1" applyAlignment="1">
      <alignment horizontal="center" vertical="center"/>
    </xf>
    <xf numFmtId="0" fontId="51" fillId="0" borderId="6" xfId="25" applyNumberFormat="1" applyFont="1" applyBorder="1"/>
    <xf numFmtId="0" fontId="51" fillId="0" borderId="5" xfId="25" applyFont="1" applyBorder="1" applyAlignment="1">
      <alignment horizontal="center" vertical="center"/>
    </xf>
    <xf numFmtId="0" fontId="61" fillId="14" borderId="0" xfId="25" applyFont="1" applyFill="1" applyAlignment="1">
      <alignment horizontal="center" vertical="center"/>
    </xf>
    <xf numFmtId="0" fontId="66" fillId="0" borderId="0" xfId="25" applyFont="1" applyAlignment="1">
      <alignment horizontal="centerContinuous" vertical="center"/>
    </xf>
    <xf numFmtId="0" fontId="61" fillId="0" borderId="0" xfId="25" applyFont="1" applyAlignment="1">
      <alignment horizontal="centerContinuous" vertical="center"/>
    </xf>
    <xf numFmtId="0" fontId="70" fillId="0" borderId="0" xfId="24" applyFont="1" applyAlignment="1">
      <alignment horizontal="right"/>
    </xf>
    <xf numFmtId="0" fontId="51" fillId="0" borderId="0" xfId="24" applyFont="1"/>
    <xf numFmtId="0" fontId="53" fillId="0" borderId="0" xfId="24" applyFont="1" applyAlignment="1"/>
    <xf numFmtId="0" fontId="51" fillId="0" borderId="0" xfId="24" applyFont="1" applyAlignment="1">
      <alignment horizontal="centerContinuous"/>
    </xf>
    <xf numFmtId="0" fontId="53" fillId="0" borderId="0" xfId="24" applyFont="1" applyAlignment="1">
      <alignment horizontal="centerContinuous"/>
    </xf>
    <xf numFmtId="0" fontId="55" fillId="0" borderId="0" xfId="24" applyFont="1" applyAlignment="1">
      <alignment horizontal="centerContinuous" vertical="center"/>
    </xf>
    <xf numFmtId="0" fontId="66" fillId="0" borderId="0" xfId="24" applyFont="1"/>
    <xf numFmtId="0" fontId="62" fillId="0" borderId="0" xfId="24" applyFont="1" applyBorder="1"/>
    <xf numFmtId="0" fontId="66" fillId="0" borderId="0" xfId="24" applyFont="1" applyBorder="1"/>
    <xf numFmtId="4" fontId="62" fillId="0" borderId="39" xfId="24" applyNumberFormat="1" applyFont="1" applyBorder="1"/>
    <xf numFmtId="0" fontId="62" fillId="0" borderId="15" xfId="24" applyFont="1" applyBorder="1" applyAlignment="1">
      <alignment horizontal="center" vertical="top"/>
    </xf>
    <xf numFmtId="4" fontId="51" fillId="0" borderId="42" xfId="24" applyNumberFormat="1" applyFont="1" applyBorder="1"/>
    <xf numFmtId="4" fontId="68" fillId="0" borderId="42" xfId="24" applyNumberFormat="1" applyFont="1" applyBorder="1"/>
    <xf numFmtId="4" fontId="68" fillId="0" borderId="39" xfId="24" applyNumberFormat="1" applyFont="1" applyBorder="1"/>
    <xf numFmtId="0" fontId="62" fillId="0" borderId="63" xfId="24" applyFont="1" applyBorder="1" applyAlignment="1">
      <alignment horizontal="center" vertical="top"/>
    </xf>
    <xf numFmtId="4" fontId="68" fillId="0" borderId="56" xfId="24" applyNumberFormat="1" applyFont="1" applyBorder="1"/>
    <xf numFmtId="4" fontId="51" fillId="0" borderId="54" xfId="24" applyNumberFormat="1" applyFont="1" applyBorder="1" applyAlignment="1">
      <alignment horizontal="right" vertical="center"/>
    </xf>
    <xf numFmtId="4" fontId="51" fillId="0" borderId="42" xfId="24" applyNumberFormat="1" applyFont="1" applyBorder="1" applyAlignment="1">
      <alignment horizontal="right" vertical="center"/>
    </xf>
    <xf numFmtId="0" fontId="51" fillId="0" borderId="0" xfId="24" applyFont="1" applyAlignment="1"/>
    <xf numFmtId="0" fontId="63" fillId="0" borderId="0" xfId="24" applyFont="1" applyAlignment="1">
      <alignment horizontal="right" vertical="center"/>
    </xf>
    <xf numFmtId="0" fontId="51" fillId="0" borderId="0" xfId="24"/>
    <xf numFmtId="0" fontId="71" fillId="0" borderId="0" xfId="24" applyFont="1"/>
    <xf numFmtId="0" fontId="62" fillId="0" borderId="0" xfId="24" applyFont="1" applyAlignment="1">
      <alignment horizontal="centerContinuous"/>
    </xf>
    <xf numFmtId="0" fontId="62" fillId="0" borderId="0" xfId="24" applyFont="1" applyAlignment="1"/>
    <xf numFmtId="0" fontId="62" fillId="0" borderId="0" xfId="24" applyFont="1" applyAlignment="1">
      <alignment horizontal="center"/>
    </xf>
    <xf numFmtId="0" fontId="51" fillId="0" borderId="0" xfId="24" applyBorder="1"/>
    <xf numFmtId="4" fontId="62" fillId="0" borderId="13" xfId="24" applyNumberFormat="1" applyFont="1" applyBorder="1"/>
    <xf numFmtId="0" fontId="62" fillId="0" borderId="0" xfId="24" applyFont="1" applyBorder="1" applyAlignment="1">
      <alignment horizontal="right"/>
    </xf>
    <xf numFmtId="2" fontId="51" fillId="0" borderId="4" xfId="24" applyNumberFormat="1" applyBorder="1"/>
    <xf numFmtId="4" fontId="58" fillId="0" borderId="4" xfId="24" applyNumberFormat="1" applyFont="1" applyBorder="1" applyAlignment="1">
      <alignment vertical="center"/>
    </xf>
    <xf numFmtId="0" fontId="51" fillId="0" borderId="4" xfId="24" applyBorder="1" applyAlignment="1">
      <alignment horizontal="center"/>
    </xf>
    <xf numFmtId="0" fontId="51" fillId="0" borderId="65" xfId="24" applyBorder="1" applyAlignment="1"/>
    <xf numFmtId="0" fontId="51" fillId="0" borderId="20" xfId="24" applyBorder="1" applyAlignment="1"/>
    <xf numFmtId="0" fontId="51" fillId="0" borderId="3" xfId="24" applyBorder="1" applyAlignment="1">
      <alignment horizontal="center" vertical="center"/>
    </xf>
    <xf numFmtId="3" fontId="58" fillId="0" borderId="6" xfId="24" applyNumberFormat="1" applyFont="1" applyBorder="1" applyAlignment="1">
      <alignment horizontal="center" vertical="center"/>
    </xf>
    <xf numFmtId="0" fontId="51" fillId="0" borderId="17" xfId="24" applyBorder="1" applyAlignment="1"/>
    <xf numFmtId="0" fontId="51" fillId="0" borderId="7" xfId="24" applyBorder="1" applyAlignment="1"/>
    <xf numFmtId="0" fontId="51" fillId="0" borderId="2" xfId="24" applyBorder="1" applyAlignment="1">
      <alignment horizontal="center" vertical="center"/>
    </xf>
    <xf numFmtId="0" fontId="51" fillId="0" borderId="66" xfId="24" applyBorder="1" applyAlignment="1"/>
    <xf numFmtId="0" fontId="51" fillId="0" borderId="58" xfId="24" applyBorder="1" applyAlignment="1"/>
    <xf numFmtId="0" fontId="51" fillId="0" borderId="59" xfId="24" applyBorder="1" applyAlignment="1">
      <alignment horizontal="center" vertical="center"/>
    </xf>
    <xf numFmtId="0" fontId="51" fillId="0" borderId="0" xfId="24" applyFill="1"/>
    <xf numFmtId="0" fontId="62" fillId="0" borderId="0" xfId="24" applyFont="1" applyFill="1" applyAlignment="1">
      <alignment horizontal="center" vertical="center"/>
    </xf>
    <xf numFmtId="0" fontId="66" fillId="0" borderId="0" xfId="24" applyFont="1" applyAlignment="1">
      <alignment horizontal="left" vertical="center"/>
    </xf>
    <xf numFmtId="0" fontId="51" fillId="0" borderId="0" xfId="24" applyAlignment="1">
      <alignment horizontal="left" vertical="center"/>
    </xf>
    <xf numFmtId="0" fontId="52" fillId="0" borderId="22" xfId="24" applyFont="1" applyBorder="1" applyAlignment="1"/>
    <xf numFmtId="0" fontId="52" fillId="0" borderId="7" xfId="24" applyFont="1" applyBorder="1" applyAlignment="1"/>
    <xf numFmtId="0" fontId="51" fillId="0" borderId="0" xfId="24" applyAlignment="1"/>
    <xf numFmtId="0" fontId="55" fillId="0" borderId="0" xfId="25"/>
    <xf numFmtId="0" fontId="55" fillId="0" borderId="0" xfId="25" applyAlignment="1"/>
    <xf numFmtId="0" fontId="55" fillId="0" borderId="0" xfId="25" applyBorder="1"/>
    <xf numFmtId="0" fontId="66" fillId="0" borderId="0" xfId="25" applyFont="1" applyBorder="1"/>
    <xf numFmtId="0" fontId="72" fillId="0" borderId="0" xfId="25" applyFont="1" applyBorder="1"/>
    <xf numFmtId="4" fontId="72" fillId="0" borderId="39" xfId="25" applyNumberFormat="1" applyFont="1" applyBorder="1" applyAlignment="1">
      <alignment horizontal="right" vertical="center"/>
    </xf>
    <xf numFmtId="4" fontId="72" fillId="0" borderId="40" xfId="25" applyNumberFormat="1" applyFont="1" applyBorder="1" applyAlignment="1">
      <alignment horizontal="right" vertical="center"/>
    </xf>
    <xf numFmtId="4" fontId="72" fillId="0" borderId="47" xfId="25" applyNumberFormat="1" applyFont="1" applyBorder="1" applyAlignment="1">
      <alignment horizontal="right" vertical="center"/>
    </xf>
    <xf numFmtId="0" fontId="62" fillId="0" borderId="0" xfId="25" applyFont="1" applyBorder="1" applyAlignment="1">
      <alignment horizontal="right" vertical="center"/>
    </xf>
    <xf numFmtId="0" fontId="55" fillId="0" borderId="0" xfId="25" applyFont="1" applyBorder="1"/>
    <xf numFmtId="4" fontId="55" fillId="0" borderId="48" xfId="25" applyNumberFormat="1" applyBorder="1" applyAlignment="1">
      <alignment vertical="center"/>
    </xf>
    <xf numFmtId="4" fontId="55" fillId="0" borderId="4" xfId="25" applyNumberFormat="1" applyBorder="1" applyAlignment="1">
      <alignment vertical="center"/>
    </xf>
    <xf numFmtId="0" fontId="55" fillId="0" borderId="4" xfId="25" applyBorder="1" applyAlignment="1">
      <alignment vertical="center"/>
    </xf>
    <xf numFmtId="0" fontId="55" fillId="0" borderId="3" xfId="25" applyBorder="1" applyAlignment="1">
      <alignment horizontal="center" vertical="center"/>
    </xf>
    <xf numFmtId="4" fontId="55" fillId="0" borderId="49" xfId="25" applyNumberFormat="1" applyBorder="1" applyAlignment="1">
      <alignment vertical="center"/>
    </xf>
    <xf numFmtId="4" fontId="55" fillId="0" borderId="1" xfId="25" applyNumberFormat="1" applyBorder="1" applyAlignment="1">
      <alignment vertical="center"/>
    </xf>
    <xf numFmtId="0" fontId="55" fillId="0" borderId="1" xfId="25" applyBorder="1" applyAlignment="1">
      <alignment vertical="center"/>
    </xf>
    <xf numFmtId="0" fontId="55" fillId="0" borderId="2" xfId="25" applyBorder="1" applyAlignment="1">
      <alignment horizontal="center" vertical="center"/>
    </xf>
    <xf numFmtId="0" fontId="55" fillId="0" borderId="6" xfId="25" applyBorder="1" applyAlignment="1">
      <alignment vertical="center"/>
    </xf>
    <xf numFmtId="0" fontId="62" fillId="0" borderId="0" xfId="25" applyFont="1" applyAlignment="1"/>
    <xf numFmtId="0" fontId="62" fillId="0" borderId="0" xfId="25" applyFont="1" applyAlignment="1">
      <alignment horizontal="center" vertical="center" wrapText="1"/>
    </xf>
    <xf numFmtId="0" fontId="72" fillId="0" borderId="0" xfId="25" applyFont="1"/>
    <xf numFmtId="0" fontId="72" fillId="0" borderId="0" xfId="25" applyFont="1" applyAlignment="1">
      <alignment vertical="center"/>
    </xf>
    <xf numFmtId="0" fontId="66" fillId="0" borderId="0" xfId="25" applyFont="1"/>
    <xf numFmtId="0" fontId="66" fillId="0" borderId="0" xfId="25" applyFont="1" applyAlignment="1">
      <alignment horizontal="center"/>
    </xf>
    <xf numFmtId="0" fontId="55" fillId="0" borderId="0" xfId="25" applyAlignment="1">
      <alignment horizontal="center" vertical="center"/>
    </xf>
    <xf numFmtId="0" fontId="73" fillId="0" borderId="0" xfId="25" applyFont="1" applyAlignment="1"/>
    <xf numFmtId="0" fontId="55" fillId="0" borderId="0" xfId="25" applyFont="1"/>
    <xf numFmtId="0" fontId="55" fillId="0" borderId="0" xfId="25" applyFont="1" applyAlignment="1">
      <alignment horizontal="centerContinuous"/>
    </xf>
    <xf numFmtId="0" fontId="55" fillId="0" borderId="37" xfId="24" applyFont="1" applyBorder="1" applyAlignment="1">
      <alignment horizontal="centerContinuous" vertical="center"/>
    </xf>
    <xf numFmtId="0" fontId="55" fillId="0" borderId="0" xfId="25" applyFont="1" applyFill="1" applyBorder="1" applyAlignment="1">
      <alignment vertical="center"/>
    </xf>
    <xf numFmtId="4" fontId="62" fillId="0" borderId="47" xfId="25" applyNumberFormat="1" applyFont="1" applyBorder="1" applyAlignment="1">
      <alignment horizontal="right" vertical="center"/>
    </xf>
    <xf numFmtId="0" fontId="74" fillId="0" borderId="0" xfId="25" applyFont="1" applyBorder="1"/>
    <xf numFmtId="4" fontId="55" fillId="0" borderId="48" xfId="25" applyNumberFormat="1" applyFont="1" applyBorder="1" applyAlignment="1">
      <alignment vertical="center"/>
    </xf>
    <xf numFmtId="4" fontId="55" fillId="0" borderId="4" xfId="25" applyNumberFormat="1" applyFont="1" applyBorder="1" applyAlignment="1">
      <alignment vertical="center"/>
    </xf>
    <xf numFmtId="4" fontId="55" fillId="0" borderId="6" xfId="25" applyNumberFormat="1" applyFont="1" applyBorder="1" applyAlignment="1">
      <alignment vertical="center"/>
    </xf>
    <xf numFmtId="0" fontId="55" fillId="0" borderId="4" xfId="25" applyFont="1" applyBorder="1" applyAlignment="1">
      <alignment vertical="center"/>
    </xf>
    <xf numFmtId="0" fontId="55" fillId="0" borderId="4" xfId="25" applyFont="1" applyBorder="1" applyAlignment="1">
      <alignment vertical="center" wrapText="1"/>
    </xf>
    <xf numFmtId="0" fontId="55" fillId="0" borderId="3" xfId="25" applyFont="1" applyBorder="1" applyAlignment="1">
      <alignment horizontal="center" vertical="center"/>
    </xf>
    <xf numFmtId="4" fontId="55" fillId="0" borderId="49" xfId="25" applyNumberFormat="1" applyFont="1" applyBorder="1" applyAlignment="1">
      <alignment vertical="center"/>
    </xf>
    <xf numFmtId="4" fontId="55" fillId="0" borderId="1" xfId="25" applyNumberFormat="1" applyFont="1" applyBorder="1" applyAlignment="1">
      <alignment vertical="center"/>
    </xf>
    <xf numFmtId="0" fontId="55" fillId="0" borderId="1" xfId="25" applyFont="1" applyBorder="1" applyAlignment="1">
      <alignment vertical="center"/>
    </xf>
    <xf numFmtId="0" fontId="55" fillId="0" borderId="6" xfId="25" applyFont="1" applyBorder="1" applyAlignment="1">
      <alignment vertical="center" wrapText="1"/>
    </xf>
    <xf numFmtId="0" fontId="55" fillId="0" borderId="2" xfId="25" applyFont="1" applyBorder="1" applyAlignment="1">
      <alignment horizontal="center" vertical="center"/>
    </xf>
    <xf numFmtId="0" fontId="55" fillId="0" borderId="1" xfId="25" applyFont="1" applyBorder="1" applyAlignment="1">
      <alignment vertical="center" wrapText="1"/>
    </xf>
    <xf numFmtId="4" fontId="55" fillId="0" borderId="50" xfId="25" applyNumberFormat="1" applyFont="1" applyBorder="1" applyAlignment="1">
      <alignment vertical="center"/>
    </xf>
    <xf numFmtId="0" fontId="55" fillId="0" borderId="6" xfId="25" applyFont="1" applyBorder="1" applyAlignment="1">
      <alignment vertical="center"/>
    </xf>
    <xf numFmtId="0" fontId="55" fillId="0" borderId="5" xfId="25" applyFont="1" applyBorder="1" applyAlignment="1">
      <alignment horizontal="center" vertical="center"/>
    </xf>
    <xf numFmtId="0" fontId="55" fillId="0" borderId="0" xfId="25" applyFont="1" applyAlignment="1"/>
    <xf numFmtId="0" fontId="55" fillId="0" borderId="0" xfId="25" applyFont="1" applyAlignment="1">
      <alignment horizontal="center" vertical="center"/>
    </xf>
    <xf numFmtId="0" fontId="72" fillId="0" borderId="0" xfId="25" applyFont="1" applyAlignment="1">
      <alignment horizontal="left"/>
    </xf>
    <xf numFmtId="0" fontId="55" fillId="0" borderId="0" xfId="26" applyFont="1"/>
    <xf numFmtId="0" fontId="55" fillId="0" borderId="0" xfId="26" applyFont="1" applyAlignment="1">
      <alignment horizontal="left"/>
    </xf>
    <xf numFmtId="0" fontId="53" fillId="0" borderId="0" xfId="26" applyFont="1" applyAlignment="1"/>
    <xf numFmtId="0" fontId="76" fillId="0" borderId="0" xfId="26" applyFont="1"/>
    <xf numFmtId="0" fontId="76" fillId="0" borderId="0" xfId="26" applyFont="1" applyAlignment="1">
      <alignment horizontal="left"/>
    </xf>
    <xf numFmtId="0" fontId="55" fillId="0" borderId="0" xfId="26" applyFont="1" applyAlignment="1">
      <alignment horizontal="centerContinuous"/>
    </xf>
    <xf numFmtId="0" fontId="53" fillId="0" borderId="0" xfId="26" applyFont="1" applyAlignment="1">
      <alignment horizontal="centerContinuous"/>
    </xf>
    <xf numFmtId="0" fontId="55" fillId="0" borderId="37" xfId="26" applyFont="1" applyBorder="1" applyAlignment="1">
      <alignment horizontal="centerContinuous" vertical="center"/>
    </xf>
    <xf numFmtId="0" fontId="77" fillId="0" borderId="0" xfId="26" applyFont="1" applyAlignment="1">
      <alignment horizontal="left"/>
    </xf>
    <xf numFmtId="0" fontId="57" fillId="14" borderId="0" xfId="26" applyFont="1" applyFill="1" applyBorder="1" applyAlignment="1">
      <alignment vertical="center"/>
    </xf>
    <xf numFmtId="0" fontId="57" fillId="14" borderId="38" xfId="26" applyFont="1" applyFill="1" applyBorder="1" applyAlignment="1">
      <alignment vertical="center"/>
    </xf>
    <xf numFmtId="0" fontId="78" fillId="0" borderId="0" xfId="26" applyFont="1" applyBorder="1" applyAlignment="1"/>
    <xf numFmtId="0" fontId="76" fillId="0" borderId="0" xfId="26" applyFont="1" applyBorder="1" applyAlignment="1">
      <alignment horizontal="center"/>
    </xf>
    <xf numFmtId="0" fontId="79" fillId="0" borderId="0" xfId="26" applyFont="1" applyAlignment="1">
      <alignment horizontal="left"/>
    </xf>
    <xf numFmtId="0" fontId="57" fillId="14" borderId="0" xfId="26" applyFont="1" applyFill="1" applyAlignment="1">
      <alignment vertical="center"/>
    </xf>
    <xf numFmtId="0" fontId="78" fillId="0" borderId="0" xfId="26" applyFont="1" applyAlignment="1">
      <alignment horizontal="center"/>
    </xf>
    <xf numFmtId="0" fontId="72" fillId="0" borderId="0" xfId="26" applyFont="1" applyBorder="1" applyAlignment="1">
      <alignment horizontal="center" vertical="top"/>
    </xf>
    <xf numFmtId="0" fontId="72" fillId="0" borderId="0" xfId="26" applyFont="1" applyBorder="1" applyAlignment="1">
      <alignment vertical="top"/>
    </xf>
    <xf numFmtId="0" fontId="72" fillId="0" borderId="0" xfId="26" applyFont="1" applyAlignment="1">
      <alignment horizontal="left"/>
    </xf>
    <xf numFmtId="0" fontId="72" fillId="0" borderId="0" xfId="26" applyFont="1"/>
    <xf numFmtId="0" fontId="72" fillId="0" borderId="0" xfId="26" applyFont="1" applyBorder="1" applyAlignment="1">
      <alignment vertical="center"/>
    </xf>
    <xf numFmtId="0" fontId="60" fillId="0" borderId="0" xfId="26" applyFont="1" applyAlignment="1">
      <alignment horizontal="left"/>
    </xf>
    <xf numFmtId="0" fontId="80" fillId="0" borderId="0" xfId="26" applyFont="1" applyBorder="1" applyAlignment="1">
      <alignment horizontal="left"/>
    </xf>
    <xf numFmtId="0" fontId="55" fillId="0" borderId="0" xfId="26" applyFont="1" applyBorder="1" applyAlignment="1">
      <alignment horizontal="left"/>
    </xf>
    <xf numFmtId="0" fontId="55" fillId="0" borderId="0" xfId="26" applyFont="1" applyBorder="1"/>
    <xf numFmtId="0" fontId="55" fillId="0" borderId="0" xfId="26" applyFont="1" applyBorder="1" applyAlignment="1">
      <alignment horizontal="center" vertical="center"/>
    </xf>
    <xf numFmtId="0" fontId="55" fillId="0" borderId="1" xfId="26" applyFont="1" applyBorder="1" applyAlignment="1">
      <alignment horizontal="left"/>
    </xf>
    <xf numFmtId="0" fontId="55" fillId="0" borderId="1" xfId="26" applyFont="1" applyBorder="1"/>
    <xf numFmtId="0" fontId="55" fillId="0" borderId="1" xfId="26" applyFont="1" applyBorder="1" applyAlignment="1">
      <alignment horizontal="center" vertical="center"/>
    </xf>
    <xf numFmtId="0" fontId="55" fillId="0" borderId="6" xfId="26" applyFont="1" applyBorder="1" applyAlignment="1">
      <alignment horizontal="center" vertical="center"/>
    </xf>
    <xf numFmtId="0" fontId="55" fillId="0" borderId="6" xfId="26" applyFont="1" applyBorder="1" applyAlignment="1">
      <alignment horizontal="left"/>
    </xf>
    <xf numFmtId="0" fontId="55" fillId="0" borderId="6" xfId="26" applyFont="1" applyBorder="1"/>
    <xf numFmtId="0" fontId="55" fillId="0" borderId="0" xfId="26" applyFont="1" applyAlignment="1">
      <alignment horizontal="center"/>
    </xf>
    <xf numFmtId="0" fontId="55" fillId="0" borderId="67" xfId="26" applyFont="1" applyBorder="1" applyAlignment="1">
      <alignment horizontal="center"/>
    </xf>
    <xf numFmtId="0" fontId="76" fillId="0" borderId="0" xfId="26" applyFont="1" applyAlignment="1">
      <alignment wrapText="1"/>
    </xf>
    <xf numFmtId="0" fontId="83" fillId="0" borderId="0" xfId="26" applyFont="1"/>
    <xf numFmtId="0" fontId="83" fillId="0" borderId="0" xfId="26" applyFont="1" applyAlignment="1">
      <alignment horizontal="center"/>
    </xf>
    <xf numFmtId="0" fontId="83" fillId="0" borderId="0" xfId="26" applyFont="1" applyBorder="1" applyAlignment="1"/>
    <xf numFmtId="0" fontId="84" fillId="0" borderId="0" xfId="26" applyFont="1" applyBorder="1" applyAlignment="1">
      <alignment horizontal="center"/>
    </xf>
    <xf numFmtId="0" fontId="84" fillId="0" borderId="0" xfId="26" applyFont="1" applyAlignment="1">
      <alignment horizontal="right"/>
    </xf>
    <xf numFmtId="0" fontId="84" fillId="0" borderId="0" xfId="26" applyFont="1" applyAlignment="1"/>
    <xf numFmtId="0" fontId="52" fillId="0" borderId="0" xfId="26" applyFont="1" applyAlignment="1">
      <alignment horizontal="right"/>
    </xf>
    <xf numFmtId="0" fontId="55" fillId="0" borderId="0" xfId="26" applyFont="1" applyAlignment="1">
      <alignment horizontal="center" vertical="top"/>
    </xf>
    <xf numFmtId="0" fontId="55" fillId="0" borderId="0" xfId="26" applyFont="1" applyAlignment="1">
      <alignment horizontal="centerContinuous" vertical="top"/>
    </xf>
    <xf numFmtId="0" fontId="60" fillId="0" borderId="0" xfId="26" applyFont="1" applyAlignment="1">
      <alignment horizontal="centerContinuous" vertical="center"/>
    </xf>
    <xf numFmtId="0" fontId="76" fillId="0" borderId="0" xfId="26" applyFont="1" applyAlignment="1">
      <alignment horizontal="centerContinuous"/>
    </xf>
    <xf numFmtId="0" fontId="52" fillId="0" borderId="0" xfId="26" applyFont="1" applyAlignment="1">
      <alignment horizontal="centerContinuous" vertical="center"/>
    </xf>
    <xf numFmtId="0" fontId="57" fillId="0" borderId="0" xfId="26" applyFont="1" applyAlignment="1">
      <alignment vertical="center"/>
    </xf>
    <xf numFmtId="0" fontId="57" fillId="0" borderId="0" xfId="26" applyFont="1" applyAlignment="1">
      <alignment horizontal="centerContinuous" vertical="center"/>
    </xf>
    <xf numFmtId="0" fontId="55" fillId="0" borderId="0" xfId="26" applyFont="1" applyAlignment="1">
      <alignment vertical="center"/>
    </xf>
    <xf numFmtId="0" fontId="85" fillId="0" borderId="0" xfId="26" applyFont="1" applyAlignment="1">
      <alignment horizontal="justify" vertical="center"/>
    </xf>
    <xf numFmtId="0" fontId="55" fillId="0" borderId="0" xfId="26" applyFont="1" applyAlignment="1">
      <alignment horizontal="centerContinuous" vertical="center"/>
    </xf>
    <xf numFmtId="0" fontId="85" fillId="0" borderId="37" xfId="26" applyFont="1" applyBorder="1" applyAlignment="1">
      <alignment horizontal="centerContinuous" vertical="center"/>
    </xf>
    <xf numFmtId="0" fontId="86" fillId="0" borderId="0" xfId="26" applyFont="1" applyAlignment="1">
      <alignment horizontal="justify" vertical="center"/>
    </xf>
    <xf numFmtId="0" fontId="57" fillId="0" borderId="0" xfId="26" applyFont="1" applyAlignment="1">
      <alignment horizontal="justify" vertical="center"/>
    </xf>
    <xf numFmtId="0" fontId="87" fillId="0" borderId="0" xfId="26" applyFont="1" applyAlignment="1">
      <alignment horizontal="justify" vertical="center"/>
    </xf>
    <xf numFmtId="0" fontId="88" fillId="0" borderId="0" xfId="26" applyFont="1" applyAlignment="1">
      <alignment vertical="center"/>
    </xf>
    <xf numFmtId="0" fontId="88" fillId="0" borderId="0" xfId="26" applyFont="1" applyAlignment="1">
      <alignment horizontal="right" vertical="center"/>
    </xf>
    <xf numFmtId="0" fontId="89" fillId="0" borderId="0" xfId="26" applyFont="1" applyAlignment="1">
      <alignment horizontal="justify" vertical="center"/>
    </xf>
    <xf numFmtId="0" fontId="89" fillId="0" borderId="0" xfId="26" applyFont="1" applyAlignment="1">
      <alignment vertical="center"/>
    </xf>
    <xf numFmtId="0" fontId="55" fillId="0" borderId="48" xfId="26" applyFont="1" applyBorder="1" applyAlignment="1">
      <alignment horizontal="justify" vertical="center"/>
    </xf>
    <xf numFmtId="0" fontId="55" fillId="0" borderId="4" xfId="26" applyFont="1" applyBorder="1" applyAlignment="1">
      <alignment horizontal="justify" vertical="center"/>
    </xf>
    <xf numFmtId="0" fontId="55" fillId="0" borderId="3" xfId="26" applyFont="1" applyBorder="1" applyAlignment="1">
      <alignment horizontal="center" vertical="center"/>
    </xf>
    <xf numFmtId="0" fontId="55" fillId="0" borderId="49" xfId="26" applyFont="1" applyBorder="1" applyAlignment="1">
      <alignment horizontal="justify" vertical="center"/>
    </xf>
    <xf numFmtId="0" fontId="55" fillId="0" borderId="1" xfId="26" applyFont="1" applyBorder="1" applyAlignment="1">
      <alignment horizontal="justify" vertical="center"/>
    </xf>
    <xf numFmtId="0" fontId="55" fillId="0" borderId="2" xfId="26" applyFont="1" applyBorder="1" applyAlignment="1">
      <alignment horizontal="center" vertical="center"/>
    </xf>
    <xf numFmtId="0" fontId="72" fillId="0" borderId="46" xfId="26" applyFont="1" applyBorder="1" applyAlignment="1">
      <alignment horizontal="center" vertical="center"/>
    </xf>
    <xf numFmtId="0" fontId="72" fillId="0" borderId="0" xfId="26" applyFont="1" applyBorder="1" applyAlignment="1">
      <alignment horizontal="center" vertical="center"/>
    </xf>
    <xf numFmtId="0" fontId="72" fillId="0" borderId="61" xfId="26" applyFont="1" applyBorder="1" applyAlignment="1">
      <alignment horizontal="left" vertical="center"/>
    </xf>
    <xf numFmtId="0" fontId="85" fillId="0" borderId="0" xfId="26" applyFont="1" applyBorder="1" applyAlignment="1">
      <alignment horizontal="justify" vertical="center"/>
    </xf>
    <xf numFmtId="0" fontId="89" fillId="0" borderId="0" xfId="26" applyFont="1" applyAlignment="1">
      <alignment horizontal="right" vertical="center"/>
    </xf>
    <xf numFmtId="0" fontId="62" fillId="0" borderId="0" xfId="24" applyFont="1"/>
    <xf numFmtId="0" fontId="92" fillId="0" borderId="0" xfId="27"/>
    <xf numFmtId="0" fontId="53" fillId="0" borderId="0" xfId="27" applyFont="1" applyAlignment="1">
      <alignment horizontal="center"/>
    </xf>
    <xf numFmtId="0" fontId="55" fillId="0" borderId="0" xfId="25" applyFont="1" applyAlignment="1">
      <alignment vertical="center"/>
    </xf>
    <xf numFmtId="0" fontId="55" fillId="0" borderId="0" xfId="27" applyFont="1" applyAlignment="1">
      <alignment horizontal="center" vertical="center"/>
    </xf>
    <xf numFmtId="0" fontId="57" fillId="14" borderId="38" xfId="27" applyFont="1" applyFill="1" applyBorder="1" applyAlignment="1">
      <alignment vertical="center"/>
    </xf>
    <xf numFmtId="0" fontId="57" fillId="14" borderId="0" xfId="27" applyFont="1" applyFill="1" applyAlignment="1">
      <alignment vertical="center"/>
    </xf>
    <xf numFmtId="0" fontId="93" fillId="0" borderId="0" xfId="27" applyFont="1"/>
    <xf numFmtId="168" fontId="90" fillId="14" borderId="48" xfId="28" applyNumberFormat="1" applyFont="1" applyFill="1" applyBorder="1" applyAlignment="1">
      <alignment horizontal="right" vertical="center" indent="2"/>
    </xf>
    <xf numFmtId="168" fontId="57" fillId="0" borderId="49" xfId="28" applyNumberFormat="1" applyFont="1" applyBorder="1" applyAlignment="1">
      <alignment horizontal="right" vertical="center" indent="2"/>
    </xf>
    <xf numFmtId="0" fontId="57" fillId="0" borderId="2" xfId="25" applyFont="1" applyBorder="1" applyAlignment="1">
      <alignment horizontal="center" vertical="center"/>
    </xf>
    <xf numFmtId="0" fontId="57" fillId="0" borderId="68" xfId="25" applyFont="1" applyBorder="1" applyAlignment="1">
      <alignment horizontal="center" vertical="center" wrapText="1"/>
    </xf>
    <xf numFmtId="0" fontId="57" fillId="0" borderId="59" xfId="25" applyFont="1" applyBorder="1" applyAlignment="1">
      <alignment horizontal="center" vertical="center"/>
    </xf>
    <xf numFmtId="0" fontId="72" fillId="0" borderId="0" xfId="25" applyFont="1" applyAlignment="1">
      <alignment horizontal="center" vertical="center" wrapText="1"/>
    </xf>
    <xf numFmtId="0" fontId="92" fillId="0" borderId="0" xfId="27" applyAlignment="1">
      <alignment horizontal="centerContinuous"/>
    </xf>
    <xf numFmtId="0" fontId="60" fillId="0" borderId="0" xfId="27" applyFont="1" applyAlignment="1">
      <alignment horizontal="centerContinuous" vertical="center"/>
    </xf>
    <xf numFmtId="0" fontId="52" fillId="0" borderId="0" xfId="27" applyFont="1" applyAlignment="1">
      <alignment horizontal="centerContinuous" vertical="center"/>
    </xf>
    <xf numFmtId="164" fontId="51" fillId="0" borderId="0" xfId="24" applyNumberFormat="1" applyFont="1" applyAlignment="1">
      <alignment wrapText="1"/>
    </xf>
    <xf numFmtId="0" fontId="51" fillId="0" borderId="0" xfId="24" applyFont="1" applyAlignment="1">
      <alignment horizontal="center"/>
    </xf>
    <xf numFmtId="164" fontId="51" fillId="0" borderId="0" xfId="24" applyNumberFormat="1" applyFont="1" applyAlignment="1">
      <alignment horizontal="center" vertical="center" wrapText="1"/>
    </xf>
    <xf numFmtId="0" fontId="62" fillId="0" borderId="0" xfId="24" applyFont="1" applyAlignment="1">
      <alignment horizontal="centerContinuous" vertical="center"/>
    </xf>
    <xf numFmtId="0" fontId="62" fillId="0" borderId="0" xfId="24" applyFont="1" applyAlignment="1">
      <alignment horizontal="center" vertical="center"/>
    </xf>
    <xf numFmtId="0" fontId="62" fillId="0" borderId="0" xfId="24" applyNumberFormat="1" applyFont="1" applyBorder="1" applyAlignment="1">
      <alignment horizontal="center" vertical="center"/>
    </xf>
    <xf numFmtId="164" fontId="62" fillId="0" borderId="0" xfId="24" applyNumberFormat="1" applyFont="1" applyBorder="1" applyAlignment="1">
      <alignment vertical="center"/>
    </xf>
    <xf numFmtId="0" fontId="62" fillId="0" borderId="0" xfId="24" applyFont="1" applyBorder="1" applyAlignment="1">
      <alignment horizontal="right" vertical="center"/>
    </xf>
    <xf numFmtId="0" fontId="52" fillId="0" borderId="0" xfId="24" applyFont="1" applyAlignment="1">
      <alignment horizontal="left"/>
    </xf>
    <xf numFmtId="0" fontId="62" fillId="0" borderId="39" xfId="24" applyNumberFormat="1" applyFont="1" applyBorder="1" applyAlignment="1">
      <alignment horizontal="center" vertical="center"/>
    </xf>
    <xf numFmtId="4" fontId="62" fillId="0" borderId="40" xfId="24" applyNumberFormat="1" applyFont="1" applyBorder="1" applyAlignment="1">
      <alignment vertical="center"/>
    </xf>
    <xf numFmtId="4" fontId="62" fillId="0" borderId="47" xfId="24" applyNumberFormat="1" applyFont="1" applyBorder="1" applyAlignment="1">
      <alignment vertical="center"/>
    </xf>
    <xf numFmtId="0" fontId="62" fillId="0" borderId="14" xfId="24" applyFont="1" applyBorder="1" applyAlignment="1">
      <alignment horizontal="right" vertical="center"/>
    </xf>
    <xf numFmtId="0" fontId="62" fillId="0" borderId="60" xfId="24" applyFont="1" applyBorder="1" applyAlignment="1">
      <alignment horizontal="right" vertical="center"/>
    </xf>
    <xf numFmtId="0" fontId="51" fillId="15" borderId="54" xfId="24" applyFont="1" applyFill="1" applyBorder="1" applyAlignment="1"/>
    <xf numFmtId="4" fontId="51" fillId="0" borderId="55" xfId="24" applyNumberFormat="1" applyFont="1" applyBorder="1" applyAlignment="1">
      <alignment horizontal="right" vertical="center" wrapText="1"/>
    </xf>
    <xf numFmtId="4" fontId="51" fillId="0" borderId="72" xfId="24" applyNumberFormat="1" applyFont="1" applyBorder="1" applyAlignment="1">
      <alignment horizontal="right" vertical="center" wrapText="1"/>
    </xf>
    <xf numFmtId="0" fontId="51" fillId="15" borderId="54" xfId="24" applyFont="1" applyFill="1" applyBorder="1" applyAlignment="1">
      <alignment vertical="center"/>
    </xf>
    <xf numFmtId="4" fontId="51" fillId="0" borderId="52" xfId="24" applyNumberFormat="1" applyFont="1" applyBorder="1" applyAlignment="1">
      <alignment vertical="center"/>
    </xf>
    <xf numFmtId="0" fontId="51" fillId="0" borderId="52" xfId="24" applyFont="1" applyBorder="1" applyAlignment="1">
      <alignment vertical="center" wrapText="1"/>
    </xf>
    <xf numFmtId="0" fontId="51" fillId="0" borderId="72" xfId="24" applyBorder="1" applyAlignment="1">
      <alignment horizontal="center" vertical="center"/>
    </xf>
    <xf numFmtId="0" fontId="62" fillId="16" borderId="39" xfId="24" applyNumberFormat="1" applyFont="1" applyFill="1" applyBorder="1" applyAlignment="1">
      <alignment horizontal="center" vertical="center"/>
    </xf>
    <xf numFmtId="4" fontId="62" fillId="16" borderId="40" xfId="24" applyNumberFormat="1" applyFont="1" applyFill="1" applyBorder="1" applyAlignment="1">
      <alignment vertical="center"/>
    </xf>
    <xf numFmtId="4" fontId="62" fillId="16" borderId="47" xfId="24" applyNumberFormat="1" applyFont="1" applyFill="1" applyBorder="1" applyAlignment="1">
      <alignment vertical="center"/>
    </xf>
    <xf numFmtId="4" fontId="62" fillId="16" borderId="41" xfId="24" applyNumberFormat="1" applyFont="1" applyFill="1" applyBorder="1" applyAlignment="1">
      <alignment vertical="center"/>
    </xf>
    <xf numFmtId="4" fontId="62" fillId="0" borderId="41" xfId="24" applyNumberFormat="1" applyFont="1" applyBorder="1" applyAlignment="1">
      <alignment vertical="center"/>
    </xf>
    <xf numFmtId="0" fontId="51" fillId="15" borderId="42" xfId="24" applyFont="1" applyFill="1" applyBorder="1" applyAlignment="1">
      <alignment horizontal="center"/>
    </xf>
    <xf numFmtId="4" fontId="51" fillId="16" borderId="23" xfId="24" applyNumberFormat="1" applyFont="1" applyFill="1" applyBorder="1" applyAlignment="1">
      <alignment vertical="center" wrapText="1"/>
    </xf>
    <xf numFmtId="4" fontId="51" fillId="16" borderId="74" xfId="24" applyNumberFormat="1" applyFont="1" applyFill="1" applyBorder="1" applyAlignment="1">
      <alignment vertical="center" wrapText="1"/>
    </xf>
    <xf numFmtId="4" fontId="51" fillId="16" borderId="24" xfId="24" applyNumberFormat="1" applyFont="1" applyFill="1" applyBorder="1" applyAlignment="1">
      <alignment vertical="center"/>
    </xf>
    <xf numFmtId="0" fontId="63" fillId="16" borderId="24" xfId="24" applyFont="1" applyFill="1" applyBorder="1" applyAlignment="1">
      <alignment vertical="center" wrapText="1"/>
    </xf>
    <xf numFmtId="0" fontId="51" fillId="0" borderId="59" xfId="24" applyFont="1" applyBorder="1" applyAlignment="1">
      <alignment horizontal="center" vertical="center"/>
    </xf>
    <xf numFmtId="4" fontId="51" fillId="16" borderId="1" xfId="24" applyNumberFormat="1" applyFont="1" applyFill="1" applyBorder="1" applyAlignment="1">
      <alignment vertical="center" wrapText="1"/>
    </xf>
    <xf numFmtId="4" fontId="51" fillId="16" borderId="2" xfId="24" applyNumberFormat="1" applyFont="1" applyFill="1" applyBorder="1" applyAlignment="1">
      <alignment vertical="center" wrapText="1"/>
    </xf>
    <xf numFmtId="4" fontId="51" fillId="16" borderId="1" xfId="24" applyNumberFormat="1" applyFont="1" applyFill="1" applyBorder="1" applyAlignment="1">
      <alignment vertical="center"/>
    </xf>
    <xf numFmtId="4" fontId="51" fillId="0" borderId="22" xfId="24" applyNumberFormat="1" applyFont="1" applyBorder="1" applyAlignment="1">
      <alignment horizontal="right" vertical="center" wrapText="1"/>
    </xf>
    <xf numFmtId="4" fontId="51" fillId="0" borderId="24" xfId="24" applyNumberFormat="1" applyFont="1" applyBorder="1" applyAlignment="1">
      <alignment horizontal="right" vertical="center" wrapText="1"/>
    </xf>
    <xf numFmtId="4" fontId="51" fillId="0" borderId="74" xfId="24" applyNumberFormat="1" applyFont="1" applyBorder="1" applyAlignment="1">
      <alignment horizontal="right" vertical="center" wrapText="1"/>
    </xf>
    <xf numFmtId="4" fontId="51" fillId="0" borderId="1" xfId="24" applyNumberFormat="1" applyFont="1" applyBorder="1" applyAlignment="1">
      <alignment vertical="center"/>
    </xf>
    <xf numFmtId="4" fontId="51" fillId="0" borderId="24" xfId="24" applyNumberFormat="1" applyFont="1" applyBorder="1" applyAlignment="1">
      <alignment vertical="center"/>
    </xf>
    <xf numFmtId="0" fontId="51" fillId="0" borderId="24" xfId="24" applyBorder="1" applyAlignment="1">
      <alignment vertical="center" wrapText="1"/>
    </xf>
    <xf numFmtId="4" fontId="51" fillId="0" borderId="1" xfId="24" applyNumberFormat="1" applyFont="1" applyBorder="1" applyAlignment="1">
      <alignment horizontal="right" vertical="center" wrapText="1"/>
    </xf>
    <xf numFmtId="4" fontId="51" fillId="0" borderId="2" xfId="24" applyNumberFormat="1" applyFont="1" applyBorder="1" applyAlignment="1">
      <alignment horizontal="right" vertical="center" wrapText="1"/>
    </xf>
    <xf numFmtId="0" fontId="51" fillId="0" borderId="1" xfId="24" applyBorder="1" applyAlignment="1">
      <alignment vertical="center" wrapText="1"/>
    </xf>
    <xf numFmtId="0" fontId="51" fillId="0" borderId="49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 vertical="center"/>
    </xf>
    <xf numFmtId="0" fontId="51" fillId="0" borderId="1" xfId="24" applyFont="1" applyBorder="1" applyAlignment="1">
      <alignment vertical="center" wrapText="1"/>
    </xf>
    <xf numFmtId="0" fontId="51" fillId="0" borderId="68" xfId="24" applyFont="1" applyBorder="1" applyAlignment="1">
      <alignment horizontal="center" vertical="center"/>
    </xf>
    <xf numFmtId="4" fontId="51" fillId="0" borderId="57" xfId="24" applyNumberFormat="1" applyFont="1" applyBorder="1" applyAlignment="1">
      <alignment horizontal="right" vertical="center" wrapText="1"/>
    </xf>
    <xf numFmtId="4" fontId="51" fillId="0" borderId="59" xfId="24" applyNumberFormat="1" applyFont="1" applyBorder="1" applyAlignment="1">
      <alignment horizontal="right" vertical="center" wrapText="1"/>
    </xf>
    <xf numFmtId="4" fontId="51" fillId="0" borderId="69" xfId="24" applyNumberFormat="1" applyFont="1" applyBorder="1" applyAlignment="1">
      <alignment vertical="center"/>
    </xf>
    <xf numFmtId="0" fontId="51" fillId="0" borderId="69" xfId="24" applyFont="1" applyBorder="1" applyAlignment="1">
      <alignment vertical="center"/>
    </xf>
    <xf numFmtId="0" fontId="62" fillId="0" borderId="48" xfId="24" applyNumberFormat="1" applyFont="1" applyBorder="1" applyAlignment="1">
      <alignment horizontal="center" vertical="center"/>
    </xf>
    <xf numFmtId="4" fontId="62" fillId="0" borderId="4" xfId="24" applyNumberFormat="1" applyFont="1" applyBorder="1" applyAlignment="1">
      <alignment vertical="center"/>
    </xf>
    <xf numFmtId="4" fontId="62" fillId="0" borderId="3" xfId="24" applyNumberFormat="1" applyFont="1" applyBorder="1" applyAlignment="1">
      <alignment vertical="center"/>
    </xf>
    <xf numFmtId="0" fontId="51" fillId="0" borderId="1" xfId="24" applyFont="1" applyBorder="1" applyAlignment="1">
      <alignment vertical="center"/>
    </xf>
    <xf numFmtId="0" fontId="51" fillId="0" borderId="2" xfId="24" applyFont="1" applyBorder="1" applyAlignment="1">
      <alignment horizontal="center" vertical="center"/>
    </xf>
    <xf numFmtId="0" fontId="51" fillId="0" borderId="69" xfId="24" applyFont="1" applyBorder="1" applyAlignment="1">
      <alignment vertical="center" wrapText="1"/>
    </xf>
    <xf numFmtId="0" fontId="62" fillId="0" borderId="0" xfId="24" applyFont="1" applyAlignment="1">
      <alignment wrapText="1"/>
    </xf>
    <xf numFmtId="164" fontId="62" fillId="0" borderId="0" xfId="24" applyNumberFormat="1" applyFont="1" applyAlignment="1">
      <alignment wrapText="1"/>
    </xf>
    <xf numFmtId="0" fontId="62" fillId="0" borderId="0" xfId="24" applyFont="1" applyAlignment="1">
      <alignment horizontal="center" vertical="center" wrapText="1"/>
    </xf>
    <xf numFmtId="0" fontId="66" fillId="0" borderId="0" xfId="24" applyFont="1" applyAlignment="1">
      <alignment horizontal="center" vertical="center"/>
    </xf>
    <xf numFmtId="0" fontId="52" fillId="0" borderId="22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7" xfId="24" applyFont="1" applyBorder="1" applyAlignment="1">
      <alignment horizontal="center"/>
    </xf>
    <xf numFmtId="0" fontId="74" fillId="0" borderId="0" xfId="24" applyFont="1" applyAlignment="1">
      <alignment horizontal="right"/>
    </xf>
    <xf numFmtId="0" fontId="66" fillId="0" borderId="0" xfId="24" applyFont="1" applyAlignment="1"/>
    <xf numFmtId="0" fontId="66" fillId="0" borderId="0" xfId="24" applyFont="1" applyAlignment="1">
      <alignment horizontal="right"/>
    </xf>
    <xf numFmtId="164" fontId="66" fillId="0" borderId="0" xfId="24" applyNumberFormat="1" applyFont="1" applyAlignment="1">
      <alignment wrapText="1"/>
    </xf>
    <xf numFmtId="0" fontId="66" fillId="0" borderId="0" xfId="24" applyFont="1" applyAlignment="1">
      <alignment horizontal="center"/>
    </xf>
    <xf numFmtId="164" fontId="61" fillId="0" borderId="0" xfId="25" applyNumberFormat="1" applyFont="1"/>
    <xf numFmtId="0" fontId="61" fillId="0" borderId="0" xfId="25" applyFont="1" applyAlignment="1">
      <alignment horizontal="centerContinuous"/>
    </xf>
    <xf numFmtId="0" fontId="57" fillId="14" borderId="38" xfId="24" applyFont="1" applyFill="1" applyBorder="1" applyAlignment="1">
      <alignment horizontal="centerContinuous" vertical="center"/>
    </xf>
    <xf numFmtId="0" fontId="57" fillId="14" borderId="0" xfId="24" applyFont="1" applyFill="1" applyAlignment="1">
      <alignment horizontal="centerContinuous" vertical="center"/>
    </xf>
    <xf numFmtId="164" fontId="51" fillId="0" borderId="0" xfId="25" applyNumberFormat="1" applyFont="1" applyAlignment="1">
      <alignment horizontal="center" vertical="center"/>
    </xf>
    <xf numFmtId="0" fontId="51" fillId="0" borderId="0" xfId="25" applyFont="1" applyAlignment="1">
      <alignment horizontal="center" vertical="center" wrapText="1"/>
    </xf>
    <xf numFmtId="164" fontId="51" fillId="0" borderId="0" xfId="25" applyNumberFormat="1" applyFont="1" applyAlignment="1">
      <alignment horizontal="center" vertical="center" wrapText="1"/>
    </xf>
    <xf numFmtId="0" fontId="51" fillId="0" borderId="0" xfId="25" applyFont="1" applyFill="1" applyBorder="1" applyAlignment="1">
      <alignment horizontal="center" vertical="center"/>
    </xf>
    <xf numFmtId="0" fontId="65" fillId="0" borderId="0" xfId="25" applyFont="1"/>
    <xf numFmtId="164" fontId="65" fillId="0" borderId="0" xfId="25" applyNumberFormat="1" applyFont="1" applyBorder="1" applyAlignment="1">
      <alignment horizontal="center"/>
    </xf>
    <xf numFmtId="0" fontId="51" fillId="0" borderId="0" xfId="25" applyFont="1" applyFill="1" applyBorder="1" applyAlignment="1">
      <alignment horizontal="left" vertical="center" wrapText="1"/>
    </xf>
    <xf numFmtId="4" fontId="65" fillId="0" borderId="0" xfId="25" applyNumberFormat="1" applyFont="1" applyBorder="1"/>
    <xf numFmtId="0" fontId="65" fillId="0" borderId="0" xfId="25" applyFont="1" applyAlignment="1">
      <alignment horizontal="center" vertical="center"/>
    </xf>
    <xf numFmtId="4" fontId="51" fillId="0" borderId="54" xfId="25" applyNumberFormat="1" applyFont="1" applyBorder="1"/>
    <xf numFmtId="0" fontId="62" fillId="0" borderId="4" xfId="25" applyFont="1" applyBorder="1" applyAlignment="1">
      <alignment horizontal="center" vertical="center"/>
    </xf>
    <xf numFmtId="1" fontId="62" fillId="0" borderId="4" xfId="25" applyNumberFormat="1" applyFont="1" applyBorder="1" applyAlignment="1">
      <alignment horizontal="center" vertical="center"/>
    </xf>
    <xf numFmtId="0" fontId="62" fillId="0" borderId="4" xfId="25" applyFont="1" applyBorder="1" applyAlignment="1">
      <alignment vertical="center"/>
    </xf>
    <xf numFmtId="169" fontId="51" fillId="0" borderId="4" xfId="24" applyNumberFormat="1" applyBorder="1" applyAlignment="1"/>
    <xf numFmtId="4" fontId="51" fillId="0" borderId="20" xfId="25" applyNumberFormat="1" applyFont="1" applyBorder="1" applyAlignment="1">
      <alignment horizontal="right" vertical="center"/>
    </xf>
    <xf numFmtId="0" fontId="51" fillId="0" borderId="4" xfId="24" applyNumberFormat="1" applyBorder="1" applyAlignment="1"/>
    <xf numFmtId="0" fontId="51" fillId="0" borderId="3" xfId="24" applyNumberFormat="1" applyBorder="1" applyAlignment="1"/>
    <xf numFmtId="0" fontId="62" fillId="0" borderId="77" xfId="25" applyFont="1" applyBorder="1" applyAlignment="1">
      <alignment horizontal="center" vertical="center"/>
    </xf>
    <xf numFmtId="4" fontId="51" fillId="0" borderId="50" xfId="25" applyNumberFormat="1" applyFont="1" applyBorder="1"/>
    <xf numFmtId="169" fontId="51" fillId="0" borderId="6" xfId="24" applyNumberFormat="1" applyBorder="1" applyAlignment="1"/>
    <xf numFmtId="4" fontId="51" fillId="0" borderId="8" xfId="25" applyNumberFormat="1" applyFont="1" applyBorder="1"/>
    <xf numFmtId="0" fontId="51" fillId="0" borderId="6" xfId="24" applyNumberFormat="1" applyBorder="1" applyAlignment="1"/>
    <xf numFmtId="0" fontId="51" fillId="0" borderId="10" xfId="24" applyNumberFormat="1" applyBorder="1" applyAlignment="1"/>
    <xf numFmtId="0" fontId="51" fillId="0" borderId="78" xfId="25" applyFont="1" applyBorder="1" applyAlignment="1">
      <alignment horizontal="center" vertical="center"/>
    </xf>
    <xf numFmtId="0" fontId="62" fillId="0" borderId="6" xfId="25" applyFont="1" applyBorder="1" applyAlignment="1">
      <alignment horizontal="center" vertical="center"/>
    </xf>
    <xf numFmtId="1" fontId="62" fillId="0" borderId="6" xfId="25" applyNumberFormat="1" applyFont="1" applyBorder="1" applyAlignment="1">
      <alignment horizontal="center" vertical="center"/>
    </xf>
    <xf numFmtId="0" fontId="62" fillId="0" borderId="1" xfId="25" applyFont="1" applyBorder="1" applyAlignment="1">
      <alignment vertical="center"/>
    </xf>
    <xf numFmtId="0" fontId="62" fillId="0" borderId="78" xfId="25" applyFont="1" applyBorder="1" applyAlignment="1">
      <alignment horizontal="center" vertical="center"/>
    </xf>
    <xf numFmtId="0" fontId="51" fillId="0" borderId="79" xfId="25" applyFont="1" applyBorder="1" applyAlignment="1">
      <alignment horizontal="center" vertical="center"/>
    </xf>
    <xf numFmtId="0" fontId="67" fillId="0" borderId="0" xfId="25" applyFont="1"/>
    <xf numFmtId="0" fontId="0" fillId="0" borderId="0" xfId="25" applyFont="1" applyAlignment="1">
      <alignment horizontal="center" vertical="center"/>
    </xf>
    <xf numFmtId="0" fontId="52" fillId="0" borderId="0" xfId="24" applyFont="1" applyBorder="1" applyAlignment="1">
      <alignment horizontal="center"/>
    </xf>
    <xf numFmtId="0" fontId="66" fillId="0" borderId="0" xfId="25" applyFont="1" applyAlignment="1">
      <alignment vertical="center"/>
    </xf>
    <xf numFmtId="0" fontId="66" fillId="0" borderId="0" xfId="25" applyFont="1" applyAlignment="1">
      <alignment horizontal="center" vertical="center"/>
    </xf>
    <xf numFmtId="0" fontId="51" fillId="0" borderId="0" xfId="24" applyFont="1" applyAlignment="1">
      <alignment horizontal="right"/>
    </xf>
    <xf numFmtId="0" fontId="61" fillId="0" borderId="0" xfId="25" applyFont="1" applyAlignment="1">
      <alignment vertical="center"/>
    </xf>
    <xf numFmtId="0" fontId="95" fillId="0" borderId="0" xfId="24" applyFont="1"/>
    <xf numFmtId="0" fontId="51" fillId="0" borderId="0" xfId="24" applyFont="1" applyBorder="1"/>
    <xf numFmtId="0" fontId="51" fillId="0" borderId="13" xfId="24" applyFont="1" applyBorder="1" applyAlignment="1">
      <alignment horizontal="center" vertical="top"/>
    </xf>
    <xf numFmtId="4" fontId="51" fillId="0" borderId="54" xfId="24" applyNumberFormat="1" applyFont="1" applyBorder="1"/>
    <xf numFmtId="0" fontId="51" fillId="0" borderId="82" xfId="24" applyFont="1" applyBorder="1" applyAlignment="1">
      <alignment horizontal="center" vertical="top"/>
    </xf>
    <xf numFmtId="4" fontId="51" fillId="0" borderId="42" xfId="24" applyNumberFormat="1" applyFont="1" applyBorder="1" applyAlignment="1">
      <alignment horizontal="right"/>
    </xf>
    <xf numFmtId="0" fontId="62" fillId="0" borderId="39" xfId="24" applyFont="1" applyBorder="1" applyAlignment="1">
      <alignment horizontal="center" vertical="center" wrapText="1"/>
    </xf>
    <xf numFmtId="0" fontId="62" fillId="0" borderId="47" xfId="24" applyFont="1" applyBorder="1" applyAlignment="1">
      <alignment horizontal="center" vertical="center"/>
    </xf>
    <xf numFmtId="0" fontId="65" fillId="0" borderId="0" xfId="25" applyFont="1" applyAlignment="1">
      <alignment horizontal="center"/>
    </xf>
    <xf numFmtId="0" fontId="65" fillId="0" borderId="0" xfId="25" applyFont="1" applyAlignment="1">
      <alignment wrapText="1"/>
    </xf>
    <xf numFmtId="0" fontId="62" fillId="0" borderId="0" xfId="24" applyFont="1" applyAlignment="1">
      <alignment horizontal="right"/>
    </xf>
    <xf numFmtId="0" fontId="58" fillId="0" borderId="0" xfId="24" applyFont="1" applyAlignment="1">
      <alignment horizontal="left" wrapText="1"/>
    </xf>
    <xf numFmtId="4" fontId="51" fillId="0" borderId="67" xfId="24" applyNumberFormat="1" applyBorder="1"/>
    <xf numFmtId="2" fontId="51" fillId="0" borderId="48" xfId="24" applyNumberFormat="1" applyBorder="1"/>
    <xf numFmtId="4" fontId="58" fillId="0" borderId="50" xfId="24" applyNumberFormat="1" applyFont="1" applyBorder="1" applyAlignment="1">
      <alignment vertical="center"/>
    </xf>
    <xf numFmtId="0" fontId="51" fillId="0" borderId="24" xfId="24" applyBorder="1" applyAlignment="1"/>
    <xf numFmtId="0" fontId="51" fillId="0" borderId="1" xfId="24" applyBorder="1" applyAlignment="1"/>
    <xf numFmtId="0" fontId="51" fillId="0" borderId="5" xfId="24" applyBorder="1" applyAlignment="1">
      <alignment horizontal="center" vertical="center"/>
    </xf>
    <xf numFmtId="0" fontId="51" fillId="0" borderId="25" xfId="24" applyFont="1" applyBorder="1" applyAlignment="1"/>
    <xf numFmtId="0" fontId="51" fillId="0" borderId="0" xfId="24" applyAlignment="1">
      <alignment vertical="center"/>
    </xf>
    <xf numFmtId="0" fontId="62" fillId="0" borderId="0" xfId="25" applyFont="1" applyAlignment="1">
      <alignment horizontal="centerContinuous"/>
    </xf>
    <xf numFmtId="0" fontId="62" fillId="0" borderId="0" xfId="25" applyFont="1" applyAlignment="1">
      <alignment horizontal="center"/>
    </xf>
    <xf numFmtId="0" fontId="95" fillId="0" borderId="0" xfId="25" applyFont="1" applyBorder="1"/>
    <xf numFmtId="0" fontId="63" fillId="0" borderId="0" xfId="25" applyFont="1" applyBorder="1"/>
    <xf numFmtId="164" fontId="72" fillId="0" borderId="0" xfId="25" applyNumberFormat="1" applyFont="1" applyBorder="1" applyAlignment="1">
      <alignment horizontal="right" vertical="center"/>
    </xf>
    <xf numFmtId="4" fontId="72" fillId="0" borderId="0" xfId="25" applyNumberFormat="1" applyFont="1" applyBorder="1" applyAlignment="1">
      <alignment horizontal="right" vertical="center"/>
    </xf>
    <xf numFmtId="0" fontId="67" fillId="0" borderId="0" xfId="25" applyFont="1" applyBorder="1"/>
    <xf numFmtId="4" fontId="72" fillId="14" borderId="13" xfId="25" applyNumberFormat="1" applyFont="1" applyFill="1" applyBorder="1" applyAlignment="1">
      <alignment horizontal="right" vertical="center"/>
    </xf>
    <xf numFmtId="4" fontId="72" fillId="0" borderId="51" xfId="25" applyNumberFormat="1" applyFont="1" applyBorder="1" applyAlignment="1">
      <alignment horizontal="right" vertical="center"/>
    </xf>
    <xf numFmtId="4" fontId="55" fillId="14" borderId="50" xfId="25" applyNumberFormat="1" applyFill="1" applyBorder="1" applyAlignment="1">
      <alignment vertical="center"/>
    </xf>
    <xf numFmtId="4" fontId="55" fillId="0" borderId="20" xfId="25" applyNumberFormat="1" applyBorder="1" applyAlignment="1">
      <alignment vertical="center"/>
    </xf>
    <xf numFmtId="0" fontId="55" fillId="14" borderId="4" xfId="25" applyFill="1" applyBorder="1" applyAlignment="1">
      <alignment horizontal="center" vertical="center"/>
    </xf>
    <xf numFmtId="0" fontId="55" fillId="0" borderId="4" xfId="25" applyBorder="1" applyAlignment="1">
      <alignment horizontal="center" vertical="center"/>
    </xf>
    <xf numFmtId="4" fontId="55" fillId="0" borderId="7" xfId="25" applyNumberFormat="1" applyBorder="1" applyAlignment="1">
      <alignment vertical="center"/>
    </xf>
    <xf numFmtId="0" fontId="55" fillId="14" borderId="1" xfId="25" applyFill="1" applyBorder="1" applyAlignment="1">
      <alignment horizontal="center" vertical="center"/>
    </xf>
    <xf numFmtId="0" fontId="55" fillId="0" borderId="1" xfId="25" applyBorder="1" applyAlignment="1">
      <alignment horizontal="center" vertical="center"/>
    </xf>
    <xf numFmtId="0" fontId="72" fillId="14" borderId="0" xfId="25" applyFont="1" applyFill="1" applyAlignment="1">
      <alignment vertical="center"/>
    </xf>
    <xf numFmtId="0" fontId="91" fillId="0" borderId="0" xfId="25" applyFont="1" applyBorder="1"/>
    <xf numFmtId="0" fontId="55" fillId="0" borderId="0" xfId="25" applyFont="1" applyFill="1" applyBorder="1" applyAlignment="1">
      <alignment horizontal="left" vertical="center"/>
    </xf>
    <xf numFmtId="4" fontId="62" fillId="0" borderId="0" xfId="25" applyNumberFormat="1" applyFont="1" applyBorder="1" applyAlignment="1">
      <alignment horizontal="right" vertical="center"/>
    </xf>
    <xf numFmtId="4" fontId="72" fillId="14" borderId="39" xfId="25" applyNumberFormat="1" applyFont="1" applyFill="1" applyBorder="1" applyAlignment="1">
      <alignment horizontal="right" vertical="center"/>
    </xf>
    <xf numFmtId="4" fontId="62" fillId="0" borderId="19" xfId="25" applyNumberFormat="1" applyFont="1" applyBorder="1" applyAlignment="1">
      <alignment horizontal="center" vertical="center"/>
    </xf>
    <xf numFmtId="4" fontId="55" fillId="14" borderId="42" xfId="25" applyNumberFormat="1" applyFill="1" applyBorder="1" applyAlignment="1">
      <alignment vertical="center"/>
    </xf>
    <xf numFmtId="4" fontId="55" fillId="0" borderId="11" xfId="25" applyNumberFormat="1" applyBorder="1" applyAlignment="1">
      <alignment vertical="center"/>
    </xf>
    <xf numFmtId="4" fontId="55" fillId="0" borderId="24" xfId="25" applyNumberFormat="1" applyFont="1" applyBorder="1" applyAlignment="1">
      <alignment vertical="center"/>
    </xf>
    <xf numFmtId="1" fontId="55" fillId="14" borderId="24" xfId="25" applyNumberFormat="1" applyFont="1" applyFill="1" applyBorder="1" applyAlignment="1">
      <alignment horizontal="center" vertical="center"/>
    </xf>
    <xf numFmtId="1" fontId="55" fillId="0" borderId="4" xfId="25" applyNumberFormat="1" applyFont="1" applyBorder="1" applyAlignment="1">
      <alignment horizontal="center" vertical="center"/>
    </xf>
    <xf numFmtId="0" fontId="55" fillId="0" borderId="52" xfId="25" applyFont="1" applyBorder="1" applyAlignment="1">
      <alignment vertical="center" wrapText="1"/>
    </xf>
    <xf numFmtId="4" fontId="55" fillId="0" borderId="8" xfId="25" applyNumberFormat="1" applyBorder="1" applyAlignment="1">
      <alignment vertical="center"/>
    </xf>
    <xf numFmtId="1" fontId="55" fillId="14" borderId="1" xfId="25" applyNumberFormat="1" applyFont="1" applyFill="1" applyBorder="1" applyAlignment="1">
      <alignment horizontal="center" vertical="center"/>
    </xf>
    <xf numFmtId="1" fontId="55" fillId="0" borderId="1" xfId="25" applyNumberFormat="1" applyFont="1" applyBorder="1" applyAlignment="1">
      <alignment horizontal="center" vertical="center"/>
    </xf>
    <xf numFmtId="4" fontId="55" fillId="0" borderId="6" xfId="25" applyNumberFormat="1" applyBorder="1" applyAlignment="1">
      <alignment vertical="center"/>
    </xf>
    <xf numFmtId="1" fontId="55" fillId="14" borderId="69" xfId="25" applyNumberFormat="1" applyFont="1" applyFill="1" applyBorder="1" applyAlignment="1">
      <alignment horizontal="center" vertical="center"/>
    </xf>
    <xf numFmtId="1" fontId="55" fillId="0" borderId="69" xfId="25" applyNumberFormat="1" applyFont="1" applyBorder="1" applyAlignment="1">
      <alignment horizontal="center" vertical="center"/>
    </xf>
    <xf numFmtId="0" fontId="55" fillId="0" borderId="69" xfId="25" applyFont="1" applyBorder="1" applyAlignment="1">
      <alignment vertical="center"/>
    </xf>
    <xf numFmtId="0" fontId="55" fillId="0" borderId="69" xfId="25" applyFont="1" applyBorder="1" applyAlignment="1">
      <alignment vertical="center" wrapText="1"/>
    </xf>
    <xf numFmtId="0" fontId="55" fillId="0" borderId="59" xfId="25" applyFont="1" applyBorder="1" applyAlignment="1">
      <alignment horizontal="center" vertical="center"/>
    </xf>
    <xf numFmtId="0" fontId="51" fillId="0" borderId="0" xfId="24" applyFont="1" applyAlignment="1">
      <alignment vertical="center"/>
    </xf>
    <xf numFmtId="0" fontId="0" fillId="0" borderId="0" xfId="25" applyFont="1" applyAlignment="1">
      <alignment horizontal="center" vertical="center" wrapText="1"/>
    </xf>
    <xf numFmtId="0" fontId="61" fillId="0" borderId="0" xfId="24" applyFont="1"/>
    <xf numFmtId="0" fontId="66" fillId="0" borderId="0" xfId="25" applyFont="1" applyAlignment="1"/>
    <xf numFmtId="0" fontId="55" fillId="0" borderId="0" xfId="25" applyFont="1" applyAlignment="1">
      <alignment horizontal="centerContinuous" vertical="center"/>
    </xf>
    <xf numFmtId="0" fontId="62" fillId="0" borderId="0" xfId="25" applyFont="1" applyAlignment="1">
      <alignment horizontal="centerContinuous" vertical="center"/>
    </xf>
    <xf numFmtId="0" fontId="57" fillId="14" borderId="0" xfId="24" applyFont="1" applyFill="1" applyBorder="1" applyAlignment="1">
      <alignment vertical="center"/>
    </xf>
    <xf numFmtId="0" fontId="72" fillId="0" borderId="0" xfId="24" applyFont="1" applyBorder="1" applyAlignment="1">
      <alignment horizontal="right"/>
    </xf>
    <xf numFmtId="0" fontId="72" fillId="0" borderId="0" xfId="24" applyFont="1" applyBorder="1" applyAlignment="1">
      <alignment horizontal="center" vertical="center"/>
    </xf>
    <xf numFmtId="0" fontId="51" fillId="0" borderId="0" xfId="24" applyFont="1" applyBorder="1" applyAlignment="1">
      <alignment horizontal="right" vertical="center"/>
    </xf>
    <xf numFmtId="0" fontId="76" fillId="0" borderId="0" xfId="24" applyFont="1" applyBorder="1" applyAlignment="1">
      <alignment horizontal="right" vertical="center"/>
    </xf>
    <xf numFmtId="4" fontId="51" fillId="0" borderId="4" xfId="24" applyNumberFormat="1" applyFont="1" applyBorder="1" applyAlignment="1">
      <alignment horizontal="right"/>
    </xf>
    <xf numFmtId="0" fontId="51" fillId="0" borderId="4" xfId="24" applyFont="1" applyBorder="1" applyAlignment="1"/>
    <xf numFmtId="0" fontId="51" fillId="0" borderId="24" xfId="24" applyFont="1" applyBorder="1" applyAlignment="1"/>
    <xf numFmtId="0" fontId="51" fillId="0" borderId="8" xfId="24" applyFont="1" applyBorder="1" applyAlignment="1"/>
    <xf numFmtId="0" fontId="51" fillId="0" borderId="1" xfId="24" applyFont="1" applyBorder="1" applyAlignment="1"/>
    <xf numFmtId="0" fontId="51" fillId="0" borderId="91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/>
    </xf>
    <xf numFmtId="0" fontId="51" fillId="0" borderId="43" xfId="24" applyFont="1" applyBorder="1" applyAlignment="1"/>
    <xf numFmtId="0" fontId="51" fillId="0" borderId="61" xfId="24" applyFont="1" applyBorder="1" applyAlignment="1">
      <alignment horizontal="center" vertical="center"/>
    </xf>
    <xf numFmtId="14" fontId="51" fillId="0" borderId="8" xfId="24" applyNumberFormat="1" applyFont="1" applyBorder="1" applyAlignment="1"/>
    <xf numFmtId="14" fontId="51" fillId="0" borderId="1" xfId="24" applyNumberFormat="1" applyFont="1" applyBorder="1" applyAlignment="1"/>
    <xf numFmtId="4" fontId="51" fillId="0" borderId="69" xfId="24" applyNumberFormat="1" applyFont="1" applyBorder="1" applyAlignment="1">
      <alignment horizontal="right"/>
    </xf>
    <xf numFmtId="0" fontId="96" fillId="0" borderId="0" xfId="24" applyFont="1" applyAlignment="1"/>
    <xf numFmtId="0" fontId="76" fillId="0" borderId="0" xfId="24" applyFont="1" applyAlignment="1">
      <alignment horizontal="center"/>
    </xf>
    <xf numFmtId="0" fontId="76" fillId="0" borderId="0" xfId="24" applyFont="1" applyAlignment="1">
      <alignment horizontal="centerContinuous"/>
    </xf>
    <xf numFmtId="0" fontId="60" fillId="0" borderId="0" xfId="24" applyFont="1" applyAlignment="1">
      <alignment horizontal="left" vertical="center"/>
    </xf>
    <xf numFmtId="0" fontId="89" fillId="0" borderId="0" xfId="24" applyFont="1" applyAlignment="1">
      <alignment horizontal="right"/>
    </xf>
    <xf numFmtId="0" fontId="96" fillId="0" borderId="0" xfId="24" applyFont="1" applyAlignment="1">
      <alignment horizontal="right"/>
    </xf>
    <xf numFmtId="0" fontId="76" fillId="0" borderId="0" xfId="24" applyFont="1" applyAlignment="1"/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14" fontId="51" fillId="0" borderId="6" xfId="25" applyNumberFormat="1" applyFont="1" applyBorder="1" applyAlignment="1">
      <alignment vertical="center"/>
    </xf>
    <xf numFmtId="0" fontId="59" fillId="17" borderId="13" xfId="24" applyFont="1" applyFill="1" applyBorder="1" applyAlignment="1">
      <alignment horizontal="center" vertical="center"/>
    </xf>
    <xf numFmtId="0" fontId="59" fillId="17" borderId="13" xfId="24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0" fontId="67" fillId="17" borderId="55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2" fillId="17" borderId="15" xfId="24" applyFont="1" applyFill="1" applyBorder="1" applyAlignment="1">
      <alignment horizontal="center" vertical="center"/>
    </xf>
    <xf numFmtId="0" fontId="62" fillId="17" borderId="39" xfId="24" applyFont="1" applyFill="1" applyBorder="1" applyAlignment="1">
      <alignment horizontal="center" vertical="center"/>
    </xf>
    <xf numFmtId="0" fontId="51" fillId="17" borderId="47" xfId="24" applyFill="1" applyBorder="1" applyAlignment="1">
      <alignment horizontal="center" vertical="center"/>
    </xf>
    <xf numFmtId="0" fontId="51" fillId="17" borderId="51" xfId="24" applyFill="1" applyBorder="1" applyAlignment="1">
      <alignment vertical="center" wrapText="1"/>
    </xf>
    <xf numFmtId="0" fontId="51" fillId="17" borderId="45" xfId="24" applyFill="1" applyBorder="1" applyAlignment="1">
      <alignment vertical="center" wrapText="1"/>
    </xf>
    <xf numFmtId="0" fontId="51" fillId="17" borderId="40" xfId="24" applyFill="1" applyBorder="1" applyAlignment="1">
      <alignment horizontal="center" vertical="center" wrapText="1"/>
    </xf>
    <xf numFmtId="0" fontId="55" fillId="17" borderId="47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 wrapText="1"/>
    </xf>
    <xf numFmtId="0" fontId="55" fillId="17" borderId="39" xfId="25" applyFill="1" applyBorder="1" applyAlignment="1">
      <alignment horizontal="center" vertical="center" wrapText="1"/>
    </xf>
    <xf numFmtId="0" fontId="55" fillId="17" borderId="47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 wrapText="1"/>
    </xf>
    <xf numFmtId="0" fontId="55" fillId="17" borderId="39" xfId="25" applyFont="1" applyFill="1" applyBorder="1" applyAlignment="1">
      <alignment horizontal="center" vertical="center" wrapText="1"/>
    </xf>
    <xf numFmtId="0" fontId="55" fillId="17" borderId="5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 wrapText="1"/>
    </xf>
    <xf numFmtId="0" fontId="55" fillId="17" borderId="68" xfId="26" applyFont="1" applyFill="1" applyBorder="1" applyAlignment="1">
      <alignment horizontal="center" vertical="center" wrapText="1"/>
    </xf>
    <xf numFmtId="0" fontId="62" fillId="17" borderId="4" xfId="24" applyFont="1" applyFill="1" applyBorder="1" applyAlignment="1">
      <alignment horizontal="center" vertical="center" wrapText="1"/>
    </xf>
    <xf numFmtId="0" fontId="62" fillId="17" borderId="48" xfId="24" applyFont="1" applyFill="1" applyBorder="1" applyAlignment="1">
      <alignment horizontal="center" vertical="center" wrapText="1"/>
    </xf>
    <xf numFmtId="0" fontId="62" fillId="17" borderId="71" xfId="24" applyFont="1" applyFill="1" applyBorder="1" applyAlignment="1">
      <alignment horizontal="center" vertical="center" wrapText="1"/>
    </xf>
    <xf numFmtId="0" fontId="62" fillId="17" borderId="20" xfId="24" applyFont="1" applyFill="1" applyBorder="1" applyAlignment="1">
      <alignment horizontal="center" vertical="center" wrapText="1"/>
    </xf>
    <xf numFmtId="164" fontId="62" fillId="17" borderId="20" xfId="24" applyNumberFormat="1" applyFont="1" applyFill="1" applyBorder="1" applyAlignment="1">
      <alignment horizontal="center" vertical="center" wrapText="1"/>
    </xf>
    <xf numFmtId="0" fontId="67" fillId="17" borderId="62" xfId="25" applyFont="1" applyFill="1" applyBorder="1" applyAlignment="1">
      <alignment horizontal="center" wrapText="1"/>
    </xf>
    <xf numFmtId="0" fontId="67" fillId="17" borderId="53" xfId="25" applyFont="1" applyFill="1" applyBorder="1" applyAlignment="1">
      <alignment horizontal="center" wrapText="1"/>
    </xf>
    <xf numFmtId="0" fontId="67" fillId="17" borderId="80" xfId="25" applyFont="1" applyFill="1" applyBorder="1" applyAlignment="1">
      <alignment horizontal="center" wrapText="1"/>
    </xf>
    <xf numFmtId="0" fontId="67" fillId="17" borderId="55" xfId="25" applyFont="1" applyFill="1" applyBorder="1" applyAlignment="1">
      <alignment horizontal="center" vertical="top" wrapText="1"/>
    </xf>
    <xf numFmtId="0" fontId="67" fillId="17" borderId="52" xfId="25" applyFont="1" applyFill="1" applyBorder="1" applyAlignment="1">
      <alignment horizontal="center" vertical="top" wrapText="1"/>
    </xf>
    <xf numFmtId="0" fontId="67" fillId="17" borderId="60" xfId="25" applyFont="1" applyFill="1" applyBorder="1" applyAlignment="1">
      <alignment horizontal="center" vertical="top" wrapText="1"/>
    </xf>
    <xf numFmtId="0" fontId="58" fillId="0" borderId="0" xfId="25" applyFont="1" applyFill="1" applyBorder="1" applyAlignment="1">
      <alignment horizontal="left" vertical="center"/>
    </xf>
    <xf numFmtId="0" fontId="63" fillId="0" borderId="0" xfId="24" applyFont="1"/>
    <xf numFmtId="0" fontId="63" fillId="0" borderId="0" xfId="24" applyFont="1" applyBorder="1" applyAlignment="1">
      <alignment horizontal="left"/>
    </xf>
    <xf numFmtId="0" fontId="63" fillId="0" borderId="0" xfId="25" applyFont="1" applyFill="1" applyBorder="1" applyAlignment="1">
      <alignment vertical="center"/>
    </xf>
    <xf numFmtId="0" fontId="89" fillId="0" borderId="0" xfId="26" applyFont="1" applyAlignment="1">
      <alignment horizontal="left"/>
    </xf>
    <xf numFmtId="0" fontId="63" fillId="0" borderId="0" xfId="26" applyFont="1" applyAlignment="1">
      <alignment horizontal="left"/>
    </xf>
    <xf numFmtId="0" fontId="63" fillId="0" borderId="0" xfId="26" applyFont="1" applyAlignment="1">
      <alignment horizontal="left" vertical="center"/>
    </xf>
    <xf numFmtId="0" fontId="58" fillId="0" borderId="0" xfId="27" applyFont="1"/>
    <xf numFmtId="0" fontId="63" fillId="0" borderId="0" xfId="24" applyFont="1" applyBorder="1" applyAlignment="1">
      <alignment horizontal="left" vertical="center"/>
    </xf>
    <xf numFmtId="14" fontId="51" fillId="0" borderId="10" xfId="24" applyNumberFormat="1" applyBorder="1" applyAlignment="1"/>
    <xf numFmtId="14" fontId="51" fillId="0" borderId="6" xfId="24" applyNumberFormat="1" applyBorder="1" applyAlignment="1"/>
    <xf numFmtId="0" fontId="51" fillId="17" borderId="4" xfId="24" applyFont="1" applyFill="1" applyBorder="1" applyAlignment="1">
      <alignment horizontal="center" vertical="center" wrapText="1"/>
    </xf>
    <xf numFmtId="0" fontId="51" fillId="17" borderId="4" xfId="24" applyFill="1" applyBorder="1" applyAlignment="1">
      <alignment horizontal="center" vertical="center" wrapText="1"/>
    </xf>
    <xf numFmtId="0" fontId="51" fillId="17" borderId="48" xfId="24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55" fillId="17" borderId="48" xfId="25" applyFill="1" applyBorder="1" applyAlignment="1">
      <alignment horizontal="center" vertical="center" wrapText="1"/>
    </xf>
    <xf numFmtId="0" fontId="52" fillId="0" borderId="0" xfId="24" applyFont="1" applyAlignment="1">
      <alignment horizontal="left" vertical="center"/>
    </xf>
    <xf numFmtId="0" fontId="63" fillId="0" borderId="0" xfId="24" applyFont="1" applyBorder="1" applyAlignment="1">
      <alignment horizontal="left" vertical="top"/>
    </xf>
    <xf numFmtId="0" fontId="51" fillId="0" borderId="6" xfId="24" applyFont="1" applyBorder="1" applyAlignment="1"/>
    <xf numFmtId="0" fontId="76" fillId="17" borderId="1" xfId="26" applyFont="1" applyFill="1" applyBorder="1" applyAlignment="1">
      <alignment horizontal="center" vertical="center" wrapText="1"/>
    </xf>
    <xf numFmtId="0" fontId="101" fillId="0" borderId="0" xfId="26" applyFont="1" applyAlignment="1">
      <alignment horizontal="left"/>
    </xf>
    <xf numFmtId="0" fontId="55" fillId="0" borderId="0" xfId="26" applyFont="1" applyBorder="1" applyAlignment="1">
      <alignment horizontal="centerContinuous" vertical="center"/>
    </xf>
    <xf numFmtId="0" fontId="57" fillId="16" borderId="93" xfId="26" applyFont="1" applyFill="1" applyBorder="1" applyAlignment="1">
      <alignment vertical="center"/>
    </xf>
    <xf numFmtId="0" fontId="76" fillId="17" borderId="1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/>
    </xf>
    <xf numFmtId="0" fontId="55" fillId="0" borderId="0" xfId="26" applyFont="1" applyBorder="1" applyAlignment="1">
      <alignment horizontal="center"/>
    </xf>
    <xf numFmtId="0" fontId="72" fillId="0" borderId="0" xfId="26" applyFont="1" applyBorder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4" fillId="12" borderId="19" xfId="0" applyFont="1" applyFill="1" applyBorder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 indent="1"/>
    </xf>
    <xf numFmtId="0" fontId="5" fillId="12" borderId="6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24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21" fillId="13" borderId="24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left" vertical="center" wrapText="1" indent="1"/>
    </xf>
    <xf numFmtId="0" fontId="27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31" fillId="12" borderId="0" xfId="0" applyFont="1" applyFill="1" applyAlignment="1">
      <alignment horizontal="left" vertical="center" wrapText="1" indent="1"/>
    </xf>
    <xf numFmtId="0" fontId="102" fillId="0" borderId="0" xfId="0" applyFont="1" applyAlignment="1">
      <alignment horizontal="left" vertical="center" wrapText="1" indent="1"/>
    </xf>
    <xf numFmtId="0" fontId="26" fillId="0" borderId="7" xfId="15" applyFont="1" applyFill="1" applyBorder="1" applyAlignment="1">
      <alignment horizontal="left" vertical="center" wrapText="1"/>
    </xf>
    <xf numFmtId="0" fontId="26" fillId="0" borderId="17" xfId="15" applyFont="1" applyFill="1" applyBorder="1" applyAlignment="1">
      <alignment horizontal="left" vertical="center" wrapText="1"/>
    </xf>
    <xf numFmtId="0" fontId="26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left" vertical="center" wrapText="1" indent="1"/>
    </xf>
    <xf numFmtId="0" fontId="23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26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9" fillId="12" borderId="8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2" borderId="11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center" vertical="top" wrapText="1"/>
    </xf>
    <xf numFmtId="0" fontId="26" fillId="0" borderId="18" xfId="15" applyFont="1" applyFill="1" applyBorder="1" applyAlignment="1">
      <alignment horizontal="left" vertical="top" wrapText="1"/>
    </xf>
    <xf numFmtId="0" fontId="26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left" vertical="center"/>
    </xf>
    <xf numFmtId="0" fontId="59" fillId="17" borderId="47" xfId="24" applyFont="1" applyFill="1" applyBorder="1" applyAlignment="1">
      <alignment horizontal="center" vertical="center"/>
    </xf>
    <xf numFmtId="0" fontId="59" fillId="17" borderId="40" xfId="24" applyFont="1" applyFill="1" applyBorder="1" applyAlignment="1">
      <alignment horizontal="center" vertical="center"/>
    </xf>
    <xf numFmtId="0" fontId="59" fillId="17" borderId="51" xfId="24" applyFont="1" applyFill="1" applyBorder="1" applyAlignment="1">
      <alignment horizontal="center" vertical="center"/>
    </xf>
    <xf numFmtId="0" fontId="59" fillId="17" borderId="39" xfId="24" applyFont="1" applyFill="1" applyBorder="1" applyAlignment="1">
      <alignment horizontal="center" vertical="center"/>
    </xf>
    <xf numFmtId="0" fontId="54" fillId="0" borderId="15" xfId="24" applyFont="1" applyBorder="1" applyAlignment="1">
      <alignment horizontal="right" vertical="center"/>
    </xf>
    <xf numFmtId="0" fontId="54" fillId="0" borderId="41" xfId="24" applyFont="1" applyBorder="1" applyAlignment="1">
      <alignment horizontal="right" vertical="center"/>
    </xf>
    <xf numFmtId="0" fontId="54" fillId="14" borderId="0" xfId="24" applyFont="1" applyFill="1" applyAlignment="1">
      <alignment horizontal="center"/>
    </xf>
    <xf numFmtId="0" fontId="54" fillId="0" borderId="25" xfId="24" applyFont="1" applyBorder="1" applyAlignment="1">
      <alignment horizontal="center" vertical="center" wrapText="1"/>
    </xf>
    <xf numFmtId="0" fontId="52" fillId="0" borderId="7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22" xfId="24" applyFont="1" applyBorder="1" applyAlignment="1">
      <alignment horizontal="center"/>
    </xf>
    <xf numFmtId="0" fontId="53" fillId="0" borderId="0" xfId="24" applyFont="1" applyAlignment="1">
      <alignment horizontal="center"/>
    </xf>
    <xf numFmtId="0" fontId="59" fillId="17" borderId="15" xfId="24" applyFont="1" applyFill="1" applyBorder="1" applyAlignment="1">
      <alignment horizontal="center" vertical="center"/>
    </xf>
    <xf numFmtId="0" fontId="59" fillId="17" borderId="45" xfId="24" applyFont="1" applyFill="1" applyBorder="1" applyAlignment="1">
      <alignment horizontal="center" vertical="center"/>
    </xf>
    <xf numFmtId="0" fontId="59" fillId="17" borderId="14" xfId="24" applyFont="1" applyFill="1" applyBorder="1" applyAlignment="1">
      <alignment horizontal="center" vertical="center"/>
    </xf>
    <xf numFmtId="0" fontId="54" fillId="0" borderId="3" xfId="24" applyFont="1" applyBorder="1" applyAlignment="1">
      <alignment horizontal="right" vertical="center"/>
    </xf>
    <xf numFmtId="0" fontId="54" fillId="0" borderId="4" xfId="24" applyFont="1" applyBorder="1" applyAlignment="1">
      <alignment horizontal="right" vertical="center"/>
    </xf>
    <xf numFmtId="0" fontId="54" fillId="0" borderId="47" xfId="24" applyFont="1" applyBorder="1" applyAlignment="1">
      <alignment horizontal="right" vertical="center"/>
    </xf>
    <xf numFmtId="0" fontId="54" fillId="0" borderId="39" xfId="24" applyFont="1" applyBorder="1" applyAlignment="1">
      <alignment horizontal="right" vertical="center"/>
    </xf>
    <xf numFmtId="0" fontId="59" fillId="15" borderId="24" xfId="24" applyFont="1" applyFill="1" applyBorder="1" applyAlignment="1">
      <alignment horizontal="center" vertical="center"/>
    </xf>
    <xf numFmtId="0" fontId="59" fillId="15" borderId="6" xfId="24" applyFont="1" applyFill="1" applyBorder="1" applyAlignment="1">
      <alignment horizontal="center" vertical="center"/>
    </xf>
    <xf numFmtId="0" fontId="59" fillId="15" borderId="42" xfId="24" applyFont="1" applyFill="1" applyBorder="1" applyAlignment="1">
      <alignment horizontal="center" vertical="center"/>
    </xf>
    <xf numFmtId="0" fontId="58" fillId="0" borderId="0" xfId="24" applyFont="1" applyAlignment="1">
      <alignment horizontal="left" wrapText="1"/>
    </xf>
    <xf numFmtId="0" fontId="55" fillId="0" borderId="37" xfId="24" applyFont="1" applyBorder="1" applyAlignment="1">
      <alignment horizontal="center" vertical="center"/>
    </xf>
    <xf numFmtId="0" fontId="62" fillId="17" borderId="59" xfId="25" applyFont="1" applyFill="1" applyBorder="1" applyAlignment="1">
      <alignment horizontal="center" vertical="center"/>
    </xf>
    <xf numFmtId="0" fontId="62" fillId="17" borderId="3" xfId="25" applyFont="1" applyFill="1" applyBorder="1" applyAlignment="1">
      <alignment horizontal="center" vertical="center"/>
    </xf>
    <xf numFmtId="0" fontId="62" fillId="17" borderId="53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8" fillId="17" borderId="53" xfId="25" applyFont="1" applyFill="1" applyBorder="1" applyAlignment="1">
      <alignment horizontal="center" vertical="center" wrapText="1"/>
    </xf>
    <xf numFmtId="0" fontId="68" fillId="17" borderId="52" xfId="25" applyFont="1" applyFill="1" applyBorder="1" applyAlignment="1">
      <alignment horizontal="center" vertical="center" wrapText="1"/>
    </xf>
    <xf numFmtId="0" fontId="65" fillId="17" borderId="58" xfId="25" applyFont="1" applyFill="1" applyBorder="1" applyAlignment="1">
      <alignment horizontal="center" vertical="center"/>
    </xf>
    <xf numFmtId="0" fontId="65" fillId="17" borderId="57" xfId="25" applyFont="1" applyFill="1" applyBorder="1" applyAlignment="1">
      <alignment horizontal="center" vertical="center"/>
    </xf>
    <xf numFmtId="0" fontId="62" fillId="17" borderId="58" xfId="25" applyFont="1" applyFill="1" applyBorder="1" applyAlignment="1">
      <alignment horizontal="center" vertical="center"/>
    </xf>
    <xf numFmtId="0" fontId="62" fillId="17" borderId="57" xfId="25" applyFont="1" applyFill="1" applyBorder="1" applyAlignment="1">
      <alignment horizontal="center" vertical="center"/>
    </xf>
    <xf numFmtId="164" fontId="62" fillId="17" borderId="56" xfId="24" applyNumberFormat="1" applyFont="1" applyFill="1" applyBorder="1" applyAlignment="1">
      <alignment horizontal="center" vertical="center" wrapText="1"/>
    </xf>
    <xf numFmtId="164" fontId="62" fillId="17" borderId="54" xfId="24" applyNumberFormat="1" applyFont="1" applyFill="1" applyBorder="1" applyAlignment="1">
      <alignment horizontal="center" vertical="center" wrapText="1"/>
    </xf>
    <xf numFmtId="0" fontId="65" fillId="14" borderId="0" xfId="25" applyFont="1" applyFill="1" applyAlignment="1">
      <alignment horizontal="center" vertical="center" wrapText="1"/>
    </xf>
    <xf numFmtId="0" fontId="65" fillId="0" borderId="0" xfId="25" applyFont="1" applyAlignment="1">
      <alignment horizontal="center" wrapText="1"/>
    </xf>
    <xf numFmtId="0" fontId="0" fillId="0" borderId="0" xfId="25" applyFont="1" applyAlignment="1">
      <alignment horizontal="center" vertical="center"/>
    </xf>
    <xf numFmtId="0" fontId="51" fillId="0" borderId="0" xfId="25" applyFont="1" applyAlignment="1">
      <alignment horizontal="center" vertical="center"/>
    </xf>
    <xf numFmtId="0" fontId="66" fillId="0" borderId="53" xfId="25" applyFont="1" applyBorder="1" applyAlignment="1">
      <alignment horizontal="center" vertical="center" wrapText="1"/>
    </xf>
    <xf numFmtId="0" fontId="66" fillId="0" borderId="52" xfId="25" applyFont="1" applyBorder="1" applyAlignment="1">
      <alignment horizontal="center" vertical="center" wrapText="1"/>
    </xf>
    <xf numFmtId="164" fontId="66" fillId="0" borderId="53" xfId="25" applyNumberFormat="1" applyFont="1" applyBorder="1" applyAlignment="1">
      <alignment horizontal="center" vertical="center" wrapText="1"/>
    </xf>
    <xf numFmtId="164" fontId="66" fillId="0" borderId="52" xfId="25" applyNumberFormat="1" applyFont="1" applyBorder="1" applyAlignment="1">
      <alignment horizontal="center" vertical="center" wrapText="1"/>
    </xf>
    <xf numFmtId="0" fontId="66" fillId="0" borderId="0" xfId="24" applyFont="1" applyAlignment="1">
      <alignment horizontal="left" wrapText="1"/>
    </xf>
    <xf numFmtId="0" fontId="62" fillId="0" borderId="64" xfId="24" applyFont="1" applyBorder="1" applyAlignment="1">
      <alignment horizontal="center" vertical="top"/>
    </xf>
    <xf numFmtId="0" fontId="62" fillId="0" borderId="61" xfId="24" applyFont="1" applyBorder="1" applyAlignment="1">
      <alignment horizontal="center" vertical="top"/>
    </xf>
    <xf numFmtId="0" fontId="62" fillId="0" borderId="63" xfId="24" applyFont="1" applyBorder="1" applyAlignment="1">
      <alignment horizontal="center" vertical="center"/>
    </xf>
    <xf numFmtId="0" fontId="62" fillId="0" borderId="61" xfId="24" applyFont="1" applyBorder="1"/>
    <xf numFmtId="0" fontId="62" fillId="0" borderId="60" xfId="24" applyFont="1" applyBorder="1"/>
    <xf numFmtId="0" fontId="62" fillId="0" borderId="0" xfId="25" applyFont="1" applyAlignment="1">
      <alignment horizontal="center" vertical="center" wrapText="1"/>
    </xf>
    <xf numFmtId="0" fontId="65" fillId="0" borderId="0" xfId="25" applyFont="1" applyAlignment="1">
      <alignment horizontal="center"/>
    </xf>
    <xf numFmtId="0" fontId="53" fillId="0" borderId="0" xfId="25" applyFont="1" applyAlignment="1">
      <alignment horizontal="center"/>
    </xf>
    <xf numFmtId="0" fontId="62" fillId="0" borderId="61" xfId="24" applyFont="1" applyBorder="1" applyAlignment="1">
      <alignment horizontal="center" vertical="center"/>
    </xf>
    <xf numFmtId="0" fontId="62" fillId="17" borderId="15" xfId="24" applyFont="1" applyFill="1" applyBorder="1" applyAlignment="1">
      <alignment horizontal="center" vertical="center"/>
    </xf>
    <xf numFmtId="0" fontId="62" fillId="17" borderId="45" xfId="24" applyFont="1" applyFill="1" applyBorder="1" applyAlignment="1">
      <alignment horizontal="center" vertical="center"/>
    </xf>
    <xf numFmtId="0" fontId="62" fillId="17" borderId="41" xfId="24" applyFont="1" applyFill="1" applyBorder="1" applyAlignment="1">
      <alignment horizontal="center" vertical="center"/>
    </xf>
    <xf numFmtId="0" fontId="68" fillId="0" borderId="63" xfId="24" applyFont="1" applyBorder="1" applyAlignment="1">
      <alignment horizontal="left" vertical="top" wrapText="1"/>
    </xf>
    <xf numFmtId="0" fontId="68" fillId="0" borderId="19" xfId="24" applyFont="1" applyBorder="1" applyAlignment="1">
      <alignment horizontal="left" vertical="top" wrapText="1"/>
    </xf>
    <xf numFmtId="0" fontId="68" fillId="0" borderId="62" xfId="24" applyFont="1" applyBorder="1" applyAlignment="1">
      <alignment horizontal="left" vertical="top" wrapText="1"/>
    </xf>
    <xf numFmtId="0" fontId="51" fillId="0" borderId="61" xfId="24" applyFont="1" applyBorder="1" applyAlignment="1">
      <alignment horizontal="left" vertical="center"/>
    </xf>
    <xf numFmtId="0" fontId="51" fillId="0" borderId="0" xfId="24" applyFont="1" applyBorder="1" applyAlignment="1">
      <alignment horizontal="left" vertical="center"/>
    </xf>
    <xf numFmtId="0" fontId="51" fillId="0" borderId="12" xfId="24" applyFont="1" applyBorder="1" applyAlignment="1">
      <alignment horizontal="left" vertical="center"/>
    </xf>
    <xf numFmtId="0" fontId="51" fillId="0" borderId="60" xfId="24" applyFont="1" applyBorder="1" applyAlignment="1">
      <alignment horizontal="left" vertical="center" wrapText="1"/>
    </xf>
    <xf numFmtId="0" fontId="51" fillId="0" borderId="25" xfId="24" applyFont="1" applyBorder="1" applyAlignment="1">
      <alignment horizontal="left" vertical="center" wrapText="1"/>
    </xf>
    <xf numFmtId="0" fontId="51" fillId="0" borderId="55" xfId="24" applyFont="1" applyBorder="1" applyAlignment="1">
      <alignment horizontal="left" vertical="center" wrapText="1"/>
    </xf>
    <xf numFmtId="0" fontId="51" fillId="0" borderId="61" xfId="24" applyBorder="1" applyAlignment="1">
      <alignment horizontal="left" vertical="center" wrapText="1"/>
    </xf>
    <xf numFmtId="0" fontId="51" fillId="0" borderId="0" xfId="24" applyBorder="1" applyAlignment="1">
      <alignment horizontal="left" vertical="center" wrapText="1"/>
    </xf>
    <xf numFmtId="0" fontId="51" fillId="0" borderId="12" xfId="24" applyBorder="1" applyAlignment="1">
      <alignment horizontal="left" vertical="center" wrapText="1"/>
    </xf>
    <xf numFmtId="0" fontId="51" fillId="0" borderId="61" xfId="24" applyBorder="1" applyAlignment="1">
      <alignment horizontal="left" wrapText="1"/>
    </xf>
    <xf numFmtId="0" fontId="51" fillId="0" borderId="0" xfId="24" applyBorder="1" applyAlignment="1">
      <alignment horizontal="left" wrapText="1"/>
    </xf>
    <xf numFmtId="0" fontId="51" fillId="0" borderId="12" xfId="24" applyBorder="1" applyAlignment="1">
      <alignment horizontal="left" wrapText="1"/>
    </xf>
    <xf numFmtId="0" fontId="51" fillId="0" borderId="0" xfId="24" applyAlignment="1">
      <alignment horizontal="left" vertical="center" wrapText="1"/>
    </xf>
    <xf numFmtId="0" fontId="51" fillId="0" borderId="60" xfId="24" applyBorder="1" applyAlignment="1">
      <alignment horizontal="left" wrapText="1"/>
    </xf>
    <xf numFmtId="0" fontId="51" fillId="0" borderId="25" xfId="24" applyBorder="1" applyAlignment="1">
      <alignment horizontal="left" wrapText="1"/>
    </xf>
    <xf numFmtId="0" fontId="51" fillId="0" borderId="55" xfId="24" applyBorder="1" applyAlignment="1">
      <alignment horizontal="left" wrapText="1"/>
    </xf>
    <xf numFmtId="0" fontId="62" fillId="0" borderId="15" xfId="24" applyFont="1" applyBorder="1" applyAlignment="1">
      <alignment horizontal="left" vertical="center"/>
    </xf>
    <xf numFmtId="0" fontId="62" fillId="0" borderId="45" xfId="24" applyFont="1" applyBorder="1" applyAlignment="1">
      <alignment horizontal="left" vertical="center"/>
    </xf>
    <xf numFmtId="0" fontId="62" fillId="0" borderId="41" xfId="24" applyFont="1" applyBorder="1" applyAlignment="1">
      <alignment horizontal="left" vertical="center"/>
    </xf>
    <xf numFmtId="0" fontId="51" fillId="0" borderId="61" xfId="24" applyBorder="1" applyAlignment="1">
      <alignment horizontal="left" vertical="center"/>
    </xf>
    <xf numFmtId="0" fontId="51" fillId="0" borderId="0" xfId="24" applyBorder="1" applyAlignment="1">
      <alignment horizontal="left" vertical="center"/>
    </xf>
    <xf numFmtId="0" fontId="51" fillId="0" borderId="12" xfId="24" applyBorder="1" applyAlignment="1">
      <alignment horizontal="left" vertical="center"/>
    </xf>
    <xf numFmtId="0" fontId="51" fillId="0" borderId="60" xfId="24" applyBorder="1" applyAlignment="1">
      <alignment horizontal="left" vertical="center" wrapText="1"/>
    </xf>
    <xf numFmtId="0" fontId="51" fillId="0" borderId="25" xfId="24" applyBorder="1" applyAlignment="1">
      <alignment horizontal="left" vertical="center" wrapText="1"/>
    </xf>
    <xf numFmtId="0" fontId="51" fillId="0" borderId="55" xfId="24" applyBorder="1" applyAlignment="1">
      <alignment horizontal="left" vertical="center" wrapText="1"/>
    </xf>
    <xf numFmtId="0" fontId="62" fillId="0" borderId="15" xfId="24" applyFont="1" applyBorder="1" applyAlignment="1">
      <alignment horizontal="left" vertical="top" wrapText="1"/>
    </xf>
    <xf numFmtId="0" fontId="62" fillId="0" borderId="45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 vertical="top" wrapText="1"/>
    </xf>
    <xf numFmtId="0" fontId="62" fillId="0" borderId="15" xfId="24" applyFont="1" applyBorder="1" applyAlignment="1">
      <alignment horizontal="left" vertical="top"/>
    </xf>
    <xf numFmtId="0" fontId="62" fillId="0" borderId="45" xfId="24" applyFont="1" applyBorder="1" applyAlignment="1">
      <alignment horizontal="left" vertical="top"/>
    </xf>
    <xf numFmtId="0" fontId="62" fillId="0" borderId="41" xfId="24" applyFont="1" applyBorder="1" applyAlignment="1">
      <alignment horizontal="left" vertical="top"/>
    </xf>
    <xf numFmtId="0" fontId="51" fillId="0" borderId="0" xfId="24" applyAlignment="1">
      <alignment horizontal="left" wrapText="1"/>
    </xf>
    <xf numFmtId="0" fontId="62" fillId="14" borderId="0" xfId="24" applyFont="1" applyFill="1" applyAlignment="1">
      <alignment horizontal="center" vertical="center"/>
    </xf>
    <xf numFmtId="0" fontId="62" fillId="0" borderId="0" xfId="24" applyFont="1" applyAlignment="1">
      <alignment horizontal="center" wrapText="1"/>
    </xf>
    <xf numFmtId="0" fontId="51" fillId="0" borderId="0" xfId="24" applyFont="1" applyAlignment="1">
      <alignment horizontal="center"/>
    </xf>
    <xf numFmtId="0" fontId="72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/>
    </xf>
    <xf numFmtId="0" fontId="72" fillId="14" borderId="0" xfId="25" applyFont="1" applyFill="1" applyAlignment="1">
      <alignment horizontal="center" vertical="center" wrapText="1"/>
    </xf>
    <xf numFmtId="0" fontId="98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 vertical="center" wrapText="1"/>
    </xf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0" fontId="55" fillId="0" borderId="0" xfId="26" applyFont="1" applyBorder="1" applyAlignment="1">
      <alignment horizontal="center"/>
    </xf>
    <xf numFmtId="0" fontId="84" fillId="14" borderId="0" xfId="26" applyFont="1" applyFill="1" applyBorder="1" applyAlignment="1">
      <alignment horizontal="center"/>
    </xf>
    <xf numFmtId="0" fontId="84" fillId="0" borderId="0" xfId="26" applyFont="1" applyBorder="1" applyAlignment="1">
      <alignment horizontal="center" wrapText="1"/>
    </xf>
    <xf numFmtId="0" fontId="53" fillId="0" borderId="0" xfId="26" applyFont="1" applyAlignment="1">
      <alignment horizontal="center"/>
    </xf>
    <xf numFmtId="0" fontId="85" fillId="0" borderId="37" xfId="26" applyFont="1" applyBorder="1" applyAlignment="1">
      <alignment horizontal="center" vertical="center"/>
    </xf>
    <xf numFmtId="0" fontId="57" fillId="14" borderId="0" xfId="26" applyFont="1" applyFill="1" applyAlignment="1">
      <alignment horizontal="center" vertical="center"/>
    </xf>
    <xf numFmtId="0" fontId="57" fillId="14" borderId="38" xfId="26" applyFont="1" applyFill="1" applyBorder="1" applyAlignment="1">
      <alignment horizontal="center" vertical="center"/>
    </xf>
    <xf numFmtId="0" fontId="90" fillId="0" borderId="0" xfId="26" applyFont="1" applyBorder="1" applyAlignment="1">
      <alignment horizontal="center" vertical="center" wrapText="1"/>
    </xf>
    <xf numFmtId="0" fontId="90" fillId="14" borderId="0" xfId="26" applyFont="1" applyFill="1" applyAlignment="1">
      <alignment horizontal="center" vertical="center"/>
    </xf>
    <xf numFmtId="0" fontId="63" fillId="0" borderId="0" xfId="26" applyFont="1" applyAlignment="1">
      <alignment horizontal="left" vertical="center"/>
    </xf>
    <xf numFmtId="0" fontId="72" fillId="0" borderId="0" xfId="25" applyFont="1" applyAlignment="1">
      <alignment horizontal="center" vertical="center"/>
    </xf>
    <xf numFmtId="0" fontId="90" fillId="14" borderId="3" xfId="25" applyFont="1" applyFill="1" applyBorder="1" applyAlignment="1">
      <alignment horizontal="right" vertical="center"/>
    </xf>
    <xf numFmtId="0" fontId="90" fillId="14" borderId="71" xfId="25" applyFont="1" applyFill="1" applyBorder="1" applyAlignment="1">
      <alignment horizontal="right" vertical="center"/>
    </xf>
    <xf numFmtId="0" fontId="90" fillId="14" borderId="4" xfId="25" applyFont="1" applyFill="1" applyBorder="1" applyAlignment="1">
      <alignment horizontal="right" vertical="center"/>
    </xf>
    <xf numFmtId="0" fontId="89" fillId="0" borderId="0" xfId="25" applyFont="1" applyAlignment="1">
      <alignment horizontal="right" vertical="center"/>
    </xf>
    <xf numFmtId="16" fontId="57" fillId="0" borderId="7" xfId="25" applyNumberFormat="1" applyFont="1" applyBorder="1" applyAlignment="1">
      <alignment horizontal="left" vertical="center" indent="2"/>
    </xf>
    <xf numFmtId="0" fontId="57" fillId="0" borderId="22" xfId="25" applyFont="1" applyBorder="1" applyAlignment="1">
      <alignment horizontal="left" vertical="center" indent="2"/>
    </xf>
    <xf numFmtId="0" fontId="53" fillId="0" borderId="0" xfId="27" applyFont="1" applyAlignment="1">
      <alignment horizontal="center"/>
    </xf>
    <xf numFmtId="0" fontId="57" fillId="0" borderId="58" xfId="25" applyFont="1" applyBorder="1" applyAlignment="1">
      <alignment horizontal="center" vertical="center"/>
    </xf>
    <xf numFmtId="0" fontId="57" fillId="0" borderId="57" xfId="25" applyFont="1" applyBorder="1" applyAlignment="1">
      <alignment horizontal="center" vertical="center"/>
    </xf>
    <xf numFmtId="0" fontId="57" fillId="0" borderId="7" xfId="25" applyFont="1" applyBorder="1" applyAlignment="1">
      <alignment horizontal="left" vertical="center" indent="2"/>
    </xf>
    <xf numFmtId="0" fontId="55" fillId="0" borderId="0" xfId="27" applyFont="1" applyAlignment="1">
      <alignment horizontal="center" vertical="center"/>
    </xf>
    <xf numFmtId="0" fontId="62" fillId="16" borderId="15" xfId="24" applyFont="1" applyFill="1" applyBorder="1" applyAlignment="1">
      <alignment horizontal="right" vertical="center"/>
    </xf>
    <xf numFmtId="0" fontId="62" fillId="16" borderId="41" xfId="24" applyFont="1" applyFill="1" applyBorder="1" applyAlignment="1">
      <alignment horizontal="right" vertical="center"/>
    </xf>
    <xf numFmtId="0" fontId="51" fillId="15" borderId="75" xfId="24" applyFont="1" applyFill="1" applyBorder="1" applyAlignment="1">
      <alignment horizontal="center"/>
    </xf>
    <xf numFmtId="0" fontId="51" fillId="15" borderId="42" xfId="24" applyFont="1" applyFill="1" applyBorder="1" applyAlignment="1">
      <alignment horizontal="center"/>
    </xf>
    <xf numFmtId="0" fontId="67" fillId="17" borderId="15" xfId="24" applyFont="1" applyFill="1" applyBorder="1" applyAlignment="1">
      <alignment horizontal="center" vertical="center"/>
    </xf>
    <xf numFmtId="0" fontId="67" fillId="17" borderId="45" xfId="24" applyFont="1" applyFill="1" applyBorder="1" applyAlignment="1">
      <alignment horizontal="center" vertical="center"/>
    </xf>
    <xf numFmtId="0" fontId="67" fillId="17" borderId="25" xfId="24" applyFont="1" applyFill="1" applyBorder="1" applyAlignment="1">
      <alignment horizontal="center" vertical="center"/>
    </xf>
    <xf numFmtId="0" fontId="67" fillId="17" borderId="73" xfId="24" applyFont="1" applyFill="1" applyBorder="1" applyAlignment="1">
      <alignment horizontal="center" vertical="center"/>
    </xf>
    <xf numFmtId="0" fontId="62" fillId="17" borderId="60" xfId="24" applyFont="1" applyFill="1" applyBorder="1" applyAlignment="1">
      <alignment horizontal="center" vertical="center"/>
    </xf>
    <xf numFmtId="0" fontId="62" fillId="17" borderId="25" xfId="24" applyFont="1" applyFill="1" applyBorder="1" applyAlignment="1">
      <alignment horizontal="center" vertical="center"/>
    </xf>
    <xf numFmtId="0" fontId="62" fillId="17" borderId="14" xfId="24" applyFont="1" applyFill="1" applyBorder="1" applyAlignment="1">
      <alignment horizontal="center" vertical="center"/>
    </xf>
    <xf numFmtId="0" fontId="62" fillId="0" borderId="3" xfId="24" applyFont="1" applyBorder="1" applyAlignment="1">
      <alignment horizontal="right" vertical="center"/>
    </xf>
    <xf numFmtId="0" fontId="62" fillId="0" borderId="4" xfId="24" applyFont="1" applyBorder="1" applyAlignment="1">
      <alignment horizontal="right" vertical="center"/>
    </xf>
    <xf numFmtId="0" fontId="51" fillId="15" borderId="75" xfId="24" applyFont="1" applyFill="1" applyBorder="1" applyAlignment="1">
      <alignment horizontal="center" vertical="center"/>
    </xf>
    <xf numFmtId="0" fontId="51" fillId="15" borderId="42" xfId="24" applyFont="1" applyFill="1" applyBorder="1" applyAlignment="1">
      <alignment horizontal="center" vertical="center"/>
    </xf>
    <xf numFmtId="0" fontId="62" fillId="14" borderId="0" xfId="24" applyFont="1" applyFill="1" applyAlignment="1">
      <alignment horizontal="center" wrapText="1"/>
    </xf>
    <xf numFmtId="0" fontId="62" fillId="0" borderId="0" xfId="24" applyFont="1" applyAlignment="1">
      <alignment horizontal="center" vertical="center" wrapText="1"/>
    </xf>
    <xf numFmtId="0" fontId="62" fillId="0" borderId="47" xfId="24" applyFont="1" applyBorder="1" applyAlignment="1">
      <alignment horizontal="right" vertical="center"/>
    </xf>
    <xf numFmtId="0" fontId="62" fillId="0" borderId="40" xfId="24" applyFont="1" applyBorder="1" applyAlignment="1">
      <alignment horizontal="right" vertical="center"/>
    </xf>
    <xf numFmtId="0" fontId="62" fillId="17" borderId="59" xfId="24" applyFont="1" applyFill="1" applyBorder="1" applyAlignment="1">
      <alignment horizontal="center" vertical="center"/>
    </xf>
    <xf numFmtId="0" fontId="62" fillId="17" borderId="3" xfId="24" applyFont="1" applyFill="1" applyBorder="1" applyAlignment="1">
      <alignment horizontal="center" vertical="center"/>
    </xf>
    <xf numFmtId="164" fontId="62" fillId="17" borderId="66" xfId="24" applyNumberFormat="1" applyFont="1" applyFill="1" applyBorder="1" applyAlignment="1">
      <alignment horizontal="center" vertical="center" wrapText="1"/>
    </xf>
    <xf numFmtId="164" fontId="62" fillId="17" borderId="76" xfId="24" applyNumberFormat="1" applyFont="1" applyFill="1" applyBorder="1" applyAlignment="1">
      <alignment horizontal="center" vertical="center" wrapText="1"/>
    </xf>
    <xf numFmtId="0" fontId="62" fillId="17" borderId="69" xfId="24" applyFont="1" applyFill="1" applyBorder="1" applyAlignment="1">
      <alignment horizontal="center" vertical="center"/>
    </xf>
    <xf numFmtId="0" fontId="62" fillId="17" borderId="4" xfId="24" applyFont="1" applyFill="1" applyBorder="1" applyAlignment="1">
      <alignment horizontal="center" vertical="center"/>
    </xf>
    <xf numFmtId="0" fontId="62" fillId="17" borderId="69" xfId="24" applyFont="1" applyFill="1" applyBorder="1" applyAlignment="1">
      <alignment horizontal="center" vertical="center" wrapText="1"/>
    </xf>
    <xf numFmtId="0" fontId="62" fillId="17" borderId="68" xfId="24" applyFont="1" applyFill="1" applyBorder="1" applyAlignment="1">
      <alignment horizontal="center" vertical="center" wrapText="1"/>
    </xf>
    <xf numFmtId="0" fontId="62" fillId="17" borderId="51" xfId="25" applyFont="1" applyFill="1" applyBorder="1" applyAlignment="1">
      <alignment horizontal="center" vertical="center" wrapText="1"/>
    </xf>
    <xf numFmtId="0" fontId="62" fillId="17" borderId="45" xfId="25" applyFont="1" applyFill="1" applyBorder="1" applyAlignment="1">
      <alignment horizontal="center" vertical="center" wrapText="1"/>
    </xf>
    <xf numFmtId="0" fontId="62" fillId="17" borderId="14" xfId="25" applyFont="1" applyFill="1" applyBorder="1" applyAlignment="1">
      <alignment horizontal="center" vertical="center" wrapText="1"/>
    </xf>
    <xf numFmtId="0" fontId="62" fillId="17" borderId="15" xfId="25" applyFont="1" applyFill="1" applyBorder="1" applyAlignment="1">
      <alignment horizontal="center" vertical="center"/>
    </xf>
    <xf numFmtId="0" fontId="62" fillId="17" borderId="41" xfId="25" applyFont="1" applyFill="1" applyBorder="1" applyAlignment="1">
      <alignment horizontal="center" vertical="center"/>
    </xf>
    <xf numFmtId="0" fontId="67" fillId="17" borderId="58" xfId="25" applyFont="1" applyFill="1" applyBorder="1" applyAlignment="1">
      <alignment horizontal="center" vertical="center" wrapText="1"/>
    </xf>
    <xf numFmtId="0" fontId="67" fillId="17" borderId="57" xfId="25" applyFont="1" applyFill="1" applyBorder="1" applyAlignment="1">
      <alignment horizontal="center" vertical="center" wrapText="1"/>
    </xf>
    <xf numFmtId="164" fontId="67" fillId="17" borderId="56" xfId="24" applyNumberFormat="1" applyFont="1" applyFill="1" applyBorder="1" applyAlignment="1">
      <alignment horizontal="center" vertical="center" wrapText="1"/>
    </xf>
    <xf numFmtId="164" fontId="67" fillId="17" borderId="54" xfId="24" applyNumberFormat="1" applyFont="1" applyFill="1" applyBorder="1" applyAlignment="1">
      <alignment horizontal="center" vertical="center" wrapText="1"/>
    </xf>
    <xf numFmtId="0" fontId="94" fillId="17" borderId="53" xfId="25" applyFont="1" applyFill="1" applyBorder="1" applyAlignment="1">
      <alignment horizontal="center" vertical="center" wrapText="1"/>
    </xf>
    <xf numFmtId="0" fontId="94" fillId="17" borderId="52" xfId="25" applyFont="1" applyFill="1" applyBorder="1" applyAlignment="1">
      <alignment horizontal="center" vertical="center" wrapText="1"/>
    </xf>
    <xf numFmtId="0" fontId="67" fillId="17" borderId="82" xfId="25" applyFont="1" applyFill="1" applyBorder="1" applyAlignment="1">
      <alignment horizontal="center" vertical="center"/>
    </xf>
    <xf numFmtId="0" fontId="67" fillId="17" borderId="81" xfId="25" applyFont="1" applyFill="1" applyBorder="1" applyAlignment="1">
      <alignment horizontal="center" vertical="center"/>
    </xf>
    <xf numFmtId="0" fontId="67" fillId="17" borderId="67" xfId="25" applyFont="1" applyFill="1" applyBorder="1" applyAlignment="1">
      <alignment horizontal="center" vertical="center"/>
    </xf>
    <xf numFmtId="0" fontId="67" fillId="17" borderId="53" xfId="25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4" fontId="51" fillId="0" borderId="11" xfId="24" applyNumberFormat="1" applyFont="1" applyBorder="1" applyAlignment="1">
      <alignment horizontal="right"/>
    </xf>
    <xf numFmtId="4" fontId="51" fillId="0" borderId="12" xfId="24" applyNumberFormat="1" applyFont="1" applyBorder="1" applyAlignment="1">
      <alignment horizontal="right"/>
    </xf>
    <xf numFmtId="4" fontId="62" fillId="0" borderId="51" xfId="24" applyNumberFormat="1" applyFont="1" applyBorder="1" applyAlignment="1">
      <alignment horizontal="right"/>
    </xf>
    <xf numFmtId="4" fontId="62" fillId="0" borderId="41" xfId="24" applyNumberFormat="1" applyFont="1" applyBorder="1" applyAlignment="1">
      <alignment horizontal="right"/>
    </xf>
    <xf numFmtId="0" fontId="51" fillId="0" borderId="43" xfId="24" applyBorder="1" applyAlignment="1">
      <alignment horizontal="left" wrapText="1"/>
    </xf>
    <xf numFmtId="0" fontId="51" fillId="0" borderId="12" xfId="24" applyBorder="1" applyAlignment="1">
      <alignment horizontal="right"/>
    </xf>
    <xf numFmtId="0" fontId="62" fillId="0" borderId="0" xfId="25" applyFont="1" applyAlignment="1">
      <alignment horizontal="center" wrapText="1"/>
    </xf>
    <xf numFmtId="0" fontId="52" fillId="0" borderId="0" xfId="25" applyFont="1" applyAlignment="1">
      <alignment horizontal="center"/>
    </xf>
    <xf numFmtId="0" fontId="51" fillId="0" borderId="0" xfId="25" applyFont="1" applyAlignment="1">
      <alignment horizontal="center"/>
    </xf>
    <xf numFmtId="0" fontId="51" fillId="0" borderId="82" xfId="24" applyFont="1" applyBorder="1" applyAlignment="1">
      <alignment horizontal="center" vertical="center"/>
    </xf>
    <xf numFmtId="0" fontId="51" fillId="0" borderId="81" xfId="24" applyFont="1" applyBorder="1" applyAlignment="1">
      <alignment horizontal="center" vertical="center"/>
    </xf>
    <xf numFmtId="0" fontId="62" fillId="0" borderId="40" xfId="24" applyFont="1" applyBorder="1" applyAlignment="1">
      <alignment horizontal="center" vertical="center"/>
    </xf>
    <xf numFmtId="0" fontId="51" fillId="0" borderId="43" xfId="24" applyBorder="1" applyAlignment="1">
      <alignment horizontal="left" vertical="center" wrapText="1"/>
    </xf>
    <xf numFmtId="0" fontId="51" fillId="0" borderId="52" xfId="24" applyFont="1" applyBorder="1" applyAlignment="1">
      <alignment horizontal="left" vertical="center" wrapText="1"/>
    </xf>
    <xf numFmtId="0" fontId="66" fillId="0" borderId="0" xfId="24" applyFont="1" applyAlignment="1">
      <alignment horizontal="left" vertical="top" wrapText="1"/>
    </xf>
    <xf numFmtId="0" fontId="68" fillId="0" borderId="12" xfId="24" applyFont="1" applyBorder="1" applyAlignment="1">
      <alignment horizontal="left" vertical="top" wrapText="1"/>
    </xf>
    <xf numFmtId="0" fontId="68" fillId="0" borderId="43" xfId="24" applyFont="1" applyBorder="1" applyAlignment="1">
      <alignment horizontal="left" vertical="top" wrapText="1"/>
    </xf>
    <xf numFmtId="0" fontId="51" fillId="0" borderId="43" xfId="24" applyFont="1" applyBorder="1" applyAlignment="1">
      <alignment horizontal="left" vertical="center"/>
    </xf>
    <xf numFmtId="0" fontId="62" fillId="0" borderId="40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/>
    </xf>
    <xf numFmtId="0" fontId="62" fillId="0" borderId="40" xfId="24" applyFont="1" applyBorder="1" applyAlignment="1">
      <alignment horizontal="left"/>
    </xf>
    <xf numFmtId="4" fontId="68" fillId="0" borderId="70" xfId="24" applyNumberFormat="1" applyFont="1" applyBorder="1" applyAlignment="1">
      <alignment horizontal="right"/>
    </xf>
    <xf numFmtId="4" fontId="68" fillId="0" borderId="62" xfId="24" applyNumberFormat="1" applyFont="1" applyBorder="1" applyAlignment="1">
      <alignment horizontal="right"/>
    </xf>
    <xf numFmtId="4" fontId="51" fillId="0" borderId="83" xfId="24" applyNumberFormat="1" applyFont="1" applyBorder="1" applyAlignment="1">
      <alignment horizontal="right"/>
    </xf>
    <xf numFmtId="4" fontId="51" fillId="0" borderId="55" xfId="24" applyNumberFormat="1" applyFont="1" applyBorder="1" applyAlignment="1">
      <alignment horizontal="right"/>
    </xf>
    <xf numFmtId="0" fontId="51" fillId="0" borderId="52" xfId="24" applyBorder="1" applyAlignment="1">
      <alignment horizontal="left" wrapText="1"/>
    </xf>
    <xf numFmtId="0" fontId="51" fillId="0" borderId="84" xfId="24" applyFont="1" applyBorder="1" applyAlignment="1">
      <alignment horizontal="center" vertical="top"/>
    </xf>
    <xf numFmtId="0" fontId="51" fillId="0" borderId="81" xfId="24" applyFont="1" applyBorder="1" applyAlignment="1">
      <alignment horizontal="center" vertical="top"/>
    </xf>
    <xf numFmtId="0" fontId="51" fillId="0" borderId="67" xfId="24" applyFont="1" applyBorder="1" applyAlignment="1">
      <alignment horizontal="center" vertical="top"/>
    </xf>
    <xf numFmtId="0" fontId="51" fillId="0" borderId="81" xfId="24" applyFont="1" applyBorder="1"/>
    <xf numFmtId="0" fontId="51" fillId="0" borderId="67" xfId="24" applyFont="1" applyBorder="1"/>
    <xf numFmtId="0" fontId="68" fillId="0" borderId="53" xfId="24" applyFont="1" applyBorder="1" applyAlignment="1">
      <alignment horizontal="left" vertical="top" wrapText="1"/>
    </xf>
    <xf numFmtId="0" fontId="62" fillId="0" borderId="40" xfId="24" applyFont="1" applyBorder="1" applyAlignment="1">
      <alignment horizontal="left" vertical="top"/>
    </xf>
    <xf numFmtId="4" fontId="68" fillId="0" borderId="11" xfId="24" applyNumberFormat="1" applyFont="1" applyBorder="1" applyAlignment="1">
      <alignment horizontal="right"/>
    </xf>
    <xf numFmtId="4" fontId="68" fillId="0" borderId="12" xfId="24" applyNumberFormat="1" applyFont="1" applyBorder="1" applyAlignment="1">
      <alignment horizontal="right"/>
    </xf>
    <xf numFmtId="4" fontId="68" fillId="0" borderId="51" xfId="24" applyNumberFormat="1" applyFont="1" applyBorder="1" applyAlignment="1">
      <alignment horizontal="right"/>
    </xf>
    <xf numFmtId="4" fontId="68" fillId="0" borderId="41" xfId="24" applyNumberFormat="1" applyFont="1" applyBorder="1" applyAlignment="1">
      <alignment horizontal="right"/>
    </xf>
    <xf numFmtId="0" fontId="51" fillId="0" borderId="1" xfId="24" applyBorder="1" applyAlignment="1">
      <alignment horizontal="center"/>
    </xf>
    <xf numFmtId="0" fontId="65" fillId="14" borderId="0" xfId="24" applyFont="1" applyFill="1" applyAlignment="1">
      <alignment horizontal="center" vertical="center" wrapText="1"/>
    </xf>
    <xf numFmtId="0" fontId="65" fillId="14" borderId="0" xfId="24" applyFont="1" applyFill="1" applyAlignment="1">
      <alignment horizontal="center" vertical="center"/>
    </xf>
    <xf numFmtId="0" fontId="51" fillId="0" borderId="6" xfId="24" applyBorder="1" applyAlignment="1">
      <alignment horizontal="center"/>
    </xf>
    <xf numFmtId="0" fontId="51" fillId="0" borderId="4" xfId="24" applyBorder="1" applyAlignment="1">
      <alignment horizontal="center"/>
    </xf>
    <xf numFmtId="0" fontId="62" fillId="17" borderId="4" xfId="24" applyFont="1" applyFill="1" applyBorder="1" applyAlignment="1">
      <alignment horizontal="center" vertical="center" wrapText="1"/>
    </xf>
    <xf numFmtId="0" fontId="51" fillId="17" borderId="58" xfId="24" applyFill="1" applyBorder="1" applyAlignment="1">
      <alignment horizontal="center"/>
    </xf>
    <xf numFmtId="0" fontId="51" fillId="17" borderId="66" xfId="24" applyFill="1" applyBorder="1" applyAlignment="1">
      <alignment horizontal="center"/>
    </xf>
    <xf numFmtId="0" fontId="51" fillId="17" borderId="57" xfId="24" applyFill="1" applyBorder="1" applyAlignment="1">
      <alignment horizontal="center"/>
    </xf>
    <xf numFmtId="0" fontId="51" fillId="17" borderId="76" xfId="24" applyFill="1" applyBorder="1" applyAlignment="1">
      <alignment horizontal="center"/>
    </xf>
    <xf numFmtId="0" fontId="51" fillId="0" borderId="0" xfId="24" applyFont="1" applyAlignment="1">
      <alignment horizontal="center" wrapText="1"/>
    </xf>
    <xf numFmtId="0" fontId="90" fillId="14" borderId="0" xfId="25" applyFont="1" applyFill="1" applyAlignment="1">
      <alignment horizontal="center" vertical="center" wrapText="1"/>
    </xf>
    <xf numFmtId="0" fontId="90" fillId="0" borderId="0" xfId="25" applyFont="1" applyAlignment="1">
      <alignment horizontal="center" vertical="center" wrapText="1"/>
    </xf>
    <xf numFmtId="0" fontId="55" fillId="17" borderId="59" xfId="25" applyFill="1" applyBorder="1" applyAlignment="1">
      <alignment horizontal="center" vertical="center"/>
    </xf>
    <xf numFmtId="0" fontId="55" fillId="17" borderId="3" xfId="25" applyFill="1" applyBorder="1" applyAlignment="1">
      <alignment horizontal="center" vertical="center"/>
    </xf>
    <xf numFmtId="0" fontId="55" fillId="17" borderId="69" xfId="25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/>
    </xf>
    <xf numFmtId="0" fontId="62" fillId="17" borderId="68" xfId="25" applyFont="1" applyFill="1" applyBorder="1" applyAlignment="1">
      <alignment horizontal="center" vertical="center"/>
    </xf>
    <xf numFmtId="0" fontId="55" fillId="17" borderId="53" xfId="25" applyFill="1" applyBorder="1" applyAlignment="1">
      <alignment horizontal="center" vertical="center" wrapText="1"/>
    </xf>
    <xf numFmtId="0" fontId="55" fillId="17" borderId="52" xfId="25" applyFill="1" applyBorder="1" applyAlignment="1">
      <alignment horizontal="center" vertical="center" wrapText="1"/>
    </xf>
    <xf numFmtId="0" fontId="55" fillId="17" borderId="69" xfId="25" applyFill="1" applyBorder="1" applyAlignment="1">
      <alignment horizontal="center" vertical="center"/>
    </xf>
    <xf numFmtId="0" fontId="55" fillId="17" borderId="4" xfId="25" applyFill="1" applyBorder="1" applyAlignment="1">
      <alignment horizontal="center" vertical="center"/>
    </xf>
    <xf numFmtId="0" fontId="63" fillId="0" borderId="0" xfId="25" applyFont="1" applyFill="1" applyBorder="1" applyAlignment="1">
      <alignment horizontal="left" vertical="center"/>
    </xf>
    <xf numFmtId="0" fontId="62" fillId="17" borderId="76" xfId="25" applyFont="1" applyFill="1" applyBorder="1" applyAlignment="1">
      <alignment horizontal="center" vertical="center"/>
    </xf>
    <xf numFmtId="0" fontId="100" fillId="0" borderId="0" xfId="25" applyFont="1" applyAlignment="1">
      <alignment horizontal="center" vertical="center" wrapText="1"/>
    </xf>
    <xf numFmtId="0" fontId="99" fillId="0" borderId="0" xfId="25" applyFont="1" applyAlignment="1">
      <alignment horizontal="center" vertical="center" wrapText="1"/>
    </xf>
    <xf numFmtId="0" fontId="96" fillId="17" borderId="63" xfId="24" applyFont="1" applyFill="1" applyBorder="1" applyAlignment="1">
      <alignment horizontal="center" vertical="center"/>
    </xf>
    <xf numFmtId="0" fontId="96" fillId="17" borderId="61" xfId="24" applyFont="1" applyFill="1" applyBorder="1" applyAlignment="1">
      <alignment horizontal="center" vertical="center"/>
    </xf>
    <xf numFmtId="0" fontId="96" fillId="17" borderId="60" xfId="24" applyFont="1" applyFill="1" applyBorder="1" applyAlignment="1">
      <alignment horizontal="center" vertical="center"/>
    </xf>
    <xf numFmtId="0" fontId="96" fillId="17" borderId="70" xfId="24" applyFont="1" applyFill="1" applyBorder="1" applyAlignment="1">
      <alignment horizontal="center" vertical="center" wrapText="1"/>
    </xf>
    <xf numFmtId="0" fontId="96" fillId="17" borderId="62" xfId="24" applyFont="1" applyFill="1" applyBorder="1" applyAlignment="1">
      <alignment horizontal="center" vertical="center" wrapText="1"/>
    </xf>
    <xf numFmtId="0" fontId="96" fillId="17" borderId="11" xfId="24" applyFont="1" applyFill="1" applyBorder="1" applyAlignment="1">
      <alignment horizontal="center" vertical="center" wrapText="1"/>
    </xf>
    <xf numFmtId="0" fontId="96" fillId="17" borderId="12" xfId="24" applyFont="1" applyFill="1" applyBorder="1" applyAlignment="1">
      <alignment horizontal="center" vertical="center" wrapText="1"/>
    </xf>
    <xf numFmtId="0" fontId="96" fillId="17" borderId="83" xfId="24" applyFont="1" applyFill="1" applyBorder="1" applyAlignment="1">
      <alignment horizontal="center" vertical="center" wrapText="1"/>
    </xf>
    <xf numFmtId="0" fontId="96" fillId="17" borderId="55" xfId="24" applyFont="1" applyFill="1" applyBorder="1" applyAlignment="1">
      <alignment horizontal="center" vertical="center" wrapText="1"/>
    </xf>
    <xf numFmtId="0" fontId="96" fillId="17" borderId="53" xfId="24" applyFont="1" applyFill="1" applyBorder="1" applyAlignment="1">
      <alignment horizontal="center" vertical="center" wrapText="1"/>
    </xf>
    <xf numFmtId="0" fontId="51" fillId="17" borderId="43" xfId="24" applyFont="1" applyFill="1" applyBorder="1" applyAlignment="1">
      <alignment horizontal="center" vertical="center" wrapText="1"/>
    </xf>
    <xf numFmtId="0" fontId="51" fillId="17" borderId="52" xfId="24" applyFont="1" applyFill="1" applyBorder="1" applyAlignment="1">
      <alignment horizontal="center" vertical="center"/>
    </xf>
    <xf numFmtId="0" fontId="97" fillId="14" borderId="0" xfId="24" applyFont="1" applyFill="1" applyAlignment="1">
      <alignment horizontal="center" vertical="center"/>
    </xf>
    <xf numFmtId="0" fontId="76" fillId="0" borderId="0" xfId="24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76" fillId="0" borderId="0" xfId="24" applyFont="1" applyAlignment="1">
      <alignment horizontal="center"/>
    </xf>
    <xf numFmtId="0" fontId="96" fillId="0" borderId="25" xfId="24" applyFont="1" applyFill="1" applyBorder="1" applyAlignment="1">
      <alignment horizontal="center" vertical="center"/>
    </xf>
    <xf numFmtId="0" fontId="96" fillId="17" borderId="69" xfId="24" applyFont="1" applyFill="1" applyBorder="1" applyAlignment="1">
      <alignment horizontal="center" vertical="center" wrapText="1"/>
    </xf>
    <xf numFmtId="0" fontId="96" fillId="17" borderId="7" xfId="24" applyFont="1" applyFill="1" applyBorder="1" applyAlignment="1">
      <alignment horizontal="center" vertical="center" wrapText="1"/>
    </xf>
    <xf numFmtId="0" fontId="96" fillId="17" borderId="20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/>
    </xf>
    <xf numFmtId="0" fontId="96" fillId="17" borderId="0" xfId="24" applyFont="1" applyFill="1" applyBorder="1" applyAlignment="1">
      <alignment horizontal="center" vertical="center"/>
    </xf>
    <xf numFmtId="0" fontId="96" fillId="17" borderId="25" xfId="24" applyFont="1" applyFill="1" applyBorder="1" applyAlignment="1">
      <alignment horizontal="center" vertical="center"/>
    </xf>
    <xf numFmtId="0" fontId="51" fillId="0" borderId="7" xfId="24" applyFont="1" applyBorder="1" applyAlignment="1"/>
    <xf numFmtId="0" fontId="51" fillId="0" borderId="17" xfId="24" applyFont="1" applyBorder="1" applyAlignment="1"/>
    <xf numFmtId="0" fontId="51" fillId="0" borderId="7" xfId="24" applyFont="1" applyBorder="1" applyAlignment="1">
      <alignment wrapText="1"/>
    </xf>
    <xf numFmtId="0" fontId="51" fillId="0" borderId="17" xfId="24" applyFont="1" applyBorder="1" applyAlignment="1">
      <alignment wrapText="1"/>
    </xf>
    <xf numFmtId="0" fontId="51" fillId="0" borderId="22" xfId="24" applyFont="1" applyBorder="1" applyAlignment="1">
      <alignment wrapText="1"/>
    </xf>
    <xf numFmtId="0" fontId="51" fillId="0" borderId="26" xfId="24" applyFont="1" applyBorder="1" applyAlignment="1">
      <alignment wrapText="1"/>
    </xf>
    <xf numFmtId="0" fontId="96" fillId="17" borderId="43" xfId="24" applyFont="1" applyFill="1" applyBorder="1" applyAlignment="1">
      <alignment horizontal="center" vertical="center" wrapText="1"/>
    </xf>
    <xf numFmtId="0" fontId="96" fillId="17" borderId="52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 wrapText="1"/>
    </xf>
    <xf numFmtId="0" fontId="96" fillId="17" borderId="0" xfId="24" applyFont="1" applyFill="1" applyBorder="1" applyAlignment="1">
      <alignment horizontal="center" vertical="center" wrapText="1"/>
    </xf>
    <xf numFmtId="0" fontId="96" fillId="17" borderId="25" xfId="24" applyFont="1" applyFill="1" applyBorder="1" applyAlignment="1">
      <alignment horizontal="center" vertical="center" wrapText="1"/>
    </xf>
    <xf numFmtId="0" fontId="51" fillId="0" borderId="11" xfId="24" applyFont="1" applyBorder="1" applyAlignment="1"/>
    <xf numFmtId="0" fontId="51" fillId="0" borderId="0" xfId="24" applyFont="1" applyBorder="1" applyAlignment="1"/>
    <xf numFmtId="0" fontId="51" fillId="0" borderId="11" xfId="24" applyFont="1" applyBorder="1" applyAlignment="1">
      <alignment wrapText="1"/>
    </xf>
    <xf numFmtId="0" fontId="51" fillId="0" borderId="0" xfId="24" applyFont="1" applyBorder="1" applyAlignment="1">
      <alignment wrapText="1"/>
    </xf>
    <xf numFmtId="0" fontId="51" fillId="0" borderId="12" xfId="24" applyFont="1" applyBorder="1" applyAlignment="1">
      <alignment wrapText="1"/>
    </xf>
    <xf numFmtId="0" fontId="51" fillId="0" borderId="58" xfId="24" applyFont="1" applyBorder="1" applyAlignment="1">
      <alignment wrapText="1"/>
    </xf>
    <xf numFmtId="0" fontId="51" fillId="0" borderId="76" xfId="24" applyFont="1" applyBorder="1" applyAlignment="1">
      <alignment wrapText="1"/>
    </xf>
    <xf numFmtId="0" fontId="96" fillId="17" borderId="70" xfId="24" applyFont="1" applyFill="1" applyBorder="1" applyAlignment="1">
      <alignment horizontal="center" vertical="center"/>
    </xf>
    <xf numFmtId="0" fontId="96" fillId="17" borderId="92" xfId="24" applyFont="1" applyFill="1" applyBorder="1" applyAlignment="1">
      <alignment horizontal="center" vertical="center"/>
    </xf>
    <xf numFmtId="0" fontId="96" fillId="17" borderId="11" xfId="24" applyFont="1" applyFill="1" applyBorder="1" applyAlignment="1">
      <alignment horizontal="center" vertical="center"/>
    </xf>
    <xf numFmtId="0" fontId="96" fillId="17" borderId="46" xfId="24" applyFont="1" applyFill="1" applyBorder="1" applyAlignment="1">
      <alignment horizontal="center" vertical="center"/>
    </xf>
    <xf numFmtId="0" fontId="96" fillId="17" borderId="83" xfId="24" applyFont="1" applyFill="1" applyBorder="1" applyAlignment="1">
      <alignment horizontal="center" vertical="center"/>
    </xf>
    <xf numFmtId="0" fontId="96" fillId="17" borderId="73" xfId="24" applyFont="1" applyFill="1" applyBorder="1" applyAlignment="1">
      <alignment horizontal="center" vertical="center"/>
    </xf>
    <xf numFmtId="0" fontId="51" fillId="0" borderId="46" xfId="24" applyFont="1" applyBorder="1" applyAlignment="1">
      <alignment wrapText="1"/>
    </xf>
    <xf numFmtId="0" fontId="51" fillId="0" borderId="22" xfId="24" applyFont="1" applyBorder="1" applyAlignment="1"/>
    <xf numFmtId="164" fontId="72" fillId="0" borderId="82" xfId="24" applyNumberFormat="1" applyFont="1" applyBorder="1" applyAlignment="1">
      <alignment horizontal="center" vertical="center"/>
    </xf>
    <xf numFmtId="164" fontId="72" fillId="0" borderId="67" xfId="24" applyNumberFormat="1" applyFont="1" applyBorder="1" applyAlignment="1">
      <alignment horizontal="center" vertical="center"/>
    </xf>
    <xf numFmtId="164" fontId="72" fillId="0" borderId="18" xfId="24" applyNumberFormat="1" applyFont="1" applyBorder="1" applyAlignment="1">
      <alignment horizontal="center" vertical="center"/>
    </xf>
    <xf numFmtId="164" fontId="72" fillId="0" borderId="25" xfId="24" applyNumberFormat="1" applyFont="1" applyBorder="1" applyAlignment="1">
      <alignment horizontal="center" vertical="center"/>
    </xf>
    <xf numFmtId="0" fontId="72" fillId="0" borderId="63" xfId="24" applyFont="1" applyBorder="1" applyAlignment="1">
      <alignment horizontal="right" vertical="center"/>
    </xf>
    <xf numFmtId="0" fontId="72" fillId="0" borderId="19" xfId="24" applyFont="1" applyBorder="1" applyAlignment="1">
      <alignment horizontal="right" vertical="center"/>
    </xf>
    <xf numFmtId="0" fontId="72" fillId="0" borderId="60" xfId="24" applyFont="1" applyBorder="1" applyAlignment="1">
      <alignment horizontal="right" vertical="center"/>
    </xf>
    <xf numFmtId="0" fontId="72" fillId="0" borderId="25" xfId="24" applyFont="1" applyBorder="1" applyAlignment="1">
      <alignment horizontal="right" vertical="center"/>
    </xf>
    <xf numFmtId="164" fontId="72" fillId="0" borderId="82" xfId="24" applyNumberFormat="1" applyFont="1" applyBorder="1" applyAlignment="1">
      <alignment horizontal="right" vertical="center"/>
    </xf>
    <xf numFmtId="164" fontId="72" fillId="0" borderId="67" xfId="24" applyNumberFormat="1" applyFont="1" applyBorder="1" applyAlignment="1">
      <alignment horizontal="right" vertical="center"/>
    </xf>
    <xf numFmtId="0" fontId="72" fillId="0" borderId="90" xfId="24" applyFont="1" applyBorder="1" applyAlignment="1">
      <alignment horizontal="right"/>
    </xf>
    <xf numFmtId="0" fontId="72" fillId="0" borderId="89" xfId="24" applyFont="1" applyBorder="1" applyAlignment="1">
      <alignment horizontal="right"/>
    </xf>
    <xf numFmtId="0" fontId="72" fillId="0" borderId="88" xfId="24" applyFont="1" applyBorder="1" applyAlignment="1">
      <alignment horizontal="right"/>
    </xf>
    <xf numFmtId="0" fontId="72" fillId="0" borderId="87" xfId="24" applyFont="1" applyBorder="1" applyAlignment="1">
      <alignment horizontal="right"/>
    </xf>
    <xf numFmtId="0" fontId="72" fillId="0" borderId="86" xfId="24" applyFont="1" applyBorder="1" applyAlignment="1">
      <alignment horizontal="right"/>
    </xf>
    <xf numFmtId="0" fontId="72" fillId="0" borderId="85" xfId="24" applyFont="1" applyBorder="1" applyAlignment="1">
      <alignment horizontal="right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/>
    <cellStyle name="Normalny 2 2" xfId="25"/>
    <cellStyle name="Normalny 3" xfId="26"/>
    <cellStyle name="Normalny 4" xfId="27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2" xfId="28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5"/>
  <sheetViews>
    <sheetView showGridLines="0" tabSelected="1" view="pageBreakPreview" zoomScale="80" zoomScaleNormal="100" zoomScaleSheetLayoutView="80" workbookViewId="0">
      <selection activeCell="F1" sqref="F1"/>
    </sheetView>
  </sheetViews>
  <sheetFormatPr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customWidth="1"/>
    <col min="6" max="6" width="8.5703125" style="2" customWidth="1"/>
    <col min="7" max="7" width="13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9" s="1" customFormat="1" ht="15.75" customHeight="1">
      <c r="A1" s="41"/>
      <c r="B1" s="41"/>
      <c r="C1" s="41"/>
      <c r="D1" s="693"/>
      <c r="E1" s="693"/>
    </row>
    <row r="2" spans="1:9" s="1" customFormat="1" ht="15.75">
      <c r="A2" s="84"/>
      <c r="B2" s="41"/>
      <c r="C2" s="41"/>
      <c r="D2" s="693"/>
      <c r="E2" s="693"/>
    </row>
    <row r="3" spans="1:9" s="1" customFormat="1" ht="15.75">
      <c r="A3" s="85" t="s">
        <v>92</v>
      </c>
      <c r="B3" s="41"/>
      <c r="C3" s="41"/>
      <c r="D3" s="76"/>
      <c r="E3" s="41"/>
    </row>
    <row r="4" spans="1:9" s="1" customFormat="1" ht="15.75">
      <c r="A4" s="41"/>
      <c r="B4" s="41"/>
      <c r="C4" s="43"/>
      <c r="D4" s="41"/>
      <c r="E4" s="41"/>
    </row>
    <row r="5" spans="1:9" s="1" customFormat="1" ht="15.75">
      <c r="A5" s="41"/>
      <c r="B5" s="41"/>
      <c r="C5" s="41"/>
      <c r="D5" s="44" t="s">
        <v>25</v>
      </c>
      <c r="E5" s="45"/>
    </row>
    <row r="6" spans="1:9" s="1" customFormat="1" ht="15.75">
      <c r="A6" s="46"/>
      <c r="B6" s="42"/>
      <c r="C6" s="42"/>
      <c r="D6" s="47" t="s">
        <v>26</v>
      </c>
      <c r="E6" s="48"/>
    </row>
    <row r="7" spans="1:9">
      <c r="A7" s="695" t="s">
        <v>0</v>
      </c>
      <c r="B7" s="696"/>
      <c r="C7" s="696"/>
      <c r="D7" s="696"/>
      <c r="E7" s="696"/>
    </row>
    <row r="8" spans="1:9" ht="18.75" customHeight="1">
      <c r="A8" s="714" t="s">
        <v>96</v>
      </c>
      <c r="B8" s="715"/>
      <c r="C8" s="715"/>
      <c r="D8" s="715"/>
      <c r="E8" s="715"/>
    </row>
    <row r="9" spans="1:9" ht="18.75" customHeight="1">
      <c r="A9" s="714" t="s">
        <v>352</v>
      </c>
      <c r="B9" s="715"/>
      <c r="C9" s="715"/>
      <c r="D9" s="715"/>
      <c r="E9" s="715"/>
      <c r="G9" s="36"/>
    </row>
    <row r="10" spans="1:9">
      <c r="A10" s="49"/>
      <c r="B10" s="49"/>
      <c r="C10" s="49"/>
      <c r="D10" s="49"/>
      <c r="E10" s="49"/>
      <c r="G10" s="83"/>
    </row>
    <row r="11" spans="1:9" ht="18.75" customHeight="1">
      <c r="A11" s="716" t="s">
        <v>370</v>
      </c>
      <c r="B11" s="717"/>
      <c r="C11" s="717"/>
      <c r="D11" s="717"/>
      <c r="E11" s="717"/>
      <c r="G11"/>
      <c r="H11"/>
      <c r="I11"/>
    </row>
    <row r="12" spans="1:9" ht="86.25" customHeight="1">
      <c r="A12" s="703" t="s">
        <v>388</v>
      </c>
      <c r="B12" s="704"/>
      <c r="C12" s="704"/>
      <c r="D12" s="704"/>
      <c r="E12" s="704"/>
      <c r="G12"/>
      <c r="H12"/>
      <c r="I12"/>
    </row>
    <row r="13" spans="1:9" ht="29.25" customHeight="1">
      <c r="A13" s="82"/>
      <c r="B13" s="82"/>
      <c r="C13" s="82"/>
      <c r="D13" s="82"/>
      <c r="E13" s="82"/>
      <c r="G13"/>
      <c r="H13"/>
      <c r="I13"/>
    </row>
    <row r="14" spans="1:9" ht="18.75" customHeight="1">
      <c r="A14" s="726" t="s">
        <v>30</v>
      </c>
      <c r="B14" s="727"/>
      <c r="C14" s="727"/>
      <c r="D14" s="727"/>
      <c r="E14" s="727"/>
      <c r="G14"/>
      <c r="H14"/>
      <c r="I14"/>
    </row>
    <row r="15" spans="1:9" s="1" customFormat="1" ht="15.75" customHeight="1">
      <c r="A15" s="725" t="s">
        <v>65</v>
      </c>
      <c r="B15" s="725"/>
      <c r="C15" s="725"/>
      <c r="D15" s="725"/>
      <c r="E15" s="725"/>
      <c r="G15"/>
      <c r="H15"/>
      <c r="I15"/>
    </row>
    <row r="16" spans="1:9" ht="24.75" customHeight="1">
      <c r="A16" s="735" t="s">
        <v>98</v>
      </c>
      <c r="B16" s="735"/>
      <c r="C16" s="735"/>
      <c r="D16" s="735"/>
      <c r="E16" s="735"/>
      <c r="G16"/>
      <c r="H16"/>
      <c r="I16"/>
    </row>
    <row r="17" spans="1:5" ht="68.25" customHeight="1">
      <c r="A17" s="705" t="s">
        <v>369</v>
      </c>
      <c r="B17" s="706"/>
      <c r="C17" s="706"/>
      <c r="D17" s="706"/>
      <c r="E17" s="707"/>
    </row>
    <row r="18" spans="1:5" ht="27" customHeight="1">
      <c r="A18" s="735" t="s">
        <v>99</v>
      </c>
      <c r="B18" s="735"/>
      <c r="C18" s="735"/>
      <c r="D18" s="735"/>
      <c r="E18" s="735"/>
    </row>
    <row r="19" spans="1:5" ht="78.75" customHeight="1">
      <c r="A19" s="760" t="s">
        <v>389</v>
      </c>
      <c r="B19" s="761"/>
      <c r="C19" s="761"/>
      <c r="D19" s="761"/>
      <c r="E19" s="761"/>
    </row>
    <row r="20" spans="1:5" ht="9.75" customHeight="1">
      <c r="A20" s="721"/>
      <c r="B20" s="721"/>
      <c r="C20" s="721"/>
      <c r="D20" s="721"/>
      <c r="E20" s="721"/>
    </row>
    <row r="21" spans="1:5" ht="45" customHeight="1">
      <c r="A21" s="718" t="s">
        <v>93</v>
      </c>
      <c r="B21" s="719"/>
      <c r="C21" s="719"/>
      <c r="D21" s="719"/>
      <c r="E21" s="719"/>
    </row>
    <row r="22" spans="1:5" ht="18.75" customHeight="1">
      <c r="A22" s="77"/>
      <c r="B22" s="736" t="s">
        <v>1</v>
      </c>
      <c r="C22" s="737"/>
      <c r="D22" s="737"/>
      <c r="E22" s="738"/>
    </row>
    <row r="23" spans="1:5" ht="65.25" customHeight="1">
      <c r="A23" s="78"/>
      <c r="B23" s="80" t="s">
        <v>81</v>
      </c>
      <c r="C23" s="80" t="s">
        <v>82</v>
      </c>
      <c r="D23" s="739" t="s">
        <v>90</v>
      </c>
      <c r="E23" s="740"/>
    </row>
    <row r="24" spans="1:5">
      <c r="A24" s="81" t="s">
        <v>353</v>
      </c>
      <c r="B24" s="3"/>
      <c r="C24" s="3"/>
      <c r="D24" s="743">
        <f>B24+kwota_BP_2012_sw</f>
        <v>0</v>
      </c>
      <c r="E24" s="744"/>
    </row>
    <row r="25" spans="1:5">
      <c r="A25" s="81" t="s">
        <v>371</v>
      </c>
      <c r="B25" s="4"/>
      <c r="C25" s="4"/>
      <c r="D25" s="743">
        <f>B25+kwota_BP_2011_sw</f>
        <v>0</v>
      </c>
      <c r="E25" s="744"/>
    </row>
    <row r="26" spans="1:5">
      <c r="A26" s="79" t="s">
        <v>2</v>
      </c>
      <c r="B26" s="4">
        <f>SUM(B24:B25)</f>
        <v>0</v>
      </c>
      <c r="C26" s="4">
        <f>SUM(C24:C25)</f>
        <v>0</v>
      </c>
      <c r="D26" s="741">
        <f>SUM(D24:E25)</f>
        <v>0</v>
      </c>
      <c r="E26" s="742"/>
    </row>
    <row r="27" spans="1:5" ht="15" customHeight="1">
      <c r="A27" s="722"/>
      <c r="B27" s="723"/>
      <c r="C27" s="723"/>
      <c r="D27" s="723"/>
      <c r="E27" s="723"/>
    </row>
    <row r="28" spans="1:5" ht="15" customHeight="1">
      <c r="A28" s="724"/>
      <c r="B28" s="724"/>
      <c r="C28" s="724"/>
      <c r="D28" s="724"/>
      <c r="E28" s="724"/>
    </row>
    <row r="29" spans="1:5" ht="30.75" customHeight="1">
      <c r="A29" s="724"/>
      <c r="B29" s="724"/>
      <c r="C29" s="724"/>
      <c r="D29" s="724"/>
      <c r="E29" s="724"/>
    </row>
    <row r="30" spans="1:5" ht="9" customHeight="1">
      <c r="A30" s="50"/>
      <c r="B30" s="51"/>
      <c r="C30" s="51"/>
      <c r="D30" s="51"/>
      <c r="E30" s="51"/>
    </row>
    <row r="31" spans="1:5" ht="18.75" customHeight="1">
      <c r="A31" s="726" t="s">
        <v>31</v>
      </c>
      <c r="B31" s="727"/>
      <c r="C31" s="727"/>
      <c r="D31" s="727"/>
      <c r="E31" s="727"/>
    </row>
    <row r="32" spans="1:5" ht="18.75" customHeight="1">
      <c r="A32" s="726" t="s">
        <v>103</v>
      </c>
      <c r="B32" s="727"/>
      <c r="C32" s="727"/>
      <c r="D32" s="727"/>
      <c r="E32" s="727"/>
    </row>
    <row r="33" spans="1:9" ht="15.75" customHeight="1">
      <c r="A33" s="728"/>
      <c r="B33" s="729"/>
      <c r="C33" s="729"/>
      <c r="D33" s="729"/>
      <c r="E33" s="730"/>
    </row>
    <row r="34" spans="1:9" ht="15.75" customHeight="1">
      <c r="A34" s="731"/>
      <c r="B34" s="732"/>
      <c r="C34" s="732"/>
      <c r="D34" s="732"/>
      <c r="E34" s="733"/>
    </row>
    <row r="35" spans="1:9">
      <c r="A35" s="7"/>
    </row>
    <row r="36" spans="1:9" ht="18.75" customHeight="1">
      <c r="A36" s="718" t="s">
        <v>94</v>
      </c>
      <c r="B36" s="726"/>
      <c r="C36" s="726"/>
      <c r="D36" s="726"/>
      <c r="E36" s="726"/>
    </row>
    <row r="37" spans="1:9" ht="18.75" customHeight="1">
      <c r="A37" s="726"/>
      <c r="B37" s="726"/>
      <c r="C37" s="726"/>
      <c r="D37" s="726"/>
      <c r="E37" s="726"/>
    </row>
    <row r="38" spans="1:9" ht="21" customHeight="1">
      <c r="A38" s="663"/>
      <c r="B38" s="663"/>
      <c r="C38" s="663"/>
      <c r="D38" s="663"/>
      <c r="E38" s="663"/>
    </row>
    <row r="39" spans="1:9">
      <c r="A39" s="52"/>
      <c r="B39" s="53" t="s">
        <v>56</v>
      </c>
      <c r="C39" s="53" t="s">
        <v>18</v>
      </c>
      <c r="D39" s="686" t="s">
        <v>20</v>
      </c>
      <c r="E39" s="686"/>
    </row>
    <row r="40" spans="1:9">
      <c r="A40" s="54">
        <v>1</v>
      </c>
      <c r="B40" s="13"/>
      <c r="C40" s="13"/>
      <c r="D40" s="698"/>
      <c r="E40" s="698"/>
    </row>
    <row r="41" spans="1:9">
      <c r="A41" s="54">
        <v>2</v>
      </c>
      <c r="B41" s="13"/>
      <c r="C41" s="13"/>
      <c r="D41" s="698"/>
      <c r="E41" s="698"/>
    </row>
    <row r="42" spans="1:9">
      <c r="A42" s="54">
        <v>3</v>
      </c>
      <c r="B42" s="13"/>
      <c r="C42" s="13"/>
      <c r="D42" s="698"/>
      <c r="E42" s="698"/>
      <c r="G42" s="15"/>
      <c r="H42" s="15"/>
      <c r="I42" s="15"/>
    </row>
    <row r="43" spans="1:9" ht="33" customHeight="1">
      <c r="A43" s="726" t="s">
        <v>35</v>
      </c>
      <c r="B43" s="727"/>
      <c r="C43" s="727"/>
      <c r="D43" s="727"/>
      <c r="E43" s="727"/>
      <c r="G43" s="16"/>
      <c r="H43" s="17" t="s">
        <v>48</v>
      </c>
      <c r="I43" s="16"/>
    </row>
    <row r="44" spans="1:9">
      <c r="A44" s="52" t="s">
        <v>5</v>
      </c>
      <c r="B44" s="8"/>
      <c r="C44" s="52" t="s">
        <v>4</v>
      </c>
      <c r="D44" s="734"/>
      <c r="E44" s="734"/>
      <c r="G44" s="16" t="s">
        <v>51</v>
      </c>
      <c r="H44" s="16" t="s">
        <v>36</v>
      </c>
      <c r="I44" s="16"/>
    </row>
    <row r="45" spans="1:9">
      <c r="A45" s="52" t="s">
        <v>6</v>
      </c>
      <c r="B45" s="8"/>
      <c r="C45" s="52" t="s">
        <v>7</v>
      </c>
      <c r="D45" s="720"/>
      <c r="E45" s="720"/>
      <c r="G45" s="16" t="s">
        <v>49</v>
      </c>
      <c r="H45" s="16" t="s">
        <v>40</v>
      </c>
      <c r="I45" s="16"/>
    </row>
    <row r="46" spans="1:9">
      <c r="A46" s="52" t="s">
        <v>8</v>
      </c>
      <c r="B46" s="8" t="s">
        <v>48</v>
      </c>
      <c r="C46" s="52" t="s">
        <v>3</v>
      </c>
      <c r="D46" s="720"/>
      <c r="E46" s="720"/>
      <c r="G46" s="16" t="s">
        <v>50</v>
      </c>
      <c r="H46" s="16" t="s">
        <v>37</v>
      </c>
      <c r="I46" s="16"/>
    </row>
    <row r="47" spans="1:9">
      <c r="A47" s="52" t="s">
        <v>22</v>
      </c>
      <c r="B47" s="8"/>
      <c r="C47" s="55" t="s">
        <v>21</v>
      </c>
      <c r="D47" s="720"/>
      <c r="E47" s="720"/>
      <c r="G47" s="16" t="s">
        <v>63</v>
      </c>
      <c r="H47" s="16" t="s">
        <v>38</v>
      </c>
      <c r="I47" s="16"/>
    </row>
    <row r="48" spans="1:9">
      <c r="A48" s="52" t="s">
        <v>9</v>
      </c>
      <c r="B48" s="8"/>
      <c r="C48" s="52" t="s">
        <v>10</v>
      </c>
      <c r="D48" s="698"/>
      <c r="E48" s="698"/>
      <c r="G48" s="16" t="s">
        <v>52</v>
      </c>
      <c r="H48" s="16" t="s">
        <v>39</v>
      </c>
      <c r="I48" s="16"/>
    </row>
    <row r="49" spans="1:9" ht="20.25">
      <c r="A49" s="52" t="s">
        <v>11</v>
      </c>
      <c r="B49" s="21"/>
      <c r="C49" s="52" t="s">
        <v>57</v>
      </c>
      <c r="D49" s="702"/>
      <c r="E49" s="702"/>
      <c r="G49" s="16" t="s">
        <v>53</v>
      </c>
      <c r="H49" s="16" t="s">
        <v>41</v>
      </c>
      <c r="I49" s="16"/>
    </row>
    <row r="50" spans="1:9">
      <c r="A50" s="52" t="s">
        <v>13</v>
      </c>
      <c r="B50" s="27"/>
      <c r="C50" s="52" t="s">
        <v>64</v>
      </c>
      <c r="D50" s="699"/>
      <c r="E50" s="700"/>
      <c r="G50" s="16"/>
      <c r="H50" s="16" t="s">
        <v>42</v>
      </c>
      <c r="I50" s="16"/>
    </row>
    <row r="51" spans="1:9">
      <c r="A51" s="52" t="s">
        <v>12</v>
      </c>
      <c r="B51" s="11"/>
      <c r="C51" s="52"/>
      <c r="D51" s="699"/>
      <c r="E51" s="700"/>
      <c r="G51" s="16" t="s">
        <v>114</v>
      </c>
      <c r="H51" s="16" t="s">
        <v>46</v>
      </c>
      <c r="I51" s="16"/>
    </row>
    <row r="52" spans="1:9" ht="9.75" customHeight="1">
      <c r="A52" s="7"/>
      <c r="G52" s="16" t="s">
        <v>54</v>
      </c>
      <c r="H52" s="16" t="s">
        <v>44</v>
      </c>
      <c r="I52" s="16"/>
    </row>
    <row r="53" spans="1:9" ht="27" customHeight="1">
      <c r="A53" s="716" t="s">
        <v>68</v>
      </c>
      <c r="B53" s="717"/>
      <c r="C53" s="717"/>
      <c r="D53" s="717"/>
      <c r="E53" s="717"/>
      <c r="G53" s="16" t="s">
        <v>58</v>
      </c>
      <c r="H53" s="16" t="s">
        <v>47</v>
      </c>
      <c r="I53" s="16"/>
    </row>
    <row r="54" spans="1:9">
      <c r="A54" s="56"/>
      <c r="B54" s="57" t="s">
        <v>23</v>
      </c>
      <c r="C54" s="766" t="s">
        <v>24</v>
      </c>
      <c r="D54" s="766"/>
      <c r="E54" s="766"/>
      <c r="G54" s="16" t="s">
        <v>59</v>
      </c>
      <c r="H54" s="16" t="s">
        <v>43</v>
      </c>
      <c r="I54" s="16"/>
    </row>
    <row r="55" spans="1:9" ht="15" customHeight="1">
      <c r="A55" s="697" t="s">
        <v>113</v>
      </c>
      <c r="B55" s="745"/>
      <c r="C55" s="767"/>
      <c r="D55" s="767"/>
      <c r="E55" s="767"/>
      <c r="G55" s="16" t="s">
        <v>60</v>
      </c>
      <c r="H55" s="16" t="s">
        <v>45</v>
      </c>
      <c r="I55" s="16"/>
    </row>
    <row r="56" spans="1:9" ht="21" customHeight="1">
      <c r="A56" s="697"/>
      <c r="B56" s="745"/>
      <c r="C56" s="767"/>
      <c r="D56" s="767"/>
      <c r="E56" s="767"/>
      <c r="G56" s="16"/>
      <c r="H56" s="16" t="s">
        <v>107</v>
      </c>
      <c r="I56" s="16"/>
    </row>
    <row r="57" spans="1:9" ht="15" customHeight="1">
      <c r="A57" s="33"/>
      <c r="B57" s="31"/>
      <c r="C57" s="32"/>
      <c r="D57" s="32"/>
      <c r="E57" s="32"/>
      <c r="G57" s="16"/>
      <c r="H57" s="16" t="s">
        <v>105</v>
      </c>
      <c r="I57" s="16"/>
    </row>
    <row r="58" spans="1:9" ht="10.5" customHeight="1">
      <c r="A58" s="33"/>
      <c r="B58" s="31"/>
      <c r="C58" s="32"/>
      <c r="D58" s="32"/>
      <c r="E58" s="32"/>
      <c r="G58" s="16"/>
      <c r="H58" s="16" t="s">
        <v>106</v>
      </c>
      <c r="I58" s="16"/>
    </row>
    <row r="59" spans="1:9" ht="18.75" customHeight="1">
      <c r="A59" s="726" t="s">
        <v>66</v>
      </c>
      <c r="B59" s="726"/>
      <c r="C59" s="726"/>
      <c r="D59" s="726"/>
      <c r="E59" s="726"/>
      <c r="H59" s="89" t="s">
        <v>108</v>
      </c>
    </row>
    <row r="60" spans="1:9" ht="18.75" customHeight="1">
      <c r="A60" s="726"/>
      <c r="B60" s="726"/>
      <c r="C60" s="726"/>
      <c r="D60" s="726"/>
      <c r="E60" s="726"/>
    </row>
    <row r="61" spans="1:9" ht="9.75" customHeight="1">
      <c r="A61" s="663"/>
      <c r="B61" s="663"/>
      <c r="C61" s="663"/>
      <c r="D61" s="663"/>
      <c r="E61" s="663"/>
    </row>
    <row r="62" spans="1:9">
      <c r="A62" s="52"/>
      <c r="B62" s="53" t="s">
        <v>56</v>
      </c>
      <c r="C62" s="53" t="s">
        <v>18</v>
      </c>
      <c r="D62" s="686" t="s">
        <v>20</v>
      </c>
      <c r="E62" s="686"/>
    </row>
    <row r="63" spans="1:9" ht="26.25" customHeight="1">
      <c r="A63" s="54">
        <v>1</v>
      </c>
      <c r="B63" s="13"/>
      <c r="C63" s="13"/>
      <c r="D63" s="698"/>
      <c r="E63" s="698"/>
    </row>
    <row r="64" spans="1:9" ht="26.25" customHeight="1">
      <c r="A64" s="54">
        <v>2</v>
      </c>
      <c r="B64" s="13"/>
      <c r="C64" s="13"/>
      <c r="D64" s="698"/>
      <c r="E64" s="698"/>
    </row>
    <row r="65" spans="1:9" ht="26.25" customHeight="1">
      <c r="A65" s="54">
        <v>3</v>
      </c>
      <c r="B65" s="13"/>
      <c r="C65" s="13"/>
      <c r="D65" s="698"/>
      <c r="E65" s="698"/>
      <c r="G65" s="15"/>
      <c r="H65" s="15"/>
      <c r="I65" s="15"/>
    </row>
    <row r="66" spans="1:9" ht="16.5" customHeight="1">
      <c r="A66" s="33"/>
      <c r="B66" s="31"/>
      <c r="C66" s="32"/>
      <c r="D66" s="32"/>
      <c r="E66" s="32"/>
      <c r="G66" s="16"/>
      <c r="H66" s="16"/>
      <c r="I66" s="16"/>
    </row>
    <row r="67" spans="1:9" ht="21" customHeight="1">
      <c r="A67" s="726" t="s">
        <v>67</v>
      </c>
      <c r="B67" s="726"/>
      <c r="C67" s="726"/>
      <c r="D67" s="726"/>
      <c r="E67" s="726"/>
      <c r="G67" s="16"/>
      <c r="H67" s="16"/>
      <c r="I67" s="16"/>
    </row>
    <row r="68" spans="1:9" ht="15">
      <c r="A68" s="726"/>
      <c r="B68" s="726"/>
      <c r="C68" s="726"/>
      <c r="D68" s="726"/>
      <c r="E68" s="726"/>
      <c r="G68" s="16" t="s">
        <v>52</v>
      </c>
      <c r="I68" s="16"/>
    </row>
    <row r="69" spans="1:9" ht="15">
      <c r="A69" s="663"/>
      <c r="B69" s="663"/>
      <c r="C69" s="765"/>
      <c r="D69" s="765"/>
      <c r="E69" s="765"/>
      <c r="G69" s="16"/>
      <c r="H69" s="16"/>
      <c r="I69" s="16"/>
    </row>
    <row r="70" spans="1:9">
      <c r="A70" s="54"/>
      <c r="B70" s="54" t="s">
        <v>9</v>
      </c>
      <c r="C70" s="708" t="s">
        <v>11</v>
      </c>
      <c r="D70" s="709"/>
      <c r="E70" s="710"/>
      <c r="G70" s="16"/>
      <c r="H70" s="16"/>
      <c r="I70" s="16"/>
    </row>
    <row r="71" spans="1:9" ht="32.25" customHeight="1">
      <c r="A71" s="54">
        <v>1</v>
      </c>
      <c r="B71" s="8"/>
      <c r="C71" s="711"/>
      <c r="D71" s="712"/>
      <c r="E71" s="713"/>
      <c r="G71" s="16"/>
      <c r="H71" s="16"/>
      <c r="I71" s="16"/>
    </row>
    <row r="72" spans="1:9" ht="32.25" customHeight="1">
      <c r="A72" s="54">
        <v>2</v>
      </c>
      <c r="B72" s="8"/>
      <c r="C72" s="711"/>
      <c r="D72" s="712"/>
      <c r="E72" s="713"/>
      <c r="G72" s="16"/>
      <c r="H72" s="16"/>
      <c r="I72" s="16"/>
    </row>
    <row r="73" spans="1:9" ht="32.25" customHeight="1">
      <c r="A73" s="54">
        <v>3</v>
      </c>
      <c r="B73" s="8"/>
      <c r="C73" s="711"/>
      <c r="D73" s="712"/>
      <c r="E73" s="713"/>
      <c r="G73" s="16"/>
      <c r="H73" s="16"/>
      <c r="I73" s="16"/>
    </row>
    <row r="74" spans="1:9">
      <c r="A74" s="58"/>
      <c r="B74" s="58"/>
      <c r="C74" s="58"/>
      <c r="D74" s="58"/>
      <c r="E74" s="58"/>
      <c r="G74" s="16"/>
      <c r="H74" s="16"/>
      <c r="I74" s="16"/>
    </row>
    <row r="75" spans="1:9" ht="18.75" customHeight="1">
      <c r="A75" s="33"/>
      <c r="B75" s="31"/>
      <c r="C75" s="32"/>
      <c r="D75" s="32"/>
      <c r="E75" s="32"/>
      <c r="H75" s="23"/>
    </row>
    <row r="76" spans="1:9" ht="15" customHeight="1">
      <c r="A76" s="7"/>
      <c r="D76" s="701"/>
      <c r="E76" s="701"/>
    </row>
    <row r="77" spans="1:9" ht="24" customHeight="1">
      <c r="A77" s="694" t="s">
        <v>89</v>
      </c>
      <c r="B77" s="694"/>
      <c r="C77" s="694"/>
      <c r="D77" s="694"/>
      <c r="E77" s="694"/>
      <c r="H77" s="24" t="s">
        <v>62</v>
      </c>
    </row>
    <row r="78" spans="1:9" ht="45.75" customHeight="1">
      <c r="A78" s="663" t="s">
        <v>97</v>
      </c>
      <c r="B78" s="663"/>
      <c r="C78" s="663"/>
      <c r="D78" s="663"/>
      <c r="E78" s="663"/>
    </row>
    <row r="79" spans="1:9" ht="21" customHeight="1">
      <c r="A79" s="749" t="s">
        <v>372</v>
      </c>
      <c r="B79" s="750"/>
      <c r="C79" s="750"/>
      <c r="D79" s="750"/>
      <c r="E79" s="751"/>
    </row>
    <row r="80" spans="1:9" ht="21" customHeight="1">
      <c r="A80" s="752"/>
      <c r="B80" s="753"/>
      <c r="C80" s="753"/>
      <c r="D80" s="753"/>
      <c r="E80" s="754"/>
    </row>
    <row r="81" spans="1:5" ht="21" customHeight="1">
      <c r="A81" s="752"/>
      <c r="B81" s="753"/>
      <c r="C81" s="753"/>
      <c r="D81" s="753"/>
      <c r="E81" s="754"/>
    </row>
    <row r="82" spans="1:5" ht="21" customHeight="1">
      <c r="A82" s="752"/>
      <c r="B82" s="753"/>
      <c r="C82" s="753"/>
      <c r="D82" s="753"/>
      <c r="E82" s="754"/>
    </row>
    <row r="83" spans="1:5" ht="21" customHeight="1">
      <c r="A83" s="752"/>
      <c r="B83" s="753"/>
      <c r="C83" s="753"/>
      <c r="D83" s="753"/>
      <c r="E83" s="754"/>
    </row>
    <row r="84" spans="1:5" ht="21" customHeight="1">
      <c r="A84" s="755"/>
      <c r="B84" s="756"/>
      <c r="C84" s="756"/>
      <c r="D84" s="756"/>
      <c r="E84" s="757"/>
    </row>
    <row r="85" spans="1:5" ht="15.75" customHeight="1">
      <c r="A85" s="59"/>
      <c r="B85" s="60"/>
      <c r="C85" s="61"/>
      <c r="D85" s="61"/>
      <c r="E85" s="62"/>
    </row>
    <row r="86" spans="1:5" ht="37.5" customHeight="1">
      <c r="A86" s="52" t="s">
        <v>73</v>
      </c>
      <c r="B86" s="86" t="s">
        <v>373</v>
      </c>
      <c r="C86" s="758" t="s">
        <v>104</v>
      </c>
      <c r="D86" s="759"/>
      <c r="E86" s="61"/>
    </row>
    <row r="87" spans="1:5" ht="21" customHeight="1">
      <c r="A87" s="52" t="s">
        <v>69</v>
      </c>
      <c r="B87" s="37"/>
      <c r="C87" s="758"/>
      <c r="D87" s="759"/>
      <c r="E87" s="61"/>
    </row>
    <row r="88" spans="1:5" ht="21" customHeight="1">
      <c r="A88" s="52" t="s">
        <v>70</v>
      </c>
      <c r="B88" s="37"/>
      <c r="C88" s="758"/>
      <c r="D88" s="759"/>
      <c r="E88" s="61"/>
    </row>
    <row r="89" spans="1:5" ht="26.25" customHeight="1">
      <c r="A89" s="75" t="s">
        <v>80</v>
      </c>
      <c r="B89" s="71"/>
      <c r="C89" s="758"/>
      <c r="D89" s="759"/>
      <c r="E89" s="61"/>
    </row>
    <row r="90" spans="1:5" ht="21" customHeight="1">
      <c r="A90" s="52" t="s">
        <v>71</v>
      </c>
      <c r="B90" s="37"/>
      <c r="C90" s="758"/>
      <c r="D90" s="759"/>
      <c r="E90" s="61"/>
    </row>
    <row r="91" spans="1:5" ht="21" customHeight="1">
      <c r="A91" s="52" t="s">
        <v>72</v>
      </c>
      <c r="B91" s="37"/>
      <c r="C91" s="758"/>
      <c r="D91" s="759"/>
      <c r="E91" s="61"/>
    </row>
    <row r="92" spans="1:5" ht="15.75" customHeight="1">
      <c r="A92" s="59"/>
      <c r="B92" s="60"/>
      <c r="C92" s="60"/>
      <c r="D92" s="60"/>
      <c r="E92" s="63"/>
    </row>
    <row r="93" spans="1:5" ht="16.5" customHeight="1">
      <c r="A93" s="28"/>
      <c r="B93" s="29"/>
      <c r="C93" s="29"/>
      <c r="D93" s="29"/>
      <c r="E93" s="30"/>
    </row>
    <row r="94" spans="1:5" ht="30.75" customHeight="1">
      <c r="A94" s="746" t="s">
        <v>33</v>
      </c>
      <c r="B94" s="747"/>
      <c r="C94" s="747"/>
      <c r="D94" s="747"/>
      <c r="E94" s="748"/>
    </row>
    <row r="95" spans="1:5" ht="30.75" customHeight="1">
      <c r="A95" s="70" t="s">
        <v>27</v>
      </c>
      <c r="B95" s="72"/>
      <c r="C95" s="70" t="s">
        <v>28</v>
      </c>
      <c r="D95" s="683"/>
      <c r="E95" s="684"/>
    </row>
    <row r="96" spans="1:5" ht="20.25" customHeight="1">
      <c r="A96" s="70" t="s">
        <v>34</v>
      </c>
      <c r="B96" s="73"/>
      <c r="C96" s="75" t="s">
        <v>83</v>
      </c>
      <c r="D96" s="679"/>
      <c r="E96" s="680"/>
    </row>
    <row r="97" spans="1:6">
      <c r="A97" s="70" t="s">
        <v>29</v>
      </c>
      <c r="B97" s="74"/>
      <c r="C97" s="75" t="s">
        <v>86</v>
      </c>
      <c r="D97" s="681"/>
      <c r="E97" s="682"/>
    </row>
    <row r="98" spans="1:6" ht="18.75" customHeight="1">
      <c r="A98" s="75" t="s">
        <v>84</v>
      </c>
      <c r="B98" s="74"/>
      <c r="C98" s="70" t="s">
        <v>61</v>
      </c>
      <c r="D98" s="681"/>
      <c r="E98" s="682"/>
    </row>
    <row r="99" spans="1:6" ht="18.75" customHeight="1">
      <c r="A99" s="687" t="s">
        <v>85</v>
      </c>
      <c r="B99" s="688"/>
      <c r="C99" s="689"/>
      <c r="D99" s="690">
        <f>liczba_innych+liczba_trenerów+liczba_zawodników+liczba_instruktorów+liczba_wolontariuszy</f>
        <v>0</v>
      </c>
      <c r="E99" s="691"/>
    </row>
    <row r="100" spans="1:6" ht="15" customHeight="1">
      <c r="A100" s="5"/>
      <c r="B100" s="5"/>
      <c r="C100" s="5"/>
      <c r="D100" s="5"/>
      <c r="E100" s="5"/>
    </row>
    <row r="101" spans="1:6" ht="25.5" customHeight="1">
      <c r="A101" s="663" t="s">
        <v>74</v>
      </c>
      <c r="B101" s="663"/>
      <c r="C101" s="663"/>
      <c r="D101" s="663"/>
      <c r="E101" s="663"/>
    </row>
    <row r="102" spans="1:6" ht="21.75" customHeight="1">
      <c r="A102" s="64" t="s">
        <v>75</v>
      </c>
      <c r="B102" s="54" t="s">
        <v>16</v>
      </c>
      <c r="C102" s="54" t="s">
        <v>14</v>
      </c>
      <c r="D102" s="686" t="s">
        <v>15</v>
      </c>
      <c r="E102" s="686"/>
    </row>
    <row r="103" spans="1:6" ht="18" customHeight="1">
      <c r="A103" s="669" t="s">
        <v>78</v>
      </c>
      <c r="B103" s="677" t="s">
        <v>55</v>
      </c>
      <c r="C103" s="674"/>
      <c r="D103" s="641" t="e">
        <f>C103/$C$110*100%</f>
        <v>#DIV/0!</v>
      </c>
      <c r="E103" s="642"/>
    </row>
    <row r="104" spans="1:6" ht="15" customHeight="1">
      <c r="A104" s="670"/>
      <c r="B104" s="678"/>
      <c r="C104" s="675"/>
      <c r="D104" s="643"/>
      <c r="E104" s="644"/>
    </row>
    <row r="105" spans="1:6" ht="27.75" customHeight="1">
      <c r="A105" s="671" t="s">
        <v>76</v>
      </c>
      <c r="B105" s="91" t="s">
        <v>110</v>
      </c>
      <c r="C105" s="90"/>
      <c r="D105" s="641" t="e">
        <f>C105/$C$110*100%</f>
        <v>#DIV/0!</v>
      </c>
      <c r="E105" s="642"/>
    </row>
    <row r="106" spans="1:6" ht="27" customHeight="1">
      <c r="A106" s="671"/>
      <c r="B106" s="91" t="s">
        <v>111</v>
      </c>
      <c r="C106" s="90"/>
      <c r="D106" s="641" t="e">
        <f t="shared" ref="D106:D107" si="0">C106/$C$110*100%</f>
        <v>#DIV/0!</v>
      </c>
      <c r="E106" s="642"/>
    </row>
    <row r="107" spans="1:6" ht="25.5" customHeight="1">
      <c r="A107" s="671"/>
      <c r="B107" s="91" t="s">
        <v>112</v>
      </c>
      <c r="C107" s="90"/>
      <c r="D107" s="641" t="e">
        <f t="shared" si="0"/>
        <v>#DIV/0!</v>
      </c>
      <c r="E107" s="642"/>
    </row>
    <row r="108" spans="1:6" s="10" customFormat="1" ht="18.75" customHeight="1">
      <c r="A108" s="671" t="s">
        <v>87</v>
      </c>
      <c r="B108" s="676" t="s">
        <v>374</v>
      </c>
      <c r="C108" s="672"/>
      <c r="D108" s="641" t="e">
        <f>C108/$C$110*100%</f>
        <v>#DIV/0!</v>
      </c>
      <c r="E108" s="642"/>
      <c r="F108" s="22"/>
    </row>
    <row r="109" spans="1:6" s="10" customFormat="1" ht="18.75" customHeight="1">
      <c r="A109" s="671"/>
      <c r="B109" s="676"/>
      <c r="C109" s="673"/>
      <c r="D109" s="643"/>
      <c r="E109" s="644"/>
    </row>
    <row r="110" spans="1:6" ht="31.5" customHeight="1">
      <c r="A110" s="692" t="s">
        <v>32</v>
      </c>
      <c r="B110" s="692"/>
      <c r="C110" s="65">
        <f>SUM(C103:C109)</f>
        <v>0</v>
      </c>
      <c r="D110" s="685">
        <v>1</v>
      </c>
      <c r="E110" s="685"/>
    </row>
    <row r="111" spans="1:6" ht="15" customHeight="1">
      <c r="A111" s="49"/>
      <c r="B111" s="49"/>
      <c r="C111" s="49"/>
      <c r="D111" s="49"/>
      <c r="E111" s="49"/>
    </row>
    <row r="112" spans="1:6" ht="14.25" customHeight="1">
      <c r="A112" s="66"/>
      <c r="B112" s="67"/>
      <c r="C112" s="67"/>
      <c r="D112" s="67"/>
      <c r="E112" s="67"/>
    </row>
    <row r="113" spans="1:5" ht="22.5" customHeight="1">
      <c r="A113" s="662" t="s">
        <v>88</v>
      </c>
      <c r="B113" s="662"/>
      <c r="C113" s="662"/>
      <c r="D113" s="662"/>
      <c r="E113" s="662"/>
    </row>
    <row r="114" spans="1:5" ht="38.25" customHeight="1">
      <c r="A114" s="663"/>
      <c r="B114" s="663"/>
      <c r="C114" s="663"/>
      <c r="D114" s="663"/>
      <c r="E114" s="663"/>
    </row>
    <row r="115" spans="1:5" ht="15" customHeight="1">
      <c r="A115" s="647"/>
      <c r="B115" s="648"/>
      <c r="C115" s="648"/>
      <c r="D115" s="648"/>
      <c r="E115" s="649"/>
    </row>
    <row r="116" spans="1:5" ht="15" customHeight="1">
      <c r="A116" s="650"/>
      <c r="B116" s="651"/>
      <c r="C116" s="651"/>
      <c r="D116" s="651"/>
      <c r="E116" s="652"/>
    </row>
    <row r="117" spans="1:5" ht="18.75" customHeight="1">
      <c r="A117" s="650"/>
      <c r="B117" s="651"/>
      <c r="C117" s="651"/>
      <c r="D117" s="651"/>
      <c r="E117" s="652"/>
    </row>
    <row r="118" spans="1:5" ht="15" customHeight="1">
      <c r="A118" s="650"/>
      <c r="B118" s="651"/>
      <c r="C118" s="651"/>
      <c r="D118" s="651"/>
      <c r="E118" s="652"/>
    </row>
    <row r="119" spans="1:5" ht="30" customHeight="1">
      <c r="A119" s="653"/>
      <c r="B119" s="654"/>
      <c r="C119" s="654"/>
      <c r="D119" s="654"/>
      <c r="E119" s="655"/>
    </row>
    <row r="120" spans="1:5" ht="18" customHeight="1">
      <c r="A120" s="66"/>
      <c r="B120" s="67"/>
      <c r="C120" s="67"/>
      <c r="D120" s="67"/>
      <c r="E120" s="67"/>
    </row>
    <row r="121" spans="1:5" ht="22.5" customHeight="1">
      <c r="A121" s="662" t="s">
        <v>109</v>
      </c>
      <c r="B121" s="662"/>
      <c r="C121" s="662"/>
      <c r="D121" s="662"/>
      <c r="E121" s="662"/>
    </row>
    <row r="122" spans="1:5" ht="24.75" customHeight="1">
      <c r="A122" s="663"/>
      <c r="B122" s="663"/>
      <c r="C122" s="663"/>
      <c r="D122" s="663"/>
      <c r="E122" s="663"/>
    </row>
    <row r="123" spans="1:5" ht="15" customHeight="1">
      <c r="A123" s="647"/>
      <c r="B123" s="648"/>
      <c r="C123" s="648"/>
      <c r="D123" s="648"/>
      <c r="E123" s="649"/>
    </row>
    <row r="124" spans="1:5" ht="15" customHeight="1">
      <c r="A124" s="650"/>
      <c r="B124" s="651"/>
      <c r="C124" s="651"/>
      <c r="D124" s="651"/>
      <c r="E124" s="652"/>
    </row>
    <row r="125" spans="1:5" ht="36.75" customHeight="1">
      <c r="A125" s="650"/>
      <c r="B125" s="651"/>
      <c r="C125" s="651"/>
      <c r="D125" s="651"/>
      <c r="E125" s="652"/>
    </row>
    <row r="126" spans="1:5" ht="15" customHeight="1">
      <c r="A126" s="650"/>
      <c r="B126" s="651"/>
      <c r="C126" s="651"/>
      <c r="D126" s="651"/>
      <c r="E126" s="652"/>
    </row>
    <row r="127" spans="1:5" ht="15" customHeight="1">
      <c r="A127" s="653"/>
      <c r="B127" s="654"/>
      <c r="C127" s="654"/>
      <c r="D127" s="654"/>
      <c r="E127" s="655"/>
    </row>
    <row r="128" spans="1:5" ht="15" customHeight="1">
      <c r="A128" s="66"/>
      <c r="B128" s="67"/>
      <c r="C128" s="67"/>
      <c r="D128" s="67"/>
      <c r="E128" s="67"/>
    </row>
    <row r="129" spans="1:5" ht="38.25" customHeight="1">
      <c r="A129" s="661" t="s">
        <v>77</v>
      </c>
      <c r="B129" s="661"/>
      <c r="C129" s="661"/>
      <c r="D129" s="661"/>
      <c r="E129" s="661"/>
    </row>
    <row r="130" spans="1:5" ht="15" customHeight="1">
      <c r="A130" s="647"/>
      <c r="B130" s="648"/>
      <c r="C130" s="648"/>
      <c r="D130" s="648"/>
      <c r="E130" s="649"/>
    </row>
    <row r="131" spans="1:5" ht="15" customHeight="1">
      <c r="A131" s="650"/>
      <c r="B131" s="651"/>
      <c r="C131" s="651"/>
      <c r="D131" s="651"/>
      <c r="E131" s="652"/>
    </row>
    <row r="132" spans="1:5" ht="15" customHeight="1">
      <c r="A132" s="650"/>
      <c r="B132" s="651"/>
      <c r="C132" s="651"/>
      <c r="D132" s="651"/>
      <c r="E132" s="652"/>
    </row>
    <row r="133" spans="1:5" ht="19.5" customHeight="1">
      <c r="A133" s="650"/>
      <c r="B133" s="651"/>
      <c r="C133" s="651"/>
      <c r="D133" s="651"/>
      <c r="E133" s="652"/>
    </row>
    <row r="134" spans="1:5" ht="40.5" customHeight="1">
      <c r="A134" s="653"/>
      <c r="B134" s="654"/>
      <c r="C134" s="654"/>
      <c r="D134" s="654"/>
      <c r="E134" s="655"/>
    </row>
    <row r="135" spans="1:5" ht="18" customHeight="1">
      <c r="A135" s="87"/>
      <c r="B135" s="88"/>
      <c r="C135" s="88"/>
      <c r="D135" s="88"/>
      <c r="E135" s="88"/>
    </row>
    <row r="136" spans="1:5" ht="18.75" customHeight="1">
      <c r="A136" s="667" t="s">
        <v>101</v>
      </c>
      <c r="B136" s="667"/>
      <c r="C136" s="667"/>
      <c r="D136" s="667"/>
      <c r="E136" s="667"/>
    </row>
    <row r="137" spans="1:5" ht="18.75" customHeight="1">
      <c r="A137" s="668"/>
      <c r="B137" s="668"/>
      <c r="C137" s="668"/>
      <c r="D137" s="668"/>
      <c r="E137" s="668"/>
    </row>
    <row r="138" spans="1:5" ht="28.5" customHeight="1">
      <c r="A138" s="647"/>
      <c r="B138" s="648"/>
      <c r="C138" s="648"/>
      <c r="D138" s="648"/>
      <c r="E138" s="649"/>
    </row>
    <row r="139" spans="1:5" ht="28.5" customHeight="1">
      <c r="A139" s="650"/>
      <c r="B139" s="651"/>
      <c r="C139" s="651"/>
      <c r="D139" s="651"/>
      <c r="E139" s="652"/>
    </row>
    <row r="140" spans="1:5" ht="28.5" customHeight="1">
      <c r="A140" s="653"/>
      <c r="B140" s="654"/>
      <c r="C140" s="654"/>
      <c r="D140" s="654"/>
      <c r="E140" s="655"/>
    </row>
    <row r="141" spans="1:5" ht="19.5" customHeight="1">
      <c r="A141" s="87"/>
      <c r="B141" s="88"/>
      <c r="C141" s="88"/>
      <c r="D141" s="88"/>
      <c r="E141" s="88"/>
    </row>
    <row r="142" spans="1:5" ht="18.75" customHeight="1">
      <c r="A142" s="66"/>
      <c r="B142" s="67"/>
      <c r="C142" s="67"/>
      <c r="D142" s="67"/>
      <c r="E142" s="67"/>
    </row>
    <row r="143" spans="1:5" ht="18.75" customHeight="1">
      <c r="A143" s="666" t="s">
        <v>100</v>
      </c>
      <c r="B143" s="666"/>
      <c r="C143" s="666"/>
      <c r="D143" s="666"/>
      <c r="E143" s="666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665" t="s">
        <v>91</v>
      </c>
      <c r="B145" s="665"/>
      <c r="C145" s="665"/>
      <c r="D145" s="665"/>
      <c r="E145" s="665"/>
    </row>
    <row r="146" spans="1:5" ht="105.75" customHeight="1">
      <c r="A146" s="764" t="s">
        <v>390</v>
      </c>
      <c r="B146" s="764"/>
      <c r="C146" s="764"/>
      <c r="D146" s="764"/>
      <c r="E146" s="764"/>
    </row>
    <row r="147" spans="1:5" ht="72.75" customHeight="1" thickBot="1">
      <c r="A147" s="664" t="s">
        <v>95</v>
      </c>
      <c r="B147" s="664"/>
      <c r="C147" s="664"/>
      <c r="D147" s="664"/>
      <c r="E147" s="664"/>
    </row>
    <row r="148" spans="1:5" ht="42.75" customHeight="1" thickBot="1">
      <c r="A148" s="68" t="s">
        <v>17</v>
      </c>
      <c r="B148" s="69" t="s">
        <v>18</v>
      </c>
      <c r="C148" s="69" t="s">
        <v>19</v>
      </c>
      <c r="D148" s="762" t="s">
        <v>102</v>
      </c>
      <c r="E148" s="763"/>
    </row>
    <row r="149" spans="1:5" ht="30" customHeight="1">
      <c r="A149" s="25">
        <f t="shared" ref="A149:C151" si="1">B40</f>
        <v>0</v>
      </c>
      <c r="B149" s="26">
        <f t="shared" si="1"/>
        <v>0</v>
      </c>
      <c r="C149" s="26">
        <f t="shared" si="1"/>
        <v>0</v>
      </c>
      <c r="D149" s="653"/>
      <c r="E149" s="656"/>
    </row>
    <row r="150" spans="1:5" ht="30" customHeight="1">
      <c r="A150" s="18">
        <f t="shared" si="1"/>
        <v>0</v>
      </c>
      <c r="B150" s="14">
        <f t="shared" si="1"/>
        <v>0</v>
      </c>
      <c r="C150" s="14">
        <f t="shared" si="1"/>
        <v>0</v>
      </c>
      <c r="D150" s="645"/>
      <c r="E150" s="646"/>
    </row>
    <row r="151" spans="1:5" ht="30" customHeight="1" thickBot="1">
      <c r="A151" s="19">
        <f t="shared" si="1"/>
        <v>0</v>
      </c>
      <c r="B151" s="20">
        <f t="shared" si="1"/>
        <v>0</v>
      </c>
      <c r="C151" s="20">
        <f t="shared" si="1"/>
        <v>0</v>
      </c>
      <c r="D151" s="659"/>
      <c r="E151" s="660"/>
    </row>
    <row r="152" spans="1:5" ht="15" customHeight="1">
      <c r="A152" s="657" t="s">
        <v>375</v>
      </c>
      <c r="B152" s="657"/>
      <c r="C152" s="657"/>
      <c r="D152" s="657"/>
      <c r="E152" s="657"/>
    </row>
    <row r="153" spans="1:5" ht="17.25" customHeight="1">
      <c r="A153" s="658"/>
      <c r="B153" s="658"/>
      <c r="C153" s="658"/>
      <c r="D153" s="658"/>
      <c r="E153" s="658"/>
    </row>
    <row r="154" spans="1:5" ht="14.25" customHeight="1">
      <c r="A154" s="34"/>
      <c r="B154" s="34"/>
      <c r="C154" s="34"/>
      <c r="D154" s="34"/>
      <c r="E154" s="34"/>
    </row>
    <row r="155" spans="1:5" ht="16.5" customHeight="1">
      <c r="A155" s="639"/>
      <c r="B155" s="639"/>
      <c r="C155" s="639"/>
      <c r="D155" s="639"/>
      <c r="E155" s="12"/>
    </row>
    <row r="156" spans="1:5" ht="10.5" customHeight="1">
      <c r="A156" s="639"/>
      <c r="B156" s="640"/>
      <c r="C156" s="640"/>
      <c r="D156" s="640"/>
      <c r="E156" s="12"/>
    </row>
    <row r="157" spans="1:5" ht="18.75" customHeight="1">
      <c r="A157" s="38"/>
      <c r="B157" s="39"/>
      <c r="C157" s="39"/>
      <c r="D157" s="39"/>
      <c r="E157" s="12"/>
    </row>
    <row r="158" spans="1:5" ht="18.75" customHeight="1">
      <c r="A158" s="40" t="s">
        <v>79</v>
      </c>
      <c r="B158" s="35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A18:E18"/>
    <mergeCell ref="A19:E19"/>
    <mergeCell ref="D148:E148"/>
    <mergeCell ref="A146:E146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8:A109"/>
    <mergeCell ref="A32:E32"/>
    <mergeCell ref="B55:B56"/>
    <mergeCell ref="D47:E47"/>
    <mergeCell ref="D48:E48"/>
    <mergeCell ref="A94:E94"/>
    <mergeCell ref="A79:E84"/>
    <mergeCell ref="C86:D91"/>
    <mergeCell ref="D40:E40"/>
    <mergeCell ref="B22:E22"/>
    <mergeCell ref="D23:E23"/>
    <mergeCell ref="D26:E26"/>
    <mergeCell ref="D25:E25"/>
    <mergeCell ref="D24:E24"/>
    <mergeCell ref="D39:E39"/>
    <mergeCell ref="A8:E8"/>
    <mergeCell ref="A9:E9"/>
    <mergeCell ref="A11:E11"/>
    <mergeCell ref="A21:E21"/>
    <mergeCell ref="D46:E46"/>
    <mergeCell ref="D42:E42"/>
    <mergeCell ref="A20:E20"/>
    <mergeCell ref="D45:E45"/>
    <mergeCell ref="A27:E29"/>
    <mergeCell ref="A15:E15"/>
    <mergeCell ref="A14:E14"/>
    <mergeCell ref="A36:E38"/>
    <mergeCell ref="A31:E31"/>
    <mergeCell ref="A33:E34"/>
    <mergeCell ref="D44:E44"/>
    <mergeCell ref="A16:E16"/>
    <mergeCell ref="D1:E2"/>
    <mergeCell ref="A77:E77"/>
    <mergeCell ref="A78:E78"/>
    <mergeCell ref="A7:E7"/>
    <mergeCell ref="A55:A56"/>
    <mergeCell ref="D41:E41"/>
    <mergeCell ref="D50:E50"/>
    <mergeCell ref="D76:E76"/>
    <mergeCell ref="D49:E49"/>
    <mergeCell ref="D51:E51"/>
    <mergeCell ref="A12:E12"/>
    <mergeCell ref="A17:E17"/>
    <mergeCell ref="C70:E70"/>
    <mergeCell ref="C71:E71"/>
    <mergeCell ref="C72:E72"/>
    <mergeCell ref="C73:E73"/>
    <mergeCell ref="A101:E101"/>
    <mergeCell ref="D96:E96"/>
    <mergeCell ref="D98:E98"/>
    <mergeCell ref="D95:E95"/>
    <mergeCell ref="D110:E110"/>
    <mergeCell ref="D102:E102"/>
    <mergeCell ref="D97:E97"/>
    <mergeCell ref="A99:C99"/>
    <mergeCell ref="D99:E99"/>
    <mergeCell ref="D107:E107"/>
    <mergeCell ref="A110:B110"/>
    <mergeCell ref="A136:E137"/>
    <mergeCell ref="A103:A104"/>
    <mergeCell ref="D108:E109"/>
    <mergeCell ref="A105:A107"/>
    <mergeCell ref="C108:C109"/>
    <mergeCell ref="C103:C104"/>
    <mergeCell ref="B108:B109"/>
    <mergeCell ref="B103:B104"/>
    <mergeCell ref="A113:E114"/>
    <mergeCell ref="D105:E105"/>
    <mergeCell ref="D106:E106"/>
    <mergeCell ref="A156:D156"/>
    <mergeCell ref="A155:D155"/>
    <mergeCell ref="D103:E104"/>
    <mergeCell ref="D150:E150"/>
    <mergeCell ref="A115:E119"/>
    <mergeCell ref="D149:E149"/>
    <mergeCell ref="A123:E127"/>
    <mergeCell ref="A130:E134"/>
    <mergeCell ref="A152:E153"/>
    <mergeCell ref="D151:E151"/>
    <mergeCell ref="A129:E129"/>
    <mergeCell ref="A121:E122"/>
    <mergeCell ref="A147:E147"/>
    <mergeCell ref="A145:E145"/>
    <mergeCell ref="A143:E143"/>
    <mergeCell ref="A138:E140"/>
  </mergeCells>
  <phoneticPr fontId="8" type="noConversion"/>
  <conditionalFormatting sqref="A149:C151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23"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promptTitle="pole wypełnimy po wydrukowaniu" prompt="Proszę o uzupełnienie podpisu i pieczęci na wniosku składanym w formie papierowej do Ministerstwa Sportu i Turystyki" sqref="D149:E151"/>
    <dataValidation type="list" allowBlank="1" showInputMessage="1" showErrorMessage="1" sqref="E155:E157">
      <formula1>$G$44:$G$47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greaterThan" allowBlank="1" showInputMessage="1" showErrorMessage="1" sqref="D97:E98 B97:B98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operator="greaterThan" allowBlank="1" showErrorMessage="1" sqref="D99:E99"/>
    <dataValidation type="list" allowBlank="1" showInputMessage="1" showErrorMessage="1" sqref="D96:E96">
      <formula1>$G$48:$G$55</formula1>
    </dataValidation>
    <dataValidation type="date" operator="greaterThanOrEqual" allowBlank="1" showInputMessage="1" showErrorMessage="1" promptTitle="wpisz datę rrrr-mm-dd " prompt="od 2020-01-01" sqref="B95">
      <formula1>43466</formula1>
    </dataValidation>
    <dataValidation type="date" operator="greaterThan" allowBlank="1" showInputMessage="1" showErrorMessage="1" promptTitle="wpisz datę rrrr-mm-dd " prompt="do dnia 2020-12-31" sqref="D95:E95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type="whole" operator="greaterThanOrEqual" allowBlank="1" showInputMessage="1" showErrorMessage="1" sqref="B87:B91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50">
      <formula1>9</formula1>
    </dataValidation>
    <dataValidation errorStyle="information" operator="equal" allowBlank="1" showErrorMessage="1" errorTitle="popraw dane" promptTitle="wpisz poprawnie dane" sqref="D44:E44"/>
    <dataValidation allowBlank="1" showErrorMessage="1" errorTitle="błąd" error="wpisz poprawnie nr KRS" promptTitle="Wpisz poprawnie nr KRS" prompt="10 cyfr bez spacji" sqref="D49:E51"/>
    <dataValidation type="textLength" operator="equal" allowBlank="1" showErrorMessage="1" promptTitle="Wpisz nr NIP" prompt="10 cyfr" sqref="B51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3:E34"/>
    <dataValidation type="list" allowBlank="1" showInputMessage="1" showErrorMessage="1" prompt="wybierz z listy rozwijanej" sqref="B46">
      <formula1>$H$43:$H$59</formula1>
    </dataValidation>
    <dataValidation allowBlank="1" showErrorMessage="1" sqref="A130:E134"/>
    <dataValidation operator="equal" allowBlank="1" showErrorMessage="1" errorTitle="Popraw nr konta" error="sprawdź, czy wprowadziłeś 26 cyfr" promptTitle="Nr rachunku" prompt="wpisz numer rachunku bez spacji (26 cyfr)" sqref="C55:E56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2" max="4" man="1"/>
    <brk id="11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="120" zoomScaleNormal="75" zoomScaleSheetLayoutView="120" workbookViewId="0">
      <selection activeCell="I1" sqref="I1"/>
    </sheetView>
  </sheetViews>
  <sheetFormatPr defaultRowHeight="14.25"/>
  <cols>
    <col min="1" max="1" width="4.42578125" style="337" customWidth="1"/>
    <col min="2" max="2" width="19.85546875" style="337" customWidth="1"/>
    <col min="3" max="3" width="14.28515625" style="337" customWidth="1"/>
    <col min="4" max="4" width="8.5703125" style="337" customWidth="1"/>
    <col min="5" max="5" width="10.28515625" style="337" customWidth="1"/>
    <col min="6" max="6" width="12" style="337" customWidth="1"/>
    <col min="7" max="7" width="13.7109375" style="337" customWidth="1"/>
    <col min="8" max="8" width="14.42578125" style="337" customWidth="1"/>
    <col min="9" max="16384" width="9.140625" style="337"/>
  </cols>
  <sheetData>
    <row r="1" spans="1:8">
      <c r="A1" s="336" t="s">
        <v>163</v>
      </c>
      <c r="B1" s="336"/>
      <c r="H1" s="360" t="s">
        <v>273</v>
      </c>
    </row>
    <row r="2" spans="1:8" s="339" customFormat="1" ht="12.75">
      <c r="A2" s="334" t="s">
        <v>222</v>
      </c>
      <c r="B2" s="334"/>
      <c r="C2" s="340"/>
    </row>
    <row r="3" spans="1:8" s="339" customFormat="1" ht="12.75">
      <c r="B3" s="359"/>
      <c r="C3" s="340"/>
    </row>
    <row r="4" spans="1:8" ht="15">
      <c r="A4" s="878" t="s">
        <v>272</v>
      </c>
      <c r="B4" s="878"/>
      <c r="C4" s="878"/>
      <c r="D4" s="878"/>
      <c r="E4" s="878"/>
      <c r="F4" s="878"/>
      <c r="G4" s="878"/>
      <c r="H4" s="878"/>
    </row>
    <row r="5" spans="1:8" ht="66" customHeight="1" thickBot="1">
      <c r="A5" s="877" t="s">
        <v>376</v>
      </c>
      <c r="B5" s="877"/>
      <c r="C5" s="877"/>
      <c r="D5" s="877"/>
      <c r="E5" s="877"/>
      <c r="F5" s="877"/>
      <c r="G5" s="877"/>
      <c r="H5" s="877"/>
    </row>
    <row r="6" spans="1:8" ht="43.5" customHeight="1">
      <c r="A6" s="597" t="s">
        <v>200</v>
      </c>
      <c r="B6" s="598" t="s">
        <v>234</v>
      </c>
      <c r="C6" s="598" t="s">
        <v>254</v>
      </c>
      <c r="D6" s="599" t="s">
        <v>271</v>
      </c>
      <c r="E6" s="599" t="s">
        <v>270</v>
      </c>
      <c r="F6" s="599" t="s">
        <v>269</v>
      </c>
      <c r="G6" s="598" t="s">
        <v>20</v>
      </c>
      <c r="H6" s="600" t="s">
        <v>360</v>
      </c>
    </row>
    <row r="7" spans="1:8">
      <c r="A7" s="358" t="s">
        <v>268</v>
      </c>
      <c r="B7" s="357"/>
      <c r="C7" s="357"/>
      <c r="D7" s="357"/>
      <c r="E7" s="357"/>
      <c r="F7" s="357"/>
      <c r="G7" s="357"/>
      <c r="H7" s="356"/>
    </row>
    <row r="8" spans="1:8">
      <c r="A8" s="355" t="s">
        <v>152</v>
      </c>
      <c r="B8" s="354"/>
      <c r="C8" s="354"/>
      <c r="D8" s="354"/>
      <c r="E8" s="354"/>
      <c r="F8" s="354"/>
      <c r="G8" s="354"/>
      <c r="H8" s="353"/>
    </row>
    <row r="9" spans="1:8">
      <c r="A9" s="355" t="s">
        <v>150</v>
      </c>
      <c r="B9" s="354"/>
      <c r="C9" s="354"/>
      <c r="D9" s="354"/>
      <c r="E9" s="354"/>
      <c r="F9" s="354"/>
      <c r="G9" s="354"/>
      <c r="H9" s="353"/>
    </row>
    <row r="10" spans="1:8">
      <c r="A10" s="355" t="s">
        <v>148</v>
      </c>
      <c r="B10" s="354"/>
      <c r="C10" s="354"/>
      <c r="D10" s="354"/>
      <c r="E10" s="354"/>
      <c r="F10" s="354"/>
      <c r="G10" s="354"/>
      <c r="H10" s="353"/>
    </row>
    <row r="11" spans="1:8">
      <c r="A11" s="355" t="s">
        <v>146</v>
      </c>
      <c r="B11" s="354"/>
      <c r="C11" s="354"/>
      <c r="D11" s="354"/>
      <c r="E11" s="354"/>
      <c r="F11" s="354"/>
      <c r="G11" s="354"/>
      <c r="H11" s="353"/>
    </row>
    <row r="12" spans="1:8">
      <c r="A12" s="355" t="s">
        <v>142</v>
      </c>
      <c r="B12" s="354"/>
      <c r="C12" s="354"/>
      <c r="D12" s="354"/>
      <c r="E12" s="354"/>
      <c r="F12" s="354"/>
      <c r="G12" s="354"/>
      <c r="H12" s="353"/>
    </row>
    <row r="13" spans="1:8">
      <c r="A13" s="355" t="s">
        <v>140</v>
      </c>
      <c r="B13" s="354"/>
      <c r="C13" s="354"/>
      <c r="D13" s="354"/>
      <c r="E13" s="354"/>
      <c r="F13" s="354"/>
      <c r="G13" s="354"/>
      <c r="H13" s="353"/>
    </row>
    <row r="14" spans="1:8">
      <c r="A14" s="355" t="s">
        <v>138</v>
      </c>
      <c r="B14" s="354"/>
      <c r="C14" s="354"/>
      <c r="D14" s="354"/>
      <c r="E14" s="354"/>
      <c r="F14" s="354"/>
      <c r="G14" s="354"/>
      <c r="H14" s="353"/>
    </row>
    <row r="15" spans="1:8">
      <c r="A15" s="355" t="s">
        <v>136</v>
      </c>
      <c r="B15" s="354"/>
      <c r="C15" s="354"/>
      <c r="D15" s="354"/>
      <c r="E15" s="354"/>
      <c r="F15" s="354"/>
      <c r="G15" s="354"/>
      <c r="H15" s="353"/>
    </row>
    <row r="16" spans="1:8">
      <c r="A16" s="358" t="s">
        <v>267</v>
      </c>
      <c r="B16" s="357"/>
      <c r="C16" s="357"/>
      <c r="D16" s="357"/>
      <c r="E16" s="357"/>
      <c r="F16" s="357"/>
      <c r="G16" s="357"/>
      <c r="H16" s="356"/>
    </row>
    <row r="17" spans="1:10">
      <c r="A17" s="355" t="s">
        <v>134</v>
      </c>
      <c r="B17" s="354"/>
      <c r="C17" s="354"/>
      <c r="D17" s="354"/>
      <c r="E17" s="354"/>
      <c r="F17" s="354"/>
      <c r="G17" s="354"/>
      <c r="H17" s="353"/>
    </row>
    <row r="18" spans="1:10">
      <c r="A18" s="355" t="s">
        <v>132</v>
      </c>
      <c r="B18" s="354"/>
      <c r="C18" s="354"/>
      <c r="D18" s="354"/>
      <c r="E18" s="354"/>
      <c r="F18" s="354"/>
      <c r="G18" s="354"/>
      <c r="H18" s="353"/>
    </row>
    <row r="19" spans="1:10">
      <c r="A19" s="355" t="s">
        <v>130</v>
      </c>
      <c r="B19" s="354"/>
      <c r="C19" s="354"/>
      <c r="D19" s="354"/>
      <c r="E19" s="354"/>
      <c r="F19" s="354"/>
      <c r="G19" s="354"/>
      <c r="H19" s="353"/>
    </row>
    <row r="20" spans="1:10">
      <c r="A20" s="355" t="s">
        <v>128</v>
      </c>
      <c r="B20" s="354"/>
      <c r="C20" s="354"/>
      <c r="D20" s="354"/>
      <c r="E20" s="354"/>
      <c r="F20" s="354"/>
      <c r="G20" s="354"/>
      <c r="H20" s="353"/>
    </row>
    <row r="21" spans="1:10">
      <c r="A21" s="355" t="s">
        <v>126</v>
      </c>
      <c r="B21" s="354"/>
      <c r="C21" s="354"/>
      <c r="D21" s="354"/>
      <c r="E21" s="354"/>
      <c r="F21" s="354"/>
      <c r="G21" s="354"/>
      <c r="H21" s="353"/>
    </row>
    <row r="22" spans="1:10">
      <c r="A22" s="355" t="s">
        <v>121</v>
      </c>
      <c r="B22" s="354"/>
      <c r="C22" s="354"/>
      <c r="D22" s="354"/>
      <c r="E22" s="354"/>
      <c r="F22" s="354"/>
      <c r="G22" s="354"/>
      <c r="H22" s="353"/>
    </row>
    <row r="23" spans="1:10">
      <c r="A23" s="355" t="s">
        <v>215</v>
      </c>
      <c r="B23" s="354"/>
      <c r="C23" s="354"/>
      <c r="D23" s="354"/>
      <c r="E23" s="354"/>
      <c r="F23" s="354"/>
      <c r="G23" s="354"/>
      <c r="H23" s="353"/>
    </row>
    <row r="24" spans="1:10">
      <c r="A24" s="355" t="s">
        <v>214</v>
      </c>
      <c r="B24" s="354"/>
      <c r="C24" s="354"/>
      <c r="D24" s="354"/>
      <c r="E24" s="354"/>
      <c r="F24" s="354"/>
      <c r="G24" s="354"/>
      <c r="H24" s="353"/>
    </row>
    <row r="25" spans="1:10">
      <c r="A25" s="355" t="s">
        <v>213</v>
      </c>
      <c r="B25" s="354"/>
      <c r="C25" s="354"/>
      <c r="D25" s="354"/>
      <c r="E25" s="354"/>
      <c r="F25" s="354"/>
      <c r="G25" s="354"/>
      <c r="H25" s="353"/>
    </row>
    <row r="26" spans="1:10" ht="15" thickBot="1">
      <c r="A26" s="352">
        <v>18</v>
      </c>
      <c r="B26" s="351"/>
      <c r="C26" s="351"/>
      <c r="D26" s="351"/>
      <c r="E26" s="351"/>
      <c r="F26" s="351"/>
      <c r="G26" s="351"/>
      <c r="H26" s="350"/>
    </row>
    <row r="27" spans="1:10">
      <c r="A27" s="618" t="s">
        <v>118</v>
      </c>
      <c r="B27" s="349"/>
      <c r="C27" s="349"/>
    </row>
    <row r="28" spans="1:10" s="339" customFormat="1" ht="12.75">
      <c r="A28" s="879" t="s">
        <v>358</v>
      </c>
      <c r="B28" s="879"/>
      <c r="C28" s="346"/>
      <c r="D28" s="346"/>
      <c r="E28" s="346"/>
      <c r="F28" s="346"/>
    </row>
    <row r="29" spans="1:10" s="339" customFormat="1" ht="12" customHeight="1">
      <c r="A29" s="349"/>
      <c r="B29" s="347" t="s">
        <v>266</v>
      </c>
      <c r="C29" s="346" t="s">
        <v>265</v>
      </c>
      <c r="E29" s="346"/>
      <c r="F29" s="346"/>
    </row>
    <row r="30" spans="1:10" s="339" customFormat="1" ht="12" customHeight="1">
      <c r="A30" s="348"/>
      <c r="B30" s="347" t="s">
        <v>264</v>
      </c>
      <c r="C30" s="346" t="s">
        <v>359</v>
      </c>
      <c r="E30" s="346"/>
      <c r="F30" s="346"/>
      <c r="J30" s="345"/>
    </row>
    <row r="31" spans="1:10" s="339" customFormat="1" ht="12" customHeight="1">
      <c r="A31" s="348"/>
      <c r="B31" s="347" t="s">
        <v>263</v>
      </c>
      <c r="C31" s="346" t="s">
        <v>262</v>
      </c>
      <c r="E31" s="346"/>
      <c r="F31" s="346"/>
      <c r="J31" s="345"/>
    </row>
    <row r="32" spans="1:10" ht="15">
      <c r="A32" s="344"/>
      <c r="J32" s="343"/>
    </row>
    <row r="33" spans="1:10" ht="15">
      <c r="A33" s="304"/>
      <c r="B33" s="304"/>
      <c r="G33" s="875"/>
      <c r="H33" s="875"/>
      <c r="J33" s="343"/>
    </row>
    <row r="34" spans="1:10" ht="15">
      <c r="A34" s="300"/>
      <c r="B34" s="300"/>
      <c r="G34" s="876"/>
      <c r="H34" s="876"/>
      <c r="J34" s="343"/>
    </row>
    <row r="35" spans="1:10" s="339" customFormat="1">
      <c r="A35" s="342" t="s">
        <v>116</v>
      </c>
      <c r="B35" s="341"/>
      <c r="D35" s="337"/>
      <c r="F35" s="340" t="s">
        <v>261</v>
      </c>
      <c r="G35" s="874" t="s">
        <v>116</v>
      </c>
      <c r="H35" s="874"/>
    </row>
    <row r="36" spans="1:10">
      <c r="A36" s="296" t="s">
        <v>115</v>
      </c>
      <c r="B36" s="338"/>
      <c r="D36" s="338"/>
      <c r="G36" s="873" t="s">
        <v>115</v>
      </c>
      <c r="H36" s="873"/>
    </row>
  </sheetData>
  <mergeCells count="6">
    <mergeCell ref="G36:H36"/>
    <mergeCell ref="G35:H35"/>
    <mergeCell ref="G33:H34"/>
    <mergeCell ref="A5:H5"/>
    <mergeCell ref="A4:H4"/>
    <mergeCell ref="A28:B28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G1" sqref="G1"/>
    </sheetView>
  </sheetViews>
  <sheetFormatPr defaultRowHeight="14.25"/>
  <cols>
    <col min="1" max="1" width="5.42578125" style="362" customWidth="1"/>
    <col min="2" max="2" width="7.140625" style="362" customWidth="1"/>
    <col min="3" max="3" width="12.7109375" style="362" customWidth="1"/>
    <col min="4" max="4" width="31.140625" style="362" customWidth="1"/>
    <col min="5" max="5" width="23.7109375" style="362" customWidth="1"/>
    <col min="6" max="6" width="4.85546875" style="362" customWidth="1"/>
    <col min="7" max="16384" width="9.140625" style="362"/>
  </cols>
  <sheetData>
    <row r="2" spans="1:6">
      <c r="A2" s="377" t="s">
        <v>180</v>
      </c>
      <c r="B2" s="377"/>
      <c r="C2" s="375"/>
      <c r="D2" s="884" t="s">
        <v>290</v>
      </c>
      <c r="E2" s="884"/>
      <c r="F2" s="884"/>
    </row>
    <row r="3" spans="1:6">
      <c r="A3" s="376" t="s">
        <v>222</v>
      </c>
      <c r="B3" s="376"/>
      <c r="C3" s="375"/>
    </row>
    <row r="4" spans="1:6" ht="31.5" customHeight="1"/>
    <row r="5" spans="1:6">
      <c r="A5" s="865" t="s">
        <v>289</v>
      </c>
      <c r="B5" s="865"/>
      <c r="C5" s="865"/>
      <c r="D5" s="865"/>
      <c r="E5" s="865"/>
      <c r="F5" s="865"/>
    </row>
    <row r="6" spans="1:6" ht="57.75" customHeight="1">
      <c r="A6" s="863" t="s">
        <v>376</v>
      </c>
      <c r="B6" s="863"/>
      <c r="C6" s="863"/>
      <c r="D6" s="863"/>
      <c r="E6" s="863"/>
      <c r="F6" s="863"/>
    </row>
    <row r="7" spans="1:6" ht="15.75" customHeight="1">
      <c r="A7" s="880"/>
      <c r="B7" s="880"/>
      <c r="C7" s="880"/>
      <c r="D7" s="880"/>
      <c r="E7" s="880"/>
      <c r="F7" s="880"/>
    </row>
    <row r="8" spans="1:6" ht="15" thickBot="1">
      <c r="A8" s="364"/>
      <c r="B8" s="374"/>
      <c r="C8" s="374"/>
      <c r="D8" s="374"/>
      <c r="E8" s="374"/>
      <c r="F8" s="364"/>
    </row>
    <row r="9" spans="1:6" ht="23.25" customHeight="1">
      <c r="A9" s="364"/>
      <c r="B9" s="373" t="s">
        <v>200</v>
      </c>
      <c r="C9" s="888" t="s">
        <v>288</v>
      </c>
      <c r="D9" s="889"/>
      <c r="E9" s="372" t="s">
        <v>287</v>
      </c>
      <c r="F9" s="364"/>
    </row>
    <row r="10" spans="1:6" ht="23.25" customHeight="1">
      <c r="B10" s="371" t="s">
        <v>152</v>
      </c>
      <c r="C10" s="890" t="s">
        <v>286</v>
      </c>
      <c r="D10" s="886"/>
      <c r="E10" s="370">
        <v>0</v>
      </c>
    </row>
    <row r="11" spans="1:6" ht="23.25" customHeight="1">
      <c r="B11" s="371" t="s">
        <v>150</v>
      </c>
      <c r="C11" s="890" t="s">
        <v>354</v>
      </c>
      <c r="D11" s="886"/>
      <c r="E11" s="370">
        <v>0</v>
      </c>
    </row>
    <row r="12" spans="1:6" ht="23.25" customHeight="1">
      <c r="B12" s="371" t="s">
        <v>148</v>
      </c>
      <c r="C12" s="890" t="s">
        <v>285</v>
      </c>
      <c r="D12" s="886"/>
      <c r="E12" s="370">
        <v>0</v>
      </c>
    </row>
    <row r="13" spans="1:6" ht="23.25" customHeight="1">
      <c r="B13" s="371" t="s">
        <v>146</v>
      </c>
      <c r="C13" s="885" t="s">
        <v>284</v>
      </c>
      <c r="D13" s="886"/>
      <c r="E13" s="370">
        <v>0</v>
      </c>
    </row>
    <row r="14" spans="1:6" ht="23.25" customHeight="1">
      <c r="B14" s="371" t="s">
        <v>142</v>
      </c>
      <c r="C14" s="885" t="s">
        <v>283</v>
      </c>
      <c r="D14" s="886"/>
      <c r="E14" s="370">
        <v>0</v>
      </c>
    </row>
    <row r="15" spans="1:6" ht="23.25" customHeight="1">
      <c r="B15" s="371" t="s">
        <v>140</v>
      </c>
      <c r="C15" s="885" t="s">
        <v>282</v>
      </c>
      <c r="D15" s="886"/>
      <c r="E15" s="370">
        <v>0</v>
      </c>
    </row>
    <row r="16" spans="1:6" ht="23.25" customHeight="1">
      <c r="B16" s="371" t="s">
        <v>138</v>
      </c>
      <c r="C16" s="885" t="s">
        <v>281</v>
      </c>
      <c r="D16" s="886"/>
      <c r="E16" s="370">
        <v>0</v>
      </c>
    </row>
    <row r="17" spans="1:6" ht="23.25" customHeight="1">
      <c r="B17" s="371" t="s">
        <v>136</v>
      </c>
      <c r="C17" s="885" t="s">
        <v>280</v>
      </c>
      <c r="D17" s="886"/>
      <c r="E17" s="370">
        <v>0</v>
      </c>
    </row>
    <row r="18" spans="1:6" ht="23.25" customHeight="1">
      <c r="B18" s="371" t="s">
        <v>134</v>
      </c>
      <c r="C18" s="885" t="s">
        <v>279</v>
      </c>
      <c r="D18" s="886"/>
      <c r="E18" s="370">
        <v>0</v>
      </c>
    </row>
    <row r="19" spans="1:6" ht="23.25" customHeight="1">
      <c r="B19" s="371" t="s">
        <v>132</v>
      </c>
      <c r="C19" s="885" t="s">
        <v>278</v>
      </c>
      <c r="D19" s="886"/>
      <c r="E19" s="370">
        <v>0</v>
      </c>
    </row>
    <row r="20" spans="1:6" ht="23.25" customHeight="1">
      <c r="B20" s="371" t="s">
        <v>130</v>
      </c>
      <c r="C20" s="885" t="s">
        <v>277</v>
      </c>
      <c r="D20" s="886"/>
      <c r="E20" s="370">
        <v>0</v>
      </c>
    </row>
    <row r="21" spans="1:6" ht="23.25" customHeight="1">
      <c r="B21" s="371" t="s">
        <v>128</v>
      </c>
      <c r="C21" s="885" t="s">
        <v>276</v>
      </c>
      <c r="D21" s="886"/>
      <c r="E21" s="370">
        <v>0</v>
      </c>
    </row>
    <row r="22" spans="1:6" ht="23.25" customHeight="1" thickBot="1">
      <c r="B22" s="881" t="s">
        <v>167</v>
      </c>
      <c r="C22" s="882"/>
      <c r="D22" s="883"/>
      <c r="E22" s="369">
        <f>SUM(E10:E21)</f>
        <v>0</v>
      </c>
    </row>
    <row r="23" spans="1:6">
      <c r="A23" s="619" t="s">
        <v>118</v>
      </c>
      <c r="B23" s="368"/>
      <c r="C23" s="368"/>
    </row>
    <row r="24" spans="1:6">
      <c r="B24" s="364"/>
      <c r="C24" s="364"/>
      <c r="D24" s="364"/>
    </row>
    <row r="26" spans="1:6">
      <c r="A26" s="364" t="s">
        <v>275</v>
      </c>
      <c r="D26" s="364"/>
      <c r="E26" s="364"/>
      <c r="F26" s="364"/>
    </row>
    <row r="27" spans="1:6">
      <c r="A27" s="364" t="s">
        <v>274</v>
      </c>
      <c r="D27" s="364"/>
      <c r="E27" s="364"/>
      <c r="F27" s="364"/>
    </row>
    <row r="28" spans="1:6">
      <c r="B28" s="364"/>
      <c r="C28" s="364"/>
      <c r="D28" s="364"/>
      <c r="E28" s="364"/>
      <c r="F28" s="364"/>
    </row>
    <row r="29" spans="1:6">
      <c r="B29" s="364"/>
      <c r="C29" s="364"/>
      <c r="D29" s="364"/>
      <c r="E29" s="364"/>
      <c r="F29" s="364"/>
    </row>
    <row r="30" spans="1:6">
      <c r="F30" s="364"/>
    </row>
    <row r="31" spans="1:6">
      <c r="A31" s="367"/>
      <c r="B31" s="367"/>
      <c r="C31" s="367"/>
      <c r="D31" s="149"/>
      <c r="E31" s="367"/>
      <c r="F31" s="364"/>
    </row>
    <row r="32" spans="1:6">
      <c r="A32" s="366"/>
      <c r="B32" s="366"/>
      <c r="C32" s="366"/>
      <c r="D32" s="149"/>
      <c r="E32" s="366"/>
      <c r="F32" s="364"/>
    </row>
    <row r="33" spans="1:6">
      <c r="A33" s="891" t="s">
        <v>116</v>
      </c>
      <c r="B33" s="891"/>
      <c r="C33" s="891"/>
      <c r="D33" s="149"/>
      <c r="E33" s="365" t="s">
        <v>116</v>
      </c>
      <c r="F33" s="364"/>
    </row>
    <row r="34" spans="1:6">
      <c r="A34" s="887" t="s">
        <v>115</v>
      </c>
      <c r="B34" s="887"/>
      <c r="C34" s="887"/>
      <c r="E34" s="363" t="s">
        <v>115</v>
      </c>
    </row>
  </sheetData>
  <mergeCells count="20"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  <mergeCell ref="A5:F5"/>
    <mergeCell ref="A6:F6"/>
    <mergeCell ref="A7:F7"/>
    <mergeCell ref="B22:D22"/>
    <mergeCell ref="D2:F2"/>
    <mergeCell ref="C18:D18"/>
    <mergeCell ref="C19:D19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view="pageBreakPreview" zoomScale="85" zoomScaleNormal="90" zoomScaleSheetLayoutView="85" workbookViewId="0">
      <selection activeCell="K1" sqref="K1"/>
    </sheetView>
  </sheetViews>
  <sheetFormatPr defaultRowHeight="12.75"/>
  <cols>
    <col min="1" max="1" width="3.85546875" style="379" bestFit="1" customWidth="1"/>
    <col min="2" max="2" width="29.42578125" style="192" customWidth="1"/>
    <col min="3" max="3" width="12.7109375" style="192" customWidth="1"/>
    <col min="4" max="4" width="14.42578125" style="192" customWidth="1"/>
    <col min="5" max="5" width="12.28515625" style="192" customWidth="1"/>
    <col min="6" max="6" width="7.28515625" style="192" customWidth="1"/>
    <col min="7" max="7" width="12.140625" style="192" customWidth="1"/>
    <col min="8" max="8" width="14.28515625" style="378" customWidth="1"/>
    <col min="9" max="9" width="12.7109375" style="378" customWidth="1"/>
    <col min="10" max="10" width="7.42578125" style="192" customWidth="1"/>
    <col min="11" max="16384" width="9.140625" style="192"/>
  </cols>
  <sheetData>
    <row r="1" spans="1:10" s="197" customFormat="1" ht="11.25">
      <c r="A1" s="447"/>
      <c r="H1" s="446"/>
      <c r="I1" s="446"/>
      <c r="J1" s="443"/>
    </row>
    <row r="2" spans="1:10" s="197" customFormat="1" ht="11.25">
      <c r="F2" s="445"/>
      <c r="H2" s="444"/>
      <c r="J2" s="443" t="s">
        <v>303</v>
      </c>
    </row>
    <row r="3" spans="1:10">
      <c r="A3" s="141" t="s">
        <v>163</v>
      </c>
      <c r="B3" s="141"/>
    </row>
    <row r="4" spans="1:10" ht="12.75" customHeight="1">
      <c r="A4" s="140" t="s">
        <v>222</v>
      </c>
      <c r="B4" s="140"/>
      <c r="G4" s="139" t="s">
        <v>161</v>
      </c>
      <c r="H4" s="442"/>
      <c r="I4" s="441"/>
      <c r="J4" s="440"/>
    </row>
    <row r="5" spans="1:10" ht="12.75" customHeight="1">
      <c r="A5" s="439"/>
      <c r="B5" s="439"/>
    </row>
    <row r="6" spans="1:10" ht="12.75" customHeight="1">
      <c r="A6" s="907" t="s">
        <v>302</v>
      </c>
      <c r="B6" s="907"/>
      <c r="C6" s="907"/>
      <c r="D6" s="907"/>
      <c r="E6" s="907"/>
      <c r="F6" s="907"/>
      <c r="G6" s="907"/>
      <c r="H6" s="907"/>
      <c r="I6" s="907"/>
      <c r="J6" s="907"/>
    </row>
    <row r="7" spans="1:10">
      <c r="A7" s="860" t="s">
        <v>361</v>
      </c>
      <c r="B7" s="860"/>
      <c r="C7" s="860"/>
      <c r="D7" s="860"/>
      <c r="E7" s="860"/>
      <c r="F7" s="860"/>
      <c r="G7" s="860"/>
      <c r="H7" s="860"/>
      <c r="I7" s="860"/>
      <c r="J7" s="860"/>
    </row>
    <row r="8" spans="1:10">
      <c r="A8" s="860" t="s">
        <v>301</v>
      </c>
      <c r="B8" s="860"/>
      <c r="C8" s="860"/>
      <c r="D8" s="860"/>
      <c r="E8" s="860"/>
      <c r="F8" s="860"/>
      <c r="G8" s="860"/>
      <c r="H8" s="860"/>
      <c r="I8" s="860"/>
      <c r="J8" s="860"/>
    </row>
    <row r="9" spans="1:10" ht="36" customHeight="1">
      <c r="A9" s="908" t="s">
        <v>376</v>
      </c>
      <c r="B9" s="908"/>
      <c r="C9" s="908"/>
      <c r="D9" s="908"/>
      <c r="E9" s="908"/>
      <c r="F9" s="908"/>
      <c r="G9" s="908"/>
      <c r="H9" s="908"/>
      <c r="I9" s="908"/>
      <c r="J9" s="908"/>
    </row>
    <row r="10" spans="1:10" ht="13.5" thickBot="1">
      <c r="B10" s="438"/>
      <c r="C10" s="438"/>
      <c r="D10" s="438"/>
      <c r="E10" s="438"/>
      <c r="F10" s="438"/>
      <c r="G10" s="438"/>
      <c r="H10" s="437"/>
      <c r="I10" s="437"/>
      <c r="J10" s="436"/>
    </row>
    <row r="11" spans="1:10" ht="32.25" customHeight="1">
      <c r="A11" s="911" t="s">
        <v>159</v>
      </c>
      <c r="B11" s="915" t="s">
        <v>158</v>
      </c>
      <c r="C11" s="917" t="s">
        <v>300</v>
      </c>
      <c r="D11" s="917"/>
      <c r="E11" s="917"/>
      <c r="F11" s="918"/>
      <c r="G11" s="913" t="s">
        <v>299</v>
      </c>
      <c r="H11" s="913"/>
      <c r="I11" s="913"/>
      <c r="J11" s="914"/>
    </row>
    <row r="12" spans="1:10" ht="49.5" customHeight="1" thickBot="1">
      <c r="A12" s="912"/>
      <c r="B12" s="916"/>
      <c r="C12" s="601" t="s">
        <v>157</v>
      </c>
      <c r="D12" s="601" t="s">
        <v>298</v>
      </c>
      <c r="E12" s="601" t="s">
        <v>216</v>
      </c>
      <c r="F12" s="602" t="s">
        <v>154</v>
      </c>
      <c r="G12" s="603" t="s">
        <v>157</v>
      </c>
      <c r="H12" s="604" t="s">
        <v>298</v>
      </c>
      <c r="I12" s="605" t="s">
        <v>216</v>
      </c>
      <c r="J12" s="602" t="s">
        <v>154</v>
      </c>
    </row>
    <row r="13" spans="1:10" ht="21" customHeight="1" thickBot="1">
      <c r="A13" s="900" t="s">
        <v>153</v>
      </c>
      <c r="B13" s="901"/>
      <c r="C13" s="901"/>
      <c r="D13" s="901"/>
      <c r="E13" s="901"/>
      <c r="F13" s="901"/>
      <c r="G13" s="823"/>
      <c r="H13" s="823"/>
      <c r="I13" s="823"/>
      <c r="J13" s="902"/>
    </row>
    <row r="14" spans="1:10" ht="25.5" customHeight="1">
      <c r="A14" s="409" t="s">
        <v>152</v>
      </c>
      <c r="B14" s="435" t="s">
        <v>151</v>
      </c>
      <c r="C14" s="428">
        <v>0</v>
      </c>
      <c r="D14" s="428">
        <v>0</v>
      </c>
      <c r="E14" s="428">
        <f>SUM(C14:D14)</f>
        <v>0</v>
      </c>
      <c r="F14" s="425">
        <v>0</v>
      </c>
      <c r="G14" s="427">
        <v>0</v>
      </c>
      <c r="H14" s="426">
        <v>0</v>
      </c>
      <c r="I14" s="426">
        <f>SUM(G14:H14)</f>
        <v>0</v>
      </c>
      <c r="J14" s="425">
        <v>0</v>
      </c>
    </row>
    <row r="15" spans="1:10" ht="20.25" customHeight="1">
      <c r="A15" s="434" t="s">
        <v>150</v>
      </c>
      <c r="B15" s="433" t="s">
        <v>297</v>
      </c>
      <c r="C15" s="416">
        <v>0</v>
      </c>
      <c r="D15" s="416">
        <v>0</v>
      </c>
      <c r="E15" s="416">
        <f>SUM(C15:D15)</f>
        <v>0</v>
      </c>
      <c r="F15" s="422">
        <v>0</v>
      </c>
      <c r="G15" s="420">
        <v>0</v>
      </c>
      <c r="H15" s="413">
        <v>0</v>
      </c>
      <c r="I15" s="413">
        <f>SUM(G15:H15)</f>
        <v>0</v>
      </c>
      <c r="J15" s="422">
        <v>0</v>
      </c>
    </row>
    <row r="16" spans="1:10" ht="20.25" customHeight="1">
      <c r="A16" s="434" t="s">
        <v>148</v>
      </c>
      <c r="B16" s="433" t="s">
        <v>147</v>
      </c>
      <c r="C16" s="416">
        <v>0</v>
      </c>
      <c r="D16" s="416">
        <v>0</v>
      </c>
      <c r="E16" s="416">
        <f>SUM(C16:D16)</f>
        <v>0</v>
      </c>
      <c r="F16" s="422">
        <v>0</v>
      </c>
      <c r="G16" s="420">
        <v>0</v>
      </c>
      <c r="H16" s="413">
        <v>0</v>
      </c>
      <c r="I16" s="413">
        <f>SUM(G16:H16)</f>
        <v>0</v>
      </c>
      <c r="J16" s="422">
        <v>0</v>
      </c>
    </row>
    <row r="17" spans="1:12" ht="20.25" customHeight="1">
      <c r="A17" s="434" t="s">
        <v>146</v>
      </c>
      <c r="B17" s="433" t="s">
        <v>145</v>
      </c>
      <c r="C17" s="416">
        <v>0</v>
      </c>
      <c r="D17" s="416">
        <v>0</v>
      </c>
      <c r="E17" s="416">
        <f>SUM(C17:D17)</f>
        <v>0</v>
      </c>
      <c r="F17" s="422">
        <v>0</v>
      </c>
      <c r="G17" s="420">
        <v>0</v>
      </c>
      <c r="H17" s="413">
        <v>0</v>
      </c>
      <c r="I17" s="413">
        <f>SUM(G17:H17)</f>
        <v>0</v>
      </c>
      <c r="J17" s="422">
        <v>0</v>
      </c>
    </row>
    <row r="18" spans="1:12" s="361" customFormat="1" ht="20.25" customHeight="1" thickBot="1">
      <c r="A18" s="903" t="s">
        <v>144</v>
      </c>
      <c r="B18" s="904"/>
      <c r="C18" s="431">
        <f t="shared" ref="C18:J18" si="0">SUM(C14:C17)</f>
        <v>0</v>
      </c>
      <c r="D18" s="431">
        <f t="shared" si="0"/>
        <v>0</v>
      </c>
      <c r="E18" s="431">
        <f t="shared" si="0"/>
        <v>0</v>
      </c>
      <c r="F18" s="430">
        <f t="shared" si="0"/>
        <v>0</v>
      </c>
      <c r="G18" s="432">
        <f t="shared" si="0"/>
        <v>0</v>
      </c>
      <c r="H18" s="431">
        <f t="shared" si="0"/>
        <v>0</v>
      </c>
      <c r="I18" s="431">
        <f t="shared" si="0"/>
        <v>0</v>
      </c>
      <c r="J18" s="430">
        <f t="shared" si="0"/>
        <v>0</v>
      </c>
    </row>
    <row r="19" spans="1:12" ht="18" customHeight="1" thickBot="1">
      <c r="A19" s="822" t="s">
        <v>143</v>
      </c>
      <c r="B19" s="823"/>
      <c r="C19" s="823"/>
      <c r="D19" s="823"/>
      <c r="E19" s="823"/>
      <c r="F19" s="823"/>
      <c r="G19" s="823"/>
      <c r="H19" s="823"/>
      <c r="I19" s="823"/>
      <c r="J19" s="902"/>
    </row>
    <row r="20" spans="1:12" ht="21" customHeight="1" thickBot="1">
      <c r="A20" s="409" t="s">
        <v>142</v>
      </c>
      <c r="B20" s="429" t="s">
        <v>141</v>
      </c>
      <c r="C20" s="428">
        <v>0</v>
      </c>
      <c r="D20" s="428">
        <v>0</v>
      </c>
      <c r="E20" s="428">
        <f t="shared" ref="E20:E28" si="1">SUM(C20:D20)</f>
        <v>0</v>
      </c>
      <c r="F20" s="425">
        <v>0</v>
      </c>
      <c r="G20" s="427">
        <v>0</v>
      </c>
      <c r="H20" s="426">
        <v>0</v>
      </c>
      <c r="I20" s="426">
        <f t="shared" ref="I20:I28" si="2">SUM(G20:H20)</f>
        <v>0</v>
      </c>
      <c r="J20" s="425">
        <v>0</v>
      </c>
    </row>
    <row r="21" spans="1:12" ht="21.75" customHeight="1" thickBot="1">
      <c r="A21" s="409" t="s">
        <v>140</v>
      </c>
      <c r="B21" s="421" t="s">
        <v>139</v>
      </c>
      <c r="C21" s="416">
        <v>0</v>
      </c>
      <c r="D21" s="416">
        <v>0</v>
      </c>
      <c r="E21" s="416">
        <f t="shared" si="1"/>
        <v>0</v>
      </c>
      <c r="F21" s="905"/>
      <c r="G21" s="420">
        <v>0</v>
      </c>
      <c r="H21" s="419">
        <v>0</v>
      </c>
      <c r="I21" s="413">
        <f t="shared" si="2"/>
        <v>0</v>
      </c>
      <c r="J21" s="894"/>
    </row>
    <row r="22" spans="1:12" ht="38.25" customHeight="1" thickBot="1">
      <c r="A22" s="409" t="s">
        <v>138</v>
      </c>
      <c r="B22" s="421" t="s">
        <v>137</v>
      </c>
      <c r="C22" s="423">
        <v>0</v>
      </c>
      <c r="D22" s="423">
        <v>0</v>
      </c>
      <c r="E22" s="416">
        <f t="shared" si="1"/>
        <v>0</v>
      </c>
      <c r="F22" s="906"/>
      <c r="G22" s="420">
        <v>0</v>
      </c>
      <c r="H22" s="419">
        <v>0</v>
      </c>
      <c r="I22" s="413">
        <f t="shared" si="2"/>
        <v>0</v>
      </c>
      <c r="J22" s="895"/>
    </row>
    <row r="23" spans="1:12" ht="24.75" customHeight="1" thickBot="1">
      <c r="A23" s="409" t="s">
        <v>136</v>
      </c>
      <c r="B23" s="424" t="s">
        <v>296</v>
      </c>
      <c r="C23" s="423">
        <v>0</v>
      </c>
      <c r="D23" s="423">
        <v>0</v>
      </c>
      <c r="E23" s="416">
        <f t="shared" si="1"/>
        <v>0</v>
      </c>
      <c r="F23" s="422">
        <v>0</v>
      </c>
      <c r="G23" s="420">
        <v>0</v>
      </c>
      <c r="H23" s="419">
        <v>0</v>
      </c>
      <c r="I23" s="413">
        <f t="shared" si="2"/>
        <v>0</v>
      </c>
      <c r="J23" s="422">
        <v>0</v>
      </c>
    </row>
    <row r="24" spans="1:12" ht="19.5" customHeight="1" thickBot="1">
      <c r="A24" s="409" t="s">
        <v>134</v>
      </c>
      <c r="B24" s="421" t="s">
        <v>133</v>
      </c>
      <c r="C24" s="416">
        <v>0</v>
      </c>
      <c r="D24" s="416">
        <v>0</v>
      </c>
      <c r="E24" s="416">
        <f t="shared" si="1"/>
        <v>0</v>
      </c>
      <c r="F24" s="906"/>
      <c r="G24" s="420">
        <v>0</v>
      </c>
      <c r="H24" s="419">
        <v>0</v>
      </c>
      <c r="I24" s="413">
        <f t="shared" si="2"/>
        <v>0</v>
      </c>
      <c r="J24" s="895"/>
    </row>
    <row r="25" spans="1:12" ht="30.75" customHeight="1" thickBot="1">
      <c r="A25" s="409" t="s">
        <v>132</v>
      </c>
      <c r="B25" s="421" t="s">
        <v>295</v>
      </c>
      <c r="C25" s="416">
        <v>0</v>
      </c>
      <c r="D25" s="416">
        <v>0</v>
      </c>
      <c r="E25" s="416">
        <f t="shared" si="1"/>
        <v>0</v>
      </c>
      <c r="F25" s="906"/>
      <c r="G25" s="420">
        <v>0</v>
      </c>
      <c r="H25" s="419">
        <v>0</v>
      </c>
      <c r="I25" s="413">
        <f t="shared" si="2"/>
        <v>0</v>
      </c>
      <c r="J25" s="895"/>
    </row>
    <row r="26" spans="1:12" ht="27.75" customHeight="1" thickBot="1">
      <c r="A26" s="409" t="s">
        <v>130</v>
      </c>
      <c r="B26" s="418" t="s">
        <v>294</v>
      </c>
      <c r="C26" s="417">
        <v>0</v>
      </c>
      <c r="D26" s="416">
        <v>0</v>
      </c>
      <c r="E26" s="416">
        <f t="shared" si="1"/>
        <v>0</v>
      </c>
      <c r="F26" s="906"/>
      <c r="G26" s="415">
        <v>0</v>
      </c>
      <c r="H26" s="414">
        <v>0</v>
      </c>
      <c r="I26" s="413">
        <f t="shared" si="2"/>
        <v>0</v>
      </c>
      <c r="J26" s="895"/>
    </row>
    <row r="27" spans="1:12" ht="27.75" customHeight="1" thickBot="1">
      <c r="A27" s="409" t="s">
        <v>128</v>
      </c>
      <c r="B27" s="408" t="s">
        <v>293</v>
      </c>
      <c r="C27" s="412">
        <v>0</v>
      </c>
      <c r="D27" s="412">
        <v>0</v>
      </c>
      <c r="E27" s="412">
        <f t="shared" si="1"/>
        <v>0</v>
      </c>
      <c r="F27" s="906"/>
      <c r="G27" s="411">
        <v>0</v>
      </c>
      <c r="H27" s="410">
        <v>0</v>
      </c>
      <c r="I27" s="410">
        <f t="shared" si="2"/>
        <v>0</v>
      </c>
      <c r="J27" s="895"/>
    </row>
    <row r="28" spans="1:12" ht="41.25" customHeight="1" thickBot="1">
      <c r="A28" s="409" t="s">
        <v>126</v>
      </c>
      <c r="B28" s="408" t="s">
        <v>125</v>
      </c>
      <c r="C28" s="407">
        <v>0</v>
      </c>
      <c r="D28" s="407">
        <v>0</v>
      </c>
      <c r="E28" s="407">
        <f t="shared" si="1"/>
        <v>0</v>
      </c>
      <c r="F28" s="906"/>
      <c r="G28" s="406">
        <v>0</v>
      </c>
      <c r="H28" s="405">
        <v>0</v>
      </c>
      <c r="I28" s="405">
        <f t="shared" si="2"/>
        <v>0</v>
      </c>
      <c r="J28" s="404"/>
    </row>
    <row r="29" spans="1:12" s="361" customFormat="1" ht="21.75" customHeight="1" thickBot="1">
      <c r="A29" s="909" t="s">
        <v>124</v>
      </c>
      <c r="B29" s="910"/>
      <c r="C29" s="403">
        <f>SUM(C20:C23,C24:C26,C27:C28)</f>
        <v>0</v>
      </c>
      <c r="D29" s="388">
        <f>SUM(D20:D23,D24:D26,D27:D28)</f>
        <v>0</v>
      </c>
      <c r="E29" s="388">
        <f>SUM(E20:E23,E24:E26,E27:E28)</f>
        <v>0</v>
      </c>
      <c r="F29" s="387">
        <f>SUM(F20,F23)</f>
        <v>0</v>
      </c>
      <c r="G29" s="389">
        <f>SUM(G20:G23,G24:GG26,G27:G28)</f>
        <v>0</v>
      </c>
      <c r="H29" s="388">
        <f>SUM(H20:H23,H24:H26,H27:H28)</f>
        <v>0</v>
      </c>
      <c r="I29" s="388">
        <f>SUM(I20:I23,I24:I26,I27:I28)</f>
        <v>0</v>
      </c>
      <c r="J29" s="387">
        <f>SUM(J23,J20)</f>
        <v>0</v>
      </c>
      <c r="K29" s="192"/>
      <c r="L29" s="192"/>
    </row>
    <row r="30" spans="1:12" s="361" customFormat="1" ht="24.75" customHeight="1" thickBot="1">
      <c r="A30" s="892" t="s">
        <v>292</v>
      </c>
      <c r="B30" s="893"/>
      <c r="C30" s="402">
        <f>SUM(C18,C29)</f>
        <v>0</v>
      </c>
      <c r="D30" s="400">
        <f>SUM(D18,D29)</f>
        <v>0</v>
      </c>
      <c r="E30" s="400">
        <f>SUM(E18,E29)</f>
        <v>0</v>
      </c>
      <c r="F30" s="399">
        <f>SUM(F29,F18)</f>
        <v>0</v>
      </c>
      <c r="G30" s="401">
        <f>SUM(G18,G29)</f>
        <v>0</v>
      </c>
      <c r="H30" s="400">
        <f>SUM(H18,H29)</f>
        <v>0</v>
      </c>
      <c r="I30" s="400">
        <f>SUM(I29,I18)</f>
        <v>0</v>
      </c>
      <c r="J30" s="399">
        <f>SUM(J18,J29)</f>
        <v>0</v>
      </c>
      <c r="K30" s="192"/>
      <c r="L30" s="192"/>
    </row>
    <row r="31" spans="1:12" ht="21" customHeight="1" thickBot="1">
      <c r="A31" s="896" t="s">
        <v>122</v>
      </c>
      <c r="B31" s="897"/>
      <c r="C31" s="898"/>
      <c r="D31" s="898"/>
      <c r="E31" s="898"/>
      <c r="F31" s="898"/>
      <c r="G31" s="898"/>
      <c r="H31" s="898"/>
      <c r="I31" s="898"/>
      <c r="J31" s="899"/>
    </row>
    <row r="32" spans="1:12" ht="27.75" customHeight="1" thickBot="1">
      <c r="A32" s="398" t="s">
        <v>121</v>
      </c>
      <c r="B32" s="397" t="s">
        <v>291</v>
      </c>
      <c r="C32" s="396">
        <v>0</v>
      </c>
      <c r="D32" s="396">
        <v>0</v>
      </c>
      <c r="E32" s="396">
        <f>SUM(C32:D32)</f>
        <v>0</v>
      </c>
      <c r="F32" s="395"/>
      <c r="G32" s="394">
        <v>0</v>
      </c>
      <c r="H32" s="393">
        <v>0</v>
      </c>
      <c r="I32" s="393">
        <f>SUM(G32:H32)</f>
        <v>0</v>
      </c>
      <c r="J32" s="392"/>
    </row>
    <row r="33" spans="1:12" s="361" customFormat="1" ht="20.25" customHeight="1" thickBot="1">
      <c r="A33" s="391"/>
      <c r="B33" s="390" t="s">
        <v>119</v>
      </c>
      <c r="C33" s="389">
        <f>SUM(C18,C29,C32)</f>
        <v>0</v>
      </c>
      <c r="D33" s="388">
        <f>SUM(D18,D29,D32)</f>
        <v>0</v>
      </c>
      <c r="E33" s="388">
        <f>SUM(E18,E29,E32)</f>
        <v>0</v>
      </c>
      <c r="F33" s="387">
        <f>SUM(F18,F29)</f>
        <v>0</v>
      </c>
      <c r="G33" s="389">
        <f>SUM(G18,G29,G32)</f>
        <v>0</v>
      </c>
      <c r="H33" s="388">
        <f>SUM(H18,H29,H32)</f>
        <v>0</v>
      </c>
      <c r="I33" s="388">
        <f>SUM(I18,I29,I32)</f>
        <v>0</v>
      </c>
      <c r="J33" s="387">
        <f>SUM(J30)</f>
        <v>0</v>
      </c>
      <c r="K33" s="192"/>
      <c r="L33" s="192"/>
    </row>
    <row r="34" spans="1:12" s="361" customFormat="1">
      <c r="A34" s="620" t="s">
        <v>118</v>
      </c>
      <c r="B34" s="385"/>
      <c r="C34" s="384"/>
      <c r="D34" s="384"/>
      <c r="E34" s="384"/>
      <c r="F34" s="383"/>
      <c r="G34" s="384"/>
      <c r="H34" s="384"/>
      <c r="I34" s="384"/>
      <c r="J34" s="383"/>
      <c r="K34" s="192"/>
      <c r="L34" s="192"/>
    </row>
    <row r="35" spans="1:12" s="361" customFormat="1">
      <c r="A35" s="103" t="s">
        <v>117</v>
      </c>
      <c r="B35" s="385"/>
      <c r="C35" s="384"/>
      <c r="D35" s="384"/>
      <c r="E35" s="384"/>
      <c r="F35" s="383"/>
      <c r="G35" s="384"/>
      <c r="H35" s="384"/>
      <c r="I35" s="384"/>
      <c r="J35" s="383"/>
      <c r="K35" s="192"/>
      <c r="L35" s="192"/>
    </row>
    <row r="36" spans="1:12" s="361" customFormat="1">
      <c r="A36" s="386"/>
      <c r="B36" s="385"/>
      <c r="C36" s="384"/>
      <c r="D36" s="384"/>
      <c r="E36" s="384"/>
      <c r="F36" s="383"/>
      <c r="G36" s="384"/>
      <c r="H36" s="384"/>
      <c r="I36" s="384"/>
      <c r="J36" s="383"/>
      <c r="K36" s="192"/>
      <c r="L36" s="192"/>
    </row>
    <row r="37" spans="1:12" ht="14.25">
      <c r="B37" s="100"/>
      <c r="G37" s="100"/>
      <c r="H37" s="100"/>
    </row>
    <row r="38" spans="1:12" ht="14.25">
      <c r="B38" s="98"/>
      <c r="E38" s="382"/>
      <c r="G38" s="98"/>
      <c r="H38" s="98"/>
      <c r="I38" s="380"/>
    </row>
    <row r="39" spans="1:12">
      <c r="B39" s="196" t="s">
        <v>116</v>
      </c>
      <c r="E39" s="382"/>
      <c r="G39" s="196" t="s">
        <v>116</v>
      </c>
      <c r="H39" s="381"/>
      <c r="I39" s="380"/>
    </row>
    <row r="40" spans="1:12">
      <c r="B40" s="195" t="s">
        <v>115</v>
      </c>
      <c r="E40" s="382"/>
      <c r="G40" s="195" t="s">
        <v>115</v>
      </c>
      <c r="H40" s="381"/>
      <c r="I40" s="380"/>
    </row>
    <row r="49" spans="3:7">
      <c r="C49" s="209"/>
      <c r="D49" s="209"/>
      <c r="E49" s="209"/>
      <c r="F49" s="209"/>
      <c r="G49" s="209"/>
    </row>
  </sheetData>
  <mergeCells count="18"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  <mergeCell ref="A30:B30"/>
    <mergeCell ref="J21:J22"/>
    <mergeCell ref="A31:J31"/>
    <mergeCell ref="A13:J13"/>
    <mergeCell ref="A18:B18"/>
    <mergeCell ref="A19:J19"/>
    <mergeCell ref="J24:J27"/>
    <mergeCell ref="F21:F22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8"/>
  <sheetViews>
    <sheetView view="pageBreakPreview" zoomScale="110" zoomScaleNormal="100" zoomScaleSheetLayoutView="110" workbookViewId="0">
      <selection activeCell="P1" sqref="P1"/>
    </sheetView>
  </sheetViews>
  <sheetFormatPr defaultRowHeight="15"/>
  <cols>
    <col min="1" max="1" width="4.7109375" style="148" customWidth="1"/>
    <col min="2" max="3" width="10.5703125" style="147" bestFit="1" customWidth="1"/>
    <col min="4" max="4" width="14.5703125" style="147" customWidth="1"/>
    <col min="5" max="6" width="6.7109375" style="147" customWidth="1"/>
    <col min="7" max="7" width="29.140625" style="147" customWidth="1"/>
    <col min="8" max="8" width="12.140625" style="147" customWidth="1"/>
    <col min="9" max="9" width="10.5703125" style="448" bestFit="1" customWidth="1"/>
    <col min="10" max="10" width="10.5703125" style="147" bestFit="1" customWidth="1"/>
    <col min="11" max="11" width="14.42578125" style="147" customWidth="1"/>
    <col min="12" max="13" width="6.42578125" style="147" customWidth="1"/>
    <col min="14" max="14" width="29.5703125" style="147" customWidth="1"/>
    <col min="15" max="15" width="12.140625" style="147" customWidth="1"/>
    <col min="16" max="16384" width="9.140625" style="147"/>
  </cols>
  <sheetData>
    <row r="1" spans="1:15">
      <c r="E1" s="487"/>
      <c r="O1" s="486" t="s">
        <v>314</v>
      </c>
    </row>
    <row r="2" spans="1:15">
      <c r="E2" s="487"/>
      <c r="O2" s="486"/>
    </row>
    <row r="3" spans="1:15" ht="12.75" customHeight="1">
      <c r="A3" s="628" t="s">
        <v>163</v>
      </c>
      <c r="B3" s="141"/>
      <c r="C3" s="190"/>
      <c r="D3" s="190"/>
      <c r="E3" s="189"/>
      <c r="F3" s="484"/>
    </row>
    <row r="4" spans="1:15" ht="12.75" customHeight="1">
      <c r="A4" s="571" t="s">
        <v>364</v>
      </c>
      <c r="B4" s="140"/>
      <c r="C4" s="189"/>
      <c r="D4" s="189"/>
      <c r="E4" s="189"/>
      <c r="F4" s="484"/>
      <c r="M4" s="139" t="s">
        <v>161</v>
      </c>
      <c r="N4" s="776"/>
      <c r="O4" s="778"/>
    </row>
    <row r="5" spans="1:15" ht="12.75" customHeight="1">
      <c r="B5" s="485"/>
      <c r="C5" s="485"/>
      <c r="D5" s="485"/>
      <c r="E5" s="484"/>
      <c r="F5" s="484"/>
      <c r="M5" s="139"/>
      <c r="N5" s="483"/>
      <c r="O5" s="483"/>
    </row>
    <row r="6" spans="1:15" ht="15.75" customHeight="1">
      <c r="A6" s="188"/>
      <c r="B6" s="804" t="s">
        <v>313</v>
      </c>
      <c r="C6" s="804"/>
      <c r="D6" s="804"/>
      <c r="E6" s="804"/>
      <c r="F6" s="804"/>
      <c r="G6" s="804"/>
      <c r="H6" s="804"/>
      <c r="I6" s="804"/>
      <c r="J6" s="804"/>
      <c r="K6" s="804"/>
      <c r="L6" s="804"/>
      <c r="M6" s="804"/>
      <c r="N6" s="804"/>
      <c r="O6" s="804"/>
    </row>
    <row r="7" spans="1:15" ht="15.75" customHeight="1">
      <c r="A7" s="188"/>
      <c r="B7" s="804" t="s">
        <v>312</v>
      </c>
      <c r="C7" s="804"/>
      <c r="D7" s="804"/>
      <c r="E7" s="804"/>
      <c r="F7" s="804"/>
      <c r="G7" s="804"/>
      <c r="H7" s="804"/>
      <c r="I7" s="804"/>
      <c r="J7" s="804"/>
      <c r="K7" s="804"/>
      <c r="L7" s="804"/>
      <c r="M7" s="804"/>
      <c r="N7" s="804"/>
      <c r="O7" s="804"/>
    </row>
    <row r="8" spans="1:15" ht="15.75" customHeight="1">
      <c r="A8" s="188"/>
      <c r="B8" s="804" t="s">
        <v>311</v>
      </c>
      <c r="C8" s="804"/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4"/>
    </row>
    <row r="9" spans="1:15" ht="38.25" customHeight="1">
      <c r="A9" s="805" t="s">
        <v>380</v>
      </c>
      <c r="B9" s="805"/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805"/>
    </row>
    <row r="10" spans="1:15" ht="15" customHeight="1">
      <c r="B10" s="806" t="s">
        <v>310</v>
      </c>
      <c r="C10" s="806"/>
      <c r="D10" s="806"/>
      <c r="E10" s="806"/>
      <c r="F10" s="806"/>
      <c r="G10" s="806"/>
      <c r="H10" s="806"/>
      <c r="I10" s="806"/>
      <c r="J10" s="806"/>
      <c r="K10" s="806"/>
      <c r="L10" s="806"/>
      <c r="M10" s="806"/>
      <c r="N10" s="806"/>
      <c r="O10" s="806"/>
    </row>
    <row r="11" spans="1:15" ht="10.5" customHeight="1" thickBot="1">
      <c r="B11" s="482"/>
      <c r="C11" s="482"/>
      <c r="D11" s="482"/>
      <c r="E11" s="482"/>
      <c r="F11" s="482"/>
      <c r="G11" s="482"/>
      <c r="H11" s="482"/>
      <c r="I11" s="482"/>
      <c r="J11" s="482"/>
      <c r="K11" s="482"/>
      <c r="L11" s="482"/>
    </row>
    <row r="12" spans="1:15" ht="22.5" customHeight="1" thickBot="1">
      <c r="A12" s="930" t="s">
        <v>175</v>
      </c>
      <c r="B12" s="922" t="s">
        <v>25</v>
      </c>
      <c r="C12" s="923"/>
      <c r="D12" s="919" t="s">
        <v>198</v>
      </c>
      <c r="E12" s="920"/>
      <c r="F12" s="920"/>
      <c r="G12" s="920"/>
      <c r="H12" s="921"/>
      <c r="I12" s="922" t="s">
        <v>25</v>
      </c>
      <c r="J12" s="923"/>
      <c r="K12" s="919" t="s">
        <v>299</v>
      </c>
      <c r="L12" s="920"/>
      <c r="M12" s="920"/>
      <c r="N12" s="920"/>
      <c r="O12" s="921"/>
    </row>
    <row r="13" spans="1:15" s="481" customFormat="1" ht="24.75" customHeight="1">
      <c r="A13" s="931"/>
      <c r="B13" s="606" t="s">
        <v>309</v>
      </c>
      <c r="C13" s="607" t="s">
        <v>308</v>
      </c>
      <c r="D13" s="928" t="s">
        <v>174</v>
      </c>
      <c r="E13" s="924" t="s">
        <v>173</v>
      </c>
      <c r="F13" s="925"/>
      <c r="G13" s="933" t="s">
        <v>307</v>
      </c>
      <c r="H13" s="926" t="s">
        <v>157</v>
      </c>
      <c r="I13" s="608" t="s">
        <v>309</v>
      </c>
      <c r="J13" s="607" t="s">
        <v>308</v>
      </c>
      <c r="K13" s="928" t="s">
        <v>174</v>
      </c>
      <c r="L13" s="924" t="s">
        <v>173</v>
      </c>
      <c r="M13" s="925"/>
      <c r="N13" s="933" t="s">
        <v>307</v>
      </c>
      <c r="O13" s="926" t="s">
        <v>157</v>
      </c>
    </row>
    <row r="14" spans="1:15" s="150" customFormat="1" ht="29.25" customHeight="1" thickBot="1">
      <c r="A14" s="932"/>
      <c r="B14" s="609" t="s">
        <v>306</v>
      </c>
      <c r="C14" s="610" t="s">
        <v>306</v>
      </c>
      <c r="D14" s="929"/>
      <c r="E14" s="580" t="s">
        <v>305</v>
      </c>
      <c r="F14" s="580" t="s">
        <v>304</v>
      </c>
      <c r="G14" s="934"/>
      <c r="H14" s="927"/>
      <c r="I14" s="611" t="s">
        <v>306</v>
      </c>
      <c r="J14" s="610" t="s">
        <v>306</v>
      </c>
      <c r="K14" s="929"/>
      <c r="L14" s="580" t="s">
        <v>305</v>
      </c>
      <c r="M14" s="580" t="s">
        <v>304</v>
      </c>
      <c r="N14" s="934"/>
      <c r="O14" s="927"/>
    </row>
    <row r="15" spans="1:15" s="150" customFormat="1" ht="12.75">
      <c r="A15" s="480"/>
      <c r="B15" s="474"/>
      <c r="C15" s="473"/>
      <c r="D15" s="184"/>
      <c r="E15" s="185"/>
      <c r="F15" s="185"/>
      <c r="G15" s="184"/>
      <c r="H15" s="472">
        <v>0</v>
      </c>
      <c r="I15" s="471"/>
      <c r="J15" s="471"/>
      <c r="K15" s="184"/>
      <c r="L15" s="185"/>
      <c r="M15" s="185"/>
      <c r="N15" s="184"/>
      <c r="O15" s="470">
        <v>0</v>
      </c>
    </row>
    <row r="16" spans="1:15" s="150" customFormat="1" ht="12.75">
      <c r="A16" s="475"/>
      <c r="B16" s="474"/>
      <c r="C16" s="473"/>
      <c r="D16" s="172"/>
      <c r="E16" s="185"/>
      <c r="F16" s="185"/>
      <c r="G16" s="184"/>
      <c r="H16" s="472">
        <v>0</v>
      </c>
      <c r="I16" s="471"/>
      <c r="J16" s="471"/>
      <c r="K16" s="172"/>
      <c r="L16" s="185"/>
      <c r="M16" s="185"/>
      <c r="N16" s="184"/>
      <c r="O16" s="470">
        <v>0</v>
      </c>
    </row>
    <row r="17" spans="1:15" s="176" customFormat="1" ht="12.75">
      <c r="A17" s="479"/>
      <c r="B17" s="474"/>
      <c r="C17" s="473"/>
      <c r="D17" s="478"/>
      <c r="E17" s="477"/>
      <c r="F17" s="477"/>
      <c r="G17" s="476"/>
      <c r="H17" s="472">
        <v>0</v>
      </c>
      <c r="I17" s="471"/>
      <c r="J17" s="471"/>
      <c r="K17" s="478"/>
      <c r="L17" s="477"/>
      <c r="M17" s="477"/>
      <c r="N17" s="476"/>
      <c r="O17" s="470">
        <v>0</v>
      </c>
    </row>
    <row r="18" spans="1:15" s="150" customFormat="1" ht="12.75">
      <c r="A18" s="475"/>
      <c r="B18" s="621"/>
      <c r="C18" s="622"/>
      <c r="D18" s="172"/>
      <c r="E18" s="173"/>
      <c r="F18" s="173"/>
      <c r="G18" s="172"/>
      <c r="H18" s="472">
        <v>0</v>
      </c>
      <c r="I18" s="471"/>
      <c r="J18" s="471"/>
      <c r="K18" s="172"/>
      <c r="L18" s="173"/>
      <c r="M18" s="173"/>
      <c r="N18" s="172"/>
      <c r="O18" s="470">
        <v>0</v>
      </c>
    </row>
    <row r="19" spans="1:15" s="150" customFormat="1" ht="12.75">
      <c r="A19" s="475"/>
      <c r="B19" s="474"/>
      <c r="C19" s="473"/>
      <c r="D19" s="172"/>
      <c r="E19" s="173"/>
      <c r="F19" s="173"/>
      <c r="G19" s="172"/>
      <c r="H19" s="472">
        <v>0</v>
      </c>
      <c r="I19" s="471"/>
      <c r="J19" s="471"/>
      <c r="K19" s="172"/>
      <c r="L19" s="173"/>
      <c r="M19" s="173"/>
      <c r="N19" s="172"/>
      <c r="O19" s="470">
        <v>0</v>
      </c>
    </row>
    <row r="20" spans="1:15" s="150" customFormat="1" ht="12.75">
      <c r="A20" s="475"/>
      <c r="B20" s="474"/>
      <c r="C20" s="473"/>
      <c r="D20" s="172"/>
      <c r="E20" s="173"/>
      <c r="F20" s="173"/>
      <c r="G20" s="172"/>
      <c r="H20" s="472">
        <v>0</v>
      </c>
      <c r="I20" s="471"/>
      <c r="J20" s="471"/>
      <c r="K20" s="172"/>
      <c r="L20" s="173"/>
      <c r="M20" s="173"/>
      <c r="N20" s="172"/>
      <c r="O20" s="470">
        <v>0</v>
      </c>
    </row>
    <row r="21" spans="1:15" s="176" customFormat="1" ht="12.75">
      <c r="A21" s="479"/>
      <c r="B21" s="474"/>
      <c r="C21" s="473"/>
      <c r="D21" s="478"/>
      <c r="E21" s="477"/>
      <c r="F21" s="477"/>
      <c r="G21" s="476"/>
      <c r="H21" s="472">
        <v>0</v>
      </c>
      <c r="I21" s="471"/>
      <c r="J21" s="471"/>
      <c r="K21" s="478"/>
      <c r="L21" s="477"/>
      <c r="M21" s="477"/>
      <c r="N21" s="476"/>
      <c r="O21" s="470">
        <v>0</v>
      </c>
    </row>
    <row r="22" spans="1:15" s="150" customFormat="1" ht="12.75">
      <c r="A22" s="475"/>
      <c r="B22" s="474"/>
      <c r="C22" s="473"/>
      <c r="D22" s="172"/>
      <c r="E22" s="173"/>
      <c r="F22" s="173"/>
      <c r="G22" s="172"/>
      <c r="H22" s="472">
        <v>0</v>
      </c>
      <c r="I22" s="471"/>
      <c r="J22" s="471"/>
      <c r="K22" s="172"/>
      <c r="L22" s="173"/>
      <c r="M22" s="173"/>
      <c r="N22" s="172"/>
      <c r="O22" s="470">
        <v>0</v>
      </c>
    </row>
    <row r="23" spans="1:15" s="150" customFormat="1" ht="12.75">
      <c r="A23" s="475"/>
      <c r="B23" s="474"/>
      <c r="C23" s="473"/>
      <c r="D23" s="172"/>
      <c r="E23" s="173"/>
      <c r="F23" s="173"/>
      <c r="G23" s="172"/>
      <c r="H23" s="472">
        <v>0</v>
      </c>
      <c r="I23" s="471"/>
      <c r="J23" s="471"/>
      <c r="K23" s="172"/>
      <c r="L23" s="173"/>
      <c r="M23" s="173"/>
      <c r="N23" s="172"/>
      <c r="O23" s="470">
        <v>0</v>
      </c>
    </row>
    <row r="24" spans="1:15" s="150" customFormat="1" ht="12.75">
      <c r="A24" s="475"/>
      <c r="B24" s="474"/>
      <c r="C24" s="473"/>
      <c r="D24" s="172"/>
      <c r="E24" s="173"/>
      <c r="F24" s="173"/>
      <c r="G24" s="172"/>
      <c r="H24" s="472">
        <v>0</v>
      </c>
      <c r="I24" s="471"/>
      <c r="J24" s="471"/>
      <c r="K24" s="172"/>
      <c r="L24" s="173"/>
      <c r="M24" s="173"/>
      <c r="N24" s="172"/>
      <c r="O24" s="470">
        <v>0</v>
      </c>
    </row>
    <row r="25" spans="1:15" s="176" customFormat="1" ht="12.75">
      <c r="A25" s="479"/>
      <c r="B25" s="474"/>
      <c r="C25" s="473"/>
      <c r="D25" s="478"/>
      <c r="E25" s="477"/>
      <c r="F25" s="477"/>
      <c r="G25" s="476"/>
      <c r="H25" s="472">
        <v>0</v>
      </c>
      <c r="I25" s="471"/>
      <c r="J25" s="471"/>
      <c r="K25" s="478"/>
      <c r="L25" s="477"/>
      <c r="M25" s="477"/>
      <c r="N25" s="476"/>
      <c r="O25" s="470">
        <v>0</v>
      </c>
    </row>
    <row r="26" spans="1:15" s="150" customFormat="1" ht="12.75">
      <c r="A26" s="475"/>
      <c r="B26" s="474"/>
      <c r="C26" s="473"/>
      <c r="D26" s="172"/>
      <c r="E26" s="173"/>
      <c r="F26" s="173"/>
      <c r="G26" s="172"/>
      <c r="H26" s="472">
        <v>0</v>
      </c>
      <c r="I26" s="471"/>
      <c r="J26" s="471"/>
      <c r="K26" s="172"/>
      <c r="L26" s="173"/>
      <c r="M26" s="173"/>
      <c r="N26" s="172"/>
      <c r="O26" s="470">
        <v>0</v>
      </c>
    </row>
    <row r="27" spans="1:15" s="150" customFormat="1" ht="12.75">
      <c r="A27" s="475"/>
      <c r="B27" s="474"/>
      <c r="C27" s="473"/>
      <c r="D27" s="172"/>
      <c r="E27" s="173"/>
      <c r="F27" s="173"/>
      <c r="G27" s="172"/>
      <c r="H27" s="472">
        <v>0</v>
      </c>
      <c r="I27" s="471"/>
      <c r="J27" s="471"/>
      <c r="K27" s="172"/>
      <c r="L27" s="173"/>
      <c r="M27" s="173"/>
      <c r="N27" s="172"/>
      <c r="O27" s="470">
        <v>0</v>
      </c>
    </row>
    <row r="28" spans="1:15" s="176" customFormat="1" ht="12.75">
      <c r="A28" s="479"/>
      <c r="B28" s="474"/>
      <c r="C28" s="473"/>
      <c r="D28" s="478"/>
      <c r="E28" s="477"/>
      <c r="F28" s="477"/>
      <c r="G28" s="476"/>
      <c r="H28" s="472">
        <v>0</v>
      </c>
      <c r="I28" s="471"/>
      <c r="J28" s="471"/>
      <c r="K28" s="478"/>
      <c r="L28" s="477"/>
      <c r="M28" s="477"/>
      <c r="N28" s="476"/>
      <c r="O28" s="470">
        <v>0</v>
      </c>
    </row>
    <row r="29" spans="1:15" s="150" customFormat="1" ht="12.75">
      <c r="A29" s="475"/>
      <c r="B29" s="474"/>
      <c r="C29" s="473"/>
      <c r="D29" s="172"/>
      <c r="E29" s="173"/>
      <c r="F29" s="173"/>
      <c r="G29" s="172"/>
      <c r="H29" s="472">
        <v>0</v>
      </c>
      <c r="I29" s="471"/>
      <c r="J29" s="471"/>
      <c r="K29" s="172"/>
      <c r="L29" s="173"/>
      <c r="M29" s="173"/>
      <c r="N29" s="172"/>
      <c r="O29" s="470">
        <v>0</v>
      </c>
    </row>
    <row r="30" spans="1:15" s="150" customFormat="1" ht="12.75">
      <c r="A30" s="475"/>
      <c r="B30" s="474"/>
      <c r="C30" s="473"/>
      <c r="D30" s="172"/>
      <c r="E30" s="173"/>
      <c r="F30" s="173"/>
      <c r="G30" s="172"/>
      <c r="H30" s="472">
        <v>0</v>
      </c>
      <c r="I30" s="471"/>
      <c r="J30" s="471"/>
      <c r="K30" s="172"/>
      <c r="L30" s="173"/>
      <c r="M30" s="173"/>
      <c r="N30" s="172"/>
      <c r="O30" s="470">
        <v>0</v>
      </c>
    </row>
    <row r="31" spans="1:15" s="150" customFormat="1" ht="12.75">
      <c r="A31" s="475"/>
      <c r="B31" s="474"/>
      <c r="C31" s="473"/>
      <c r="D31" s="172"/>
      <c r="E31" s="173"/>
      <c r="F31" s="173"/>
      <c r="G31" s="172"/>
      <c r="H31" s="472">
        <v>0</v>
      </c>
      <c r="I31" s="471"/>
      <c r="J31" s="471"/>
      <c r="K31" s="172"/>
      <c r="L31" s="173"/>
      <c r="M31" s="173"/>
      <c r="N31" s="172"/>
      <c r="O31" s="470">
        <v>0</v>
      </c>
    </row>
    <row r="32" spans="1:15" s="176" customFormat="1" ht="12.75">
      <c r="A32" s="479"/>
      <c r="B32" s="474"/>
      <c r="C32" s="473"/>
      <c r="D32" s="478"/>
      <c r="E32" s="477"/>
      <c r="F32" s="477"/>
      <c r="G32" s="476"/>
      <c r="H32" s="472">
        <v>0</v>
      </c>
      <c r="I32" s="471"/>
      <c r="J32" s="471"/>
      <c r="K32" s="478"/>
      <c r="L32" s="477"/>
      <c r="M32" s="477"/>
      <c r="N32" s="476"/>
      <c r="O32" s="470">
        <v>0</v>
      </c>
    </row>
    <row r="33" spans="1:216" s="150" customFormat="1" ht="12.75">
      <c r="A33" s="475"/>
      <c r="B33" s="474"/>
      <c r="C33" s="473"/>
      <c r="D33" s="172"/>
      <c r="E33" s="173"/>
      <c r="F33" s="173"/>
      <c r="G33" s="172"/>
      <c r="H33" s="472">
        <v>0</v>
      </c>
      <c r="I33" s="471"/>
      <c r="J33" s="471"/>
      <c r="K33" s="172"/>
      <c r="L33" s="173"/>
      <c r="M33" s="173"/>
      <c r="N33" s="172"/>
      <c r="O33" s="470">
        <v>0</v>
      </c>
    </row>
    <row r="34" spans="1:216" s="150" customFormat="1" ht="12.75">
      <c r="A34" s="475"/>
      <c r="B34" s="474"/>
      <c r="C34" s="473"/>
      <c r="D34" s="172"/>
      <c r="E34" s="173"/>
      <c r="F34" s="173"/>
      <c r="G34" s="172"/>
      <c r="H34" s="472">
        <v>0</v>
      </c>
      <c r="I34" s="471"/>
      <c r="J34" s="471"/>
      <c r="K34" s="172"/>
      <c r="L34" s="173"/>
      <c r="M34" s="173"/>
      <c r="N34" s="172"/>
      <c r="O34" s="470">
        <v>0</v>
      </c>
    </row>
    <row r="35" spans="1:216" s="176" customFormat="1" ht="12.75">
      <c r="A35" s="479"/>
      <c r="B35" s="474"/>
      <c r="C35" s="473"/>
      <c r="D35" s="478"/>
      <c r="E35" s="477"/>
      <c r="F35" s="477"/>
      <c r="G35" s="476"/>
      <c r="H35" s="472">
        <v>0</v>
      </c>
      <c r="I35" s="471"/>
      <c r="J35" s="471"/>
      <c r="K35" s="478"/>
      <c r="L35" s="477"/>
      <c r="M35" s="477"/>
      <c r="N35" s="476"/>
      <c r="O35" s="470">
        <v>0</v>
      </c>
    </row>
    <row r="36" spans="1:216" s="150" customFormat="1" ht="12.75">
      <c r="A36" s="475"/>
      <c r="B36" s="474"/>
      <c r="C36" s="473"/>
      <c r="D36" s="172"/>
      <c r="E36" s="173"/>
      <c r="F36" s="173"/>
      <c r="G36" s="172"/>
      <c r="H36" s="472">
        <v>0</v>
      </c>
      <c r="I36" s="471"/>
      <c r="J36" s="471"/>
      <c r="K36" s="172"/>
      <c r="L36" s="173"/>
      <c r="M36" s="173"/>
      <c r="N36" s="172"/>
      <c r="O36" s="470">
        <v>0</v>
      </c>
    </row>
    <row r="37" spans="1:216" s="150" customFormat="1" ht="12.75">
      <c r="A37" s="475"/>
      <c r="B37" s="474"/>
      <c r="C37" s="473"/>
      <c r="D37" s="172"/>
      <c r="E37" s="173"/>
      <c r="F37" s="173"/>
      <c r="G37" s="172"/>
      <c r="H37" s="472">
        <v>0</v>
      </c>
      <c r="I37" s="471"/>
      <c r="J37" s="471"/>
      <c r="K37" s="172"/>
      <c r="L37" s="173"/>
      <c r="M37" s="173"/>
      <c r="N37" s="172"/>
      <c r="O37" s="470">
        <v>0</v>
      </c>
    </row>
    <row r="38" spans="1:216" s="150" customFormat="1" ht="12.75">
      <c r="A38" s="475"/>
      <c r="B38" s="474"/>
      <c r="C38" s="473"/>
      <c r="D38" s="172"/>
      <c r="E38" s="173"/>
      <c r="F38" s="173"/>
      <c r="G38" s="172"/>
      <c r="H38" s="472">
        <v>0</v>
      </c>
      <c r="I38" s="471"/>
      <c r="J38" s="471"/>
      <c r="K38" s="172"/>
      <c r="L38" s="173"/>
      <c r="M38" s="173"/>
      <c r="N38" s="172"/>
      <c r="O38" s="470">
        <v>0</v>
      </c>
    </row>
    <row r="39" spans="1:216" s="150" customFormat="1" ht="12.75">
      <c r="A39" s="475"/>
      <c r="B39" s="474"/>
      <c r="C39" s="473"/>
      <c r="D39" s="172"/>
      <c r="E39" s="173"/>
      <c r="F39" s="173"/>
      <c r="G39" s="172"/>
      <c r="H39" s="472">
        <v>0</v>
      </c>
      <c r="I39" s="471"/>
      <c r="J39" s="471"/>
      <c r="K39" s="172"/>
      <c r="L39" s="173"/>
      <c r="M39" s="173"/>
      <c r="N39" s="172"/>
      <c r="O39" s="470">
        <v>0</v>
      </c>
    </row>
    <row r="40" spans="1:216" s="176" customFormat="1" ht="13.5" thickBot="1">
      <c r="A40" s="469"/>
      <c r="B40" s="468"/>
      <c r="C40" s="467"/>
      <c r="D40" s="464"/>
      <c r="E40" s="463"/>
      <c r="F40" s="463"/>
      <c r="G40" s="462"/>
      <c r="H40" s="466">
        <v>0</v>
      </c>
      <c r="I40" s="465"/>
      <c r="J40" s="465"/>
      <c r="K40" s="464"/>
      <c r="L40" s="463"/>
      <c r="M40" s="463"/>
      <c r="N40" s="462"/>
      <c r="O40" s="461">
        <v>0</v>
      </c>
    </row>
    <row r="41" spans="1:216" s="456" customFormat="1" ht="23.25" customHeight="1">
      <c r="A41" s="460"/>
      <c r="D41" s="164" t="s">
        <v>167</v>
      </c>
      <c r="E41" s="162">
        <f>SUM(E15:E40)</f>
        <v>0</v>
      </c>
      <c r="F41" s="162">
        <f>SUM(F15:F40)</f>
        <v>0</v>
      </c>
      <c r="G41" s="162"/>
      <c r="H41" s="459">
        <f>SUM(H15:H40)</f>
        <v>0</v>
      </c>
      <c r="K41" s="164" t="s">
        <v>167</v>
      </c>
      <c r="L41" s="162">
        <f>SUM(L15:L40)</f>
        <v>0</v>
      </c>
      <c r="M41" s="162">
        <f>SUM(M15:M40)</f>
        <v>0</v>
      </c>
      <c r="N41" s="162"/>
      <c r="O41" s="459">
        <f>SUM(O15:O40)</f>
        <v>0</v>
      </c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  <c r="BI41" s="160"/>
      <c r="BJ41" s="160"/>
      <c r="BK41" s="160"/>
      <c r="BL41" s="160"/>
      <c r="BM41" s="160"/>
      <c r="BN41" s="160"/>
      <c r="BO41" s="160"/>
      <c r="BP41" s="160"/>
      <c r="BQ41" s="160"/>
      <c r="BR41" s="160"/>
      <c r="BS41" s="160"/>
      <c r="BT41" s="160"/>
      <c r="BU41" s="160"/>
      <c r="BV41" s="160"/>
      <c r="BW41" s="160"/>
      <c r="BX41" s="160"/>
      <c r="BY41" s="160"/>
      <c r="BZ41" s="160"/>
      <c r="CA41" s="160"/>
      <c r="CB41" s="160"/>
      <c r="CC41" s="160"/>
      <c r="CD41" s="160"/>
      <c r="CE41" s="160"/>
      <c r="CF41" s="160"/>
      <c r="CG41" s="160"/>
      <c r="CH41" s="160"/>
      <c r="CI41" s="160"/>
      <c r="CJ41" s="160"/>
      <c r="CK41" s="160"/>
      <c r="CL41" s="160"/>
      <c r="CM41" s="160"/>
      <c r="CN41" s="160"/>
      <c r="CO41" s="160"/>
      <c r="CP41" s="160"/>
      <c r="CQ41" s="160"/>
      <c r="CR41" s="160"/>
      <c r="CS41" s="160"/>
      <c r="CT41" s="160"/>
      <c r="CU41" s="160"/>
      <c r="CV41" s="160"/>
      <c r="CW41" s="160"/>
      <c r="CX41" s="160"/>
      <c r="CY41" s="160"/>
      <c r="CZ41" s="160"/>
      <c r="DA41" s="160"/>
      <c r="DB41" s="160"/>
      <c r="DC41" s="160"/>
      <c r="DD41" s="160"/>
      <c r="DE41" s="160"/>
      <c r="DF41" s="160"/>
      <c r="DG41" s="160"/>
      <c r="DH41" s="160"/>
      <c r="DI41" s="160"/>
      <c r="DJ41" s="160"/>
      <c r="DK41" s="160"/>
      <c r="DL41" s="160"/>
      <c r="DM41" s="160"/>
      <c r="DN41" s="160"/>
      <c r="DO41" s="160"/>
      <c r="DP41" s="160"/>
      <c r="DQ41" s="160"/>
      <c r="DR41" s="160"/>
      <c r="DS41" s="160"/>
      <c r="DT41" s="160"/>
      <c r="DU41" s="160"/>
      <c r="DV41" s="160"/>
      <c r="DW41" s="160"/>
      <c r="DX41" s="160"/>
      <c r="DY41" s="160"/>
      <c r="DZ41" s="160"/>
      <c r="EA41" s="160"/>
      <c r="EB41" s="160"/>
      <c r="EC41" s="160"/>
      <c r="ED41" s="160"/>
      <c r="EE41" s="160"/>
      <c r="EF41" s="160"/>
      <c r="EG41" s="160"/>
      <c r="EH41" s="160"/>
      <c r="EI41" s="160"/>
      <c r="EJ41" s="160"/>
      <c r="EK41" s="160"/>
      <c r="EL41" s="160"/>
      <c r="EM41" s="160"/>
      <c r="EN41" s="160"/>
      <c r="EO41" s="160"/>
      <c r="EP41" s="160"/>
      <c r="EQ41" s="160"/>
      <c r="ER41" s="160"/>
      <c r="ES41" s="160"/>
      <c r="ET41" s="160"/>
      <c r="EU41" s="160"/>
      <c r="EV41" s="160"/>
      <c r="EW41" s="160"/>
      <c r="EX41" s="160"/>
      <c r="EY41" s="160"/>
      <c r="EZ41" s="160"/>
      <c r="FA41" s="160"/>
      <c r="FB41" s="160"/>
      <c r="FC41" s="160"/>
      <c r="FD41" s="160"/>
      <c r="FE41" s="160"/>
      <c r="FF41" s="160"/>
      <c r="FG41" s="160"/>
      <c r="FH41" s="160"/>
      <c r="FI41" s="160"/>
      <c r="FJ41" s="160"/>
      <c r="FK41" s="160"/>
      <c r="FL41" s="160"/>
      <c r="FM41" s="160"/>
      <c r="FN41" s="160"/>
      <c r="FO41" s="160"/>
      <c r="FP41" s="160"/>
      <c r="FQ41" s="160"/>
      <c r="FR41" s="160"/>
      <c r="FS41" s="160"/>
      <c r="FT41" s="160"/>
      <c r="FU41" s="160"/>
      <c r="FV41" s="160"/>
      <c r="FW41" s="160"/>
      <c r="FX41" s="160"/>
      <c r="FY41" s="160"/>
      <c r="FZ41" s="160"/>
      <c r="GA41" s="160"/>
      <c r="GB41" s="160"/>
      <c r="GC41" s="160"/>
      <c r="GD41" s="160"/>
      <c r="GE41" s="160"/>
      <c r="GF41" s="160"/>
      <c r="GG41" s="160"/>
      <c r="GH41" s="160"/>
      <c r="GI41" s="160"/>
      <c r="GJ41" s="160"/>
      <c r="GK41" s="160"/>
      <c r="GL41" s="160"/>
      <c r="GM41" s="160"/>
      <c r="GN41" s="160"/>
      <c r="GO41" s="160"/>
      <c r="GP41" s="160"/>
      <c r="GQ41" s="160"/>
      <c r="GR41" s="160"/>
      <c r="GS41" s="160"/>
      <c r="GT41" s="160"/>
      <c r="GU41" s="160"/>
      <c r="GV41" s="160"/>
      <c r="GW41" s="160"/>
      <c r="GX41" s="160"/>
      <c r="GY41" s="160"/>
      <c r="GZ41" s="160"/>
      <c r="HA41" s="160"/>
      <c r="HB41" s="160"/>
      <c r="HC41" s="160"/>
      <c r="HD41" s="160"/>
      <c r="HE41" s="160"/>
      <c r="HF41" s="160"/>
      <c r="HG41" s="160"/>
      <c r="HH41" s="160"/>
    </row>
    <row r="42" spans="1:216" s="456" customFormat="1" ht="15.75">
      <c r="A42" s="612" t="s">
        <v>118</v>
      </c>
      <c r="B42" s="458"/>
      <c r="C42" s="458"/>
      <c r="D42" s="458"/>
      <c r="E42" s="458"/>
      <c r="F42" s="161"/>
      <c r="G42" s="161"/>
      <c r="H42" s="161"/>
      <c r="I42" s="457"/>
      <c r="J42" s="161"/>
      <c r="K42" s="161"/>
      <c r="L42" s="161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  <c r="FH42" s="160"/>
      <c r="FI42" s="160"/>
      <c r="FJ42" s="160"/>
      <c r="FK42" s="160"/>
      <c r="FL42" s="160"/>
      <c r="FM42" s="160"/>
      <c r="FN42" s="160"/>
      <c r="FO42" s="160"/>
      <c r="FP42" s="160"/>
      <c r="FQ42" s="160"/>
      <c r="FR42" s="160"/>
      <c r="FS42" s="160"/>
      <c r="FT42" s="160"/>
      <c r="FU42" s="160"/>
      <c r="FV42" s="160"/>
      <c r="FW42" s="160"/>
      <c r="FX42" s="160"/>
      <c r="FY42" s="160"/>
      <c r="FZ42" s="160"/>
      <c r="GA42" s="160"/>
      <c r="GB42" s="160"/>
      <c r="GC42" s="160"/>
      <c r="GD42" s="160"/>
      <c r="GE42" s="160"/>
      <c r="GF42" s="160"/>
      <c r="GG42" s="160"/>
      <c r="GH42" s="160"/>
      <c r="GI42" s="160"/>
      <c r="GJ42" s="160"/>
      <c r="GK42" s="160"/>
      <c r="GL42" s="160"/>
      <c r="GM42" s="160"/>
      <c r="GN42" s="160"/>
      <c r="GO42" s="160"/>
      <c r="GP42" s="160"/>
      <c r="GQ42" s="160"/>
      <c r="GR42" s="160"/>
      <c r="GS42" s="160"/>
      <c r="GT42" s="160"/>
      <c r="GU42" s="160"/>
      <c r="GV42" s="160"/>
      <c r="GW42" s="160"/>
      <c r="GX42" s="160"/>
      <c r="GY42" s="160"/>
      <c r="GZ42" s="160"/>
      <c r="HA42" s="160"/>
      <c r="HB42" s="160"/>
      <c r="HC42" s="160"/>
      <c r="HD42" s="160"/>
      <c r="HE42" s="160"/>
      <c r="HF42" s="160"/>
      <c r="HG42" s="160"/>
      <c r="HH42" s="160"/>
    </row>
    <row r="43" spans="1:216" s="152" customFormat="1" ht="15" customHeight="1">
      <c r="A43" s="103" t="s">
        <v>166</v>
      </c>
      <c r="B43" s="455"/>
      <c r="C43" s="455"/>
      <c r="D43" s="455"/>
      <c r="E43" s="455"/>
      <c r="F43" s="453"/>
      <c r="G43" s="453"/>
      <c r="H43" s="453"/>
      <c r="I43" s="454"/>
      <c r="J43" s="453"/>
      <c r="K43" s="453"/>
      <c r="L43" s="453"/>
    </row>
    <row r="44" spans="1:216" s="152" customFormat="1" ht="15" customHeight="1">
      <c r="I44" s="452"/>
    </row>
    <row r="45" spans="1:216">
      <c r="B45" s="451"/>
      <c r="C45" s="451"/>
      <c r="D45" s="451"/>
      <c r="H45" s="149"/>
      <c r="N45" s="100"/>
    </row>
    <row r="46" spans="1:216" ht="13.5" customHeight="1">
      <c r="B46" s="450"/>
      <c r="C46" s="450"/>
      <c r="D46" s="450"/>
      <c r="H46" s="149"/>
      <c r="N46" s="98"/>
    </row>
    <row r="47" spans="1:216">
      <c r="B47" s="196" t="s">
        <v>116</v>
      </c>
      <c r="C47" s="449"/>
      <c r="D47" s="449"/>
      <c r="H47" s="149"/>
      <c r="N47" s="97" t="s">
        <v>116</v>
      </c>
    </row>
    <row r="48" spans="1:216">
      <c r="B48" s="195" t="s">
        <v>115</v>
      </c>
      <c r="C48" s="449"/>
      <c r="D48" s="449"/>
      <c r="N48" s="95" t="s">
        <v>115</v>
      </c>
    </row>
  </sheetData>
  <mergeCells count="19">
    <mergeCell ref="A12:A14"/>
    <mergeCell ref="B7:O7"/>
    <mergeCell ref="B6:O6"/>
    <mergeCell ref="B8:O8"/>
    <mergeCell ref="N13:N14"/>
    <mergeCell ref="D13:D14"/>
    <mergeCell ref="E13:F13"/>
    <mergeCell ref="G13:G14"/>
    <mergeCell ref="A9:O9"/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>
      <formula1>43466</formula1>
      <formula2>43830</formula2>
    </dataValidation>
    <dataValidation type="date" allowBlank="1" showInputMessage="1" showErrorMessage="1" sqref="B15:C40 I15:J40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zoomScaleNormal="100" zoomScaleSheetLayoutView="100" workbookViewId="0">
      <selection activeCell="H1" sqref="H1"/>
    </sheetView>
  </sheetViews>
  <sheetFormatPr defaultRowHeight="12.75"/>
  <cols>
    <col min="1" max="1" width="4.42578125" style="192" customWidth="1"/>
    <col min="2" max="2" width="22.42578125" style="192" customWidth="1"/>
    <col min="3" max="3" width="31.28515625" style="192" customWidth="1"/>
    <col min="4" max="4" width="6.5703125" style="192" customWidth="1"/>
    <col min="5" max="5" width="8.28515625" style="192" customWidth="1"/>
    <col min="6" max="6" width="14.42578125" style="192" customWidth="1"/>
    <col min="7" max="7" width="3.28515625" style="192" customWidth="1"/>
    <col min="8" max="16384" width="9.140625" style="192"/>
  </cols>
  <sheetData>
    <row r="1" spans="1:17">
      <c r="F1" s="210" t="s">
        <v>318</v>
      </c>
    </row>
    <row r="2" spans="1:17">
      <c r="F2" s="498"/>
    </row>
    <row r="3" spans="1:17">
      <c r="A3" s="141" t="s">
        <v>163</v>
      </c>
      <c r="B3" s="141"/>
      <c r="C3" s="209"/>
      <c r="D3" s="209"/>
      <c r="E3" s="209"/>
      <c r="F3" s="209"/>
    </row>
    <row r="4" spans="1:17">
      <c r="A4" s="140" t="s">
        <v>222</v>
      </c>
      <c r="B4" s="140"/>
    </row>
    <row r="6" spans="1:17">
      <c r="A6" s="197"/>
    </row>
    <row r="7" spans="1:17" ht="15.75">
      <c r="A7" s="804" t="s">
        <v>317</v>
      </c>
      <c r="B7" s="804"/>
      <c r="C7" s="804"/>
      <c r="D7" s="804"/>
      <c r="E7" s="804"/>
      <c r="F7" s="804"/>
    </row>
    <row r="8" spans="1:17" ht="51" customHeight="1">
      <c r="A8" s="941" t="s">
        <v>380</v>
      </c>
      <c r="B8" s="941"/>
      <c r="C8" s="941"/>
      <c r="D8" s="941"/>
      <c r="E8" s="941"/>
      <c r="F8" s="941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</row>
    <row r="9" spans="1:17" ht="15.75">
      <c r="A9" s="819"/>
      <c r="B9" s="819"/>
      <c r="C9" s="819"/>
      <c r="D9" s="819"/>
      <c r="E9" s="819"/>
      <c r="F9" s="819"/>
    </row>
    <row r="10" spans="1:17">
      <c r="A10" s="942" t="s">
        <v>316</v>
      </c>
      <c r="B10" s="943"/>
      <c r="C10" s="943"/>
      <c r="D10" s="943"/>
      <c r="E10" s="943"/>
      <c r="F10" s="943"/>
    </row>
    <row r="11" spans="1:17" ht="16.5" thickBot="1">
      <c r="F11" s="496"/>
    </row>
    <row r="12" spans="1:17" ht="39" thickBot="1">
      <c r="A12" s="495" t="s">
        <v>200</v>
      </c>
      <c r="B12" s="946" t="s">
        <v>199</v>
      </c>
      <c r="C12" s="946"/>
      <c r="D12" s="946" t="s">
        <v>198</v>
      </c>
      <c r="E12" s="946"/>
      <c r="F12" s="494" t="s">
        <v>299</v>
      </c>
    </row>
    <row r="13" spans="1:17" ht="15" customHeight="1">
      <c r="A13" s="944" t="s">
        <v>152</v>
      </c>
      <c r="B13" s="950" t="s">
        <v>197</v>
      </c>
      <c r="C13" s="951"/>
      <c r="D13" s="968">
        <f>SUM(D14:D16)</f>
        <v>0</v>
      </c>
      <c r="E13" s="969"/>
      <c r="F13" s="203">
        <f>SUM(F14:F16)</f>
        <v>0</v>
      </c>
    </row>
    <row r="14" spans="1:17" ht="15" customHeight="1">
      <c r="A14" s="945"/>
      <c r="B14" s="830" t="s">
        <v>196</v>
      </c>
      <c r="C14" s="952"/>
      <c r="D14" s="935">
        <v>0</v>
      </c>
      <c r="E14" s="936"/>
      <c r="F14" s="202">
        <v>0</v>
      </c>
    </row>
    <row r="15" spans="1:17" ht="27.75" customHeight="1">
      <c r="A15" s="945"/>
      <c r="B15" s="836" t="s">
        <v>195</v>
      </c>
      <c r="C15" s="947"/>
      <c r="D15" s="935">
        <v>0</v>
      </c>
      <c r="E15" s="936"/>
      <c r="F15" s="202">
        <v>0</v>
      </c>
    </row>
    <row r="16" spans="1:17" ht="15" customHeight="1" thickBot="1">
      <c r="A16" s="945"/>
      <c r="B16" s="833" t="s">
        <v>194</v>
      </c>
      <c r="C16" s="948"/>
      <c r="D16" s="958">
        <v>0</v>
      </c>
      <c r="E16" s="959"/>
      <c r="F16" s="202">
        <v>0</v>
      </c>
    </row>
    <row r="17" spans="1:6" ht="15" customHeight="1">
      <c r="A17" s="944" t="s">
        <v>150</v>
      </c>
      <c r="B17" s="827" t="s">
        <v>193</v>
      </c>
      <c r="C17" s="966"/>
      <c r="D17" s="956">
        <f>SUM(D18:D22)</f>
        <v>0</v>
      </c>
      <c r="E17" s="957"/>
      <c r="F17" s="206">
        <f>SUM(F18:F22)</f>
        <v>0</v>
      </c>
    </row>
    <row r="18" spans="1:6" ht="15" customHeight="1">
      <c r="A18" s="964"/>
      <c r="B18" s="829" t="s">
        <v>192</v>
      </c>
      <c r="C18" s="830"/>
      <c r="D18" s="935">
        <v>0</v>
      </c>
      <c r="E18" s="936"/>
      <c r="F18" s="202">
        <v>0</v>
      </c>
    </row>
    <row r="19" spans="1:6" ht="15" customHeight="1">
      <c r="A19" s="964"/>
      <c r="B19" s="829" t="s">
        <v>191</v>
      </c>
      <c r="C19" s="830"/>
      <c r="D19" s="935">
        <v>0</v>
      </c>
      <c r="E19" s="936"/>
      <c r="F19" s="202">
        <v>0</v>
      </c>
    </row>
    <row r="20" spans="1:6" ht="15" customHeight="1">
      <c r="A20" s="964"/>
      <c r="B20" s="848" t="s">
        <v>190</v>
      </c>
      <c r="C20" s="849"/>
      <c r="D20" s="935">
        <v>0</v>
      </c>
      <c r="E20" s="936"/>
      <c r="F20" s="202">
        <v>0</v>
      </c>
    </row>
    <row r="21" spans="1:6" ht="48" customHeight="1">
      <c r="A21" s="964"/>
      <c r="B21" s="835" t="s">
        <v>189</v>
      </c>
      <c r="C21" s="836"/>
      <c r="D21" s="935">
        <v>0</v>
      </c>
      <c r="E21" s="936"/>
      <c r="F21" s="493">
        <v>0</v>
      </c>
    </row>
    <row r="22" spans="1:6" ht="26.25" customHeight="1" thickBot="1">
      <c r="A22" s="965"/>
      <c r="B22" s="851" t="s">
        <v>188</v>
      </c>
      <c r="C22" s="852"/>
      <c r="D22" s="958">
        <v>0</v>
      </c>
      <c r="E22" s="959"/>
      <c r="F22" s="491">
        <v>0</v>
      </c>
    </row>
    <row r="23" spans="1:6" ht="17.25" customHeight="1" thickBot="1">
      <c r="A23" s="492" t="s">
        <v>148</v>
      </c>
      <c r="B23" s="855" t="s">
        <v>187</v>
      </c>
      <c r="C23" s="953"/>
      <c r="D23" s="970">
        <v>0</v>
      </c>
      <c r="E23" s="971"/>
      <c r="F23" s="206">
        <v>0</v>
      </c>
    </row>
    <row r="24" spans="1:6" ht="17.25" customHeight="1" thickBot="1">
      <c r="A24" s="492" t="s">
        <v>146</v>
      </c>
      <c r="B24" s="855" t="s">
        <v>186</v>
      </c>
      <c r="C24" s="953"/>
      <c r="D24" s="970">
        <v>0</v>
      </c>
      <c r="E24" s="971"/>
      <c r="F24" s="206">
        <v>0</v>
      </c>
    </row>
    <row r="25" spans="1:6" ht="17.25" customHeight="1" thickBot="1">
      <c r="A25" s="492" t="s">
        <v>142</v>
      </c>
      <c r="B25" s="858" t="s">
        <v>185</v>
      </c>
      <c r="C25" s="967"/>
      <c r="D25" s="970">
        <v>0</v>
      </c>
      <c r="E25" s="971"/>
      <c r="F25" s="204">
        <v>0</v>
      </c>
    </row>
    <row r="26" spans="1:6" ht="15" customHeight="1">
      <c r="A26" s="961" t="s">
        <v>140</v>
      </c>
      <c r="B26" s="827" t="s">
        <v>184</v>
      </c>
      <c r="C26" s="966"/>
      <c r="D26" s="956">
        <f>SUM(D27:D29)</f>
        <v>0</v>
      </c>
      <c r="E26" s="957"/>
      <c r="F26" s="203">
        <f>SUM(F27:F29)</f>
        <v>0</v>
      </c>
    </row>
    <row r="27" spans="1:6" ht="15" customHeight="1">
      <c r="A27" s="962"/>
      <c r="B27" s="839" t="s">
        <v>183</v>
      </c>
      <c r="C27" s="939"/>
      <c r="D27" s="935">
        <v>0</v>
      </c>
      <c r="E27" s="936"/>
      <c r="F27" s="202">
        <v>0</v>
      </c>
    </row>
    <row r="28" spans="1:6" ht="27" customHeight="1">
      <c r="A28" s="962"/>
      <c r="B28" s="838" t="s">
        <v>355</v>
      </c>
      <c r="C28" s="839"/>
      <c r="D28" s="935">
        <v>0</v>
      </c>
      <c r="E28" s="940"/>
      <c r="F28" s="202">
        <v>0</v>
      </c>
    </row>
    <row r="29" spans="1:6" ht="27" customHeight="1" thickBot="1">
      <c r="A29" s="963"/>
      <c r="B29" s="843" t="s">
        <v>356</v>
      </c>
      <c r="C29" s="960"/>
      <c r="D29" s="958">
        <v>0</v>
      </c>
      <c r="E29" s="959"/>
      <c r="F29" s="491">
        <v>0</v>
      </c>
    </row>
    <row r="30" spans="1:6" ht="17.25" customHeight="1" thickBot="1">
      <c r="A30" s="490" t="s">
        <v>138</v>
      </c>
      <c r="B30" s="954" t="s">
        <v>182</v>
      </c>
      <c r="C30" s="955"/>
      <c r="D30" s="937">
        <f>SUM(D13,D17,D23,D24,D25,D26)</f>
        <v>0</v>
      </c>
      <c r="E30" s="938"/>
      <c r="F30" s="200">
        <f>SUM(F13,F17,F23,F24,F25,F26)</f>
        <v>0</v>
      </c>
    </row>
    <row r="31" spans="1:6">
      <c r="A31" s="199"/>
      <c r="B31" s="198"/>
      <c r="C31" s="198"/>
      <c r="D31" s="198"/>
      <c r="E31" s="198"/>
      <c r="F31" s="489"/>
    </row>
    <row r="32" spans="1:6">
      <c r="A32" s="197" t="s">
        <v>315</v>
      </c>
    </row>
    <row r="33" spans="1:7" ht="16.5" customHeight="1">
      <c r="A33" s="949"/>
      <c r="B33" s="949"/>
      <c r="C33" s="949"/>
      <c r="D33" s="949"/>
      <c r="E33" s="949"/>
      <c r="F33" s="949"/>
      <c r="G33" s="949"/>
    </row>
    <row r="34" spans="1:7">
      <c r="A34" s="488"/>
    </row>
    <row r="35" spans="1:7" ht="14.25">
      <c r="B35" s="100"/>
      <c r="C35" s="215"/>
      <c r="D35" s="215"/>
      <c r="E35" s="100"/>
      <c r="F35" s="100"/>
    </row>
    <row r="36" spans="1:7" ht="14.25">
      <c r="B36" s="98"/>
      <c r="C36" s="215"/>
      <c r="D36" s="215"/>
      <c r="E36" s="98"/>
      <c r="F36" s="98"/>
    </row>
    <row r="37" spans="1:7">
      <c r="B37" s="97" t="s">
        <v>116</v>
      </c>
      <c r="C37" s="215"/>
      <c r="D37" s="215"/>
      <c r="E37" s="196" t="s">
        <v>116</v>
      </c>
      <c r="F37" s="194"/>
    </row>
    <row r="38" spans="1:7">
      <c r="B38" s="95" t="s">
        <v>115</v>
      </c>
      <c r="E38" s="195" t="s">
        <v>115</v>
      </c>
      <c r="F38" s="194"/>
    </row>
  </sheetData>
  <mergeCells count="46">
    <mergeCell ref="A26:A29"/>
    <mergeCell ref="A17:A22"/>
    <mergeCell ref="B26:C26"/>
    <mergeCell ref="B25:C25"/>
    <mergeCell ref="D13:E13"/>
    <mergeCell ref="D14:E14"/>
    <mergeCell ref="D15:E15"/>
    <mergeCell ref="D16:E16"/>
    <mergeCell ref="D22:E22"/>
    <mergeCell ref="D23:E23"/>
    <mergeCell ref="B17:C17"/>
    <mergeCell ref="D24:E24"/>
    <mergeCell ref="D25:E25"/>
    <mergeCell ref="D17:E17"/>
    <mergeCell ref="D18:E18"/>
    <mergeCell ref="B22:C22"/>
    <mergeCell ref="A33:G33"/>
    <mergeCell ref="B13:C13"/>
    <mergeCell ref="B14:C14"/>
    <mergeCell ref="B18:C18"/>
    <mergeCell ref="B19:C19"/>
    <mergeCell ref="B23:C23"/>
    <mergeCell ref="B24:C24"/>
    <mergeCell ref="B20:C20"/>
    <mergeCell ref="D19:E19"/>
    <mergeCell ref="D20:E20"/>
    <mergeCell ref="B30:C30"/>
    <mergeCell ref="D26:E26"/>
    <mergeCell ref="D27:E27"/>
    <mergeCell ref="D29:E29"/>
    <mergeCell ref="B29:C29"/>
    <mergeCell ref="B21:C21"/>
    <mergeCell ref="A7:F7"/>
    <mergeCell ref="A8:F8"/>
    <mergeCell ref="A9:F9"/>
    <mergeCell ref="A10:F10"/>
    <mergeCell ref="A13:A16"/>
    <mergeCell ref="B12:C12"/>
    <mergeCell ref="D12:E12"/>
    <mergeCell ref="B15:C15"/>
    <mergeCell ref="B16:C16"/>
    <mergeCell ref="D21:E21"/>
    <mergeCell ref="D30:E30"/>
    <mergeCell ref="B27:C27"/>
    <mergeCell ref="B28:C28"/>
    <mergeCell ref="D28:E28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J1" sqref="J1"/>
    </sheetView>
  </sheetViews>
  <sheetFormatPr defaultRowHeight="12.75"/>
  <cols>
    <col min="1" max="1" width="4.7109375" style="211" customWidth="1"/>
    <col min="2" max="2" width="24.42578125" style="211" customWidth="1"/>
    <col min="3" max="3" width="28.7109375" style="211" customWidth="1"/>
    <col min="4" max="4" width="7.7109375" style="211" customWidth="1"/>
    <col min="5" max="5" width="13.42578125" style="211" customWidth="1"/>
    <col min="6" max="6" width="15.85546875" style="211" customWidth="1"/>
    <col min="7" max="7" width="7.7109375" style="211" customWidth="1"/>
    <col min="8" max="8" width="13.42578125" style="211" customWidth="1"/>
    <col min="9" max="9" width="15.85546875" style="211" customWidth="1"/>
    <col min="10" max="16384" width="9.140625" style="211"/>
  </cols>
  <sheetData>
    <row r="1" spans="1:9" ht="17.25" customHeight="1">
      <c r="A1" s="197"/>
      <c r="I1" s="210" t="s">
        <v>323</v>
      </c>
    </row>
    <row r="2" spans="1:9">
      <c r="I2" s="238"/>
    </row>
    <row r="3" spans="1:9" ht="18.75" customHeight="1">
      <c r="A3" s="141" t="s">
        <v>163</v>
      </c>
      <c r="B3" s="141"/>
      <c r="C3" s="139"/>
      <c r="D3" s="139"/>
      <c r="E3" s="139"/>
      <c r="F3" s="139" t="s">
        <v>161</v>
      </c>
      <c r="G3" s="776"/>
      <c r="H3" s="777"/>
      <c r="I3" s="778"/>
    </row>
    <row r="4" spans="1:9">
      <c r="A4" s="140" t="s">
        <v>222</v>
      </c>
      <c r="B4" s="140"/>
      <c r="C4" s="235"/>
      <c r="D4" s="235"/>
      <c r="E4" s="235"/>
      <c r="F4" s="235" t="s">
        <v>322</v>
      </c>
      <c r="G4" s="235"/>
      <c r="H4" s="235"/>
    </row>
    <row r="5" spans="1:9">
      <c r="C5" s="234"/>
      <c r="D5" s="234"/>
      <c r="E5" s="234"/>
      <c r="F5" s="234"/>
      <c r="G5" s="234"/>
      <c r="H5" s="234"/>
    </row>
    <row r="6" spans="1:9" ht="34.5" customHeight="1">
      <c r="A6" s="973" t="s">
        <v>321</v>
      </c>
      <c r="B6" s="974"/>
      <c r="C6" s="974"/>
      <c r="D6" s="974"/>
      <c r="E6" s="974"/>
      <c r="F6" s="974"/>
      <c r="G6" s="974"/>
      <c r="H6" s="974"/>
      <c r="I6" s="974"/>
    </row>
    <row r="7" spans="1:9" s="507" customFormat="1" ht="42" customHeight="1">
      <c r="A7" s="908" t="s">
        <v>376</v>
      </c>
      <c r="B7" s="908"/>
      <c r="C7" s="908"/>
      <c r="D7" s="908"/>
      <c r="E7" s="908"/>
      <c r="F7" s="908"/>
      <c r="G7" s="908"/>
      <c r="H7" s="908"/>
      <c r="I7" s="908"/>
    </row>
    <row r="8" spans="1:9" ht="16.5" customHeight="1">
      <c r="A8" s="982" t="s">
        <v>320</v>
      </c>
      <c r="B8" s="982"/>
      <c r="C8" s="982"/>
      <c r="D8" s="982"/>
      <c r="E8" s="982"/>
      <c r="F8" s="982"/>
      <c r="G8" s="982"/>
      <c r="H8" s="982"/>
      <c r="I8" s="982"/>
    </row>
    <row r="9" spans="1:9" ht="13.5" thickBot="1">
      <c r="A9" s="506"/>
      <c r="B9" s="506"/>
      <c r="C9" s="506"/>
      <c r="D9" s="506"/>
      <c r="E9" s="506"/>
      <c r="F9" s="506"/>
      <c r="G9" s="506"/>
      <c r="H9" s="506"/>
      <c r="I9" s="506"/>
    </row>
    <row r="10" spans="1:9" ht="12.75" customHeight="1">
      <c r="A10" s="911" t="s">
        <v>200</v>
      </c>
      <c r="B10" s="917" t="s">
        <v>219</v>
      </c>
      <c r="C10" s="917"/>
      <c r="D10" s="978" t="s">
        <v>198</v>
      </c>
      <c r="E10" s="979"/>
      <c r="F10" s="980"/>
      <c r="G10" s="978" t="s">
        <v>299</v>
      </c>
      <c r="H10" s="979"/>
      <c r="I10" s="981"/>
    </row>
    <row r="11" spans="1:9" ht="33" customHeight="1" thickBot="1">
      <c r="A11" s="912"/>
      <c r="B11" s="977"/>
      <c r="C11" s="977"/>
      <c r="D11" s="623" t="s">
        <v>218</v>
      </c>
      <c r="E11" s="623" t="s">
        <v>217</v>
      </c>
      <c r="F11" s="623" t="s">
        <v>216</v>
      </c>
      <c r="G11" s="623" t="s">
        <v>218</v>
      </c>
      <c r="H11" s="624" t="s">
        <v>217</v>
      </c>
      <c r="I11" s="625" t="s">
        <v>216</v>
      </c>
    </row>
    <row r="12" spans="1:9">
      <c r="A12" s="505" t="s">
        <v>152</v>
      </c>
      <c r="B12" s="975"/>
      <c r="C12" s="975"/>
      <c r="D12" s="225"/>
      <c r="E12" s="121"/>
      <c r="F12" s="121">
        <f t="shared" ref="F12:F31" si="0">D12*E12</f>
        <v>0</v>
      </c>
      <c r="G12" s="225"/>
      <c r="H12" s="121"/>
      <c r="I12" s="502">
        <f t="shared" ref="I12:I31" si="1">G12*H12</f>
        <v>0</v>
      </c>
    </row>
    <row r="13" spans="1:9">
      <c r="A13" s="228" t="s">
        <v>150</v>
      </c>
      <c r="B13" s="972"/>
      <c r="C13" s="972"/>
      <c r="D13" s="225"/>
      <c r="E13" s="121"/>
      <c r="F13" s="121">
        <f t="shared" si="0"/>
        <v>0</v>
      </c>
      <c r="G13" s="225"/>
      <c r="H13" s="121"/>
      <c r="I13" s="502">
        <f t="shared" si="1"/>
        <v>0</v>
      </c>
    </row>
    <row r="14" spans="1:9">
      <c r="A14" s="228" t="s">
        <v>148</v>
      </c>
      <c r="B14" s="972"/>
      <c r="C14" s="972"/>
      <c r="D14" s="225"/>
      <c r="E14" s="121"/>
      <c r="F14" s="121">
        <f t="shared" si="0"/>
        <v>0</v>
      </c>
      <c r="G14" s="225"/>
      <c r="H14" s="121"/>
      <c r="I14" s="502">
        <f t="shared" si="1"/>
        <v>0</v>
      </c>
    </row>
    <row r="15" spans="1:9">
      <c r="A15" s="228" t="s">
        <v>146</v>
      </c>
      <c r="B15" s="972"/>
      <c r="C15" s="972"/>
      <c r="D15" s="225"/>
      <c r="E15" s="121"/>
      <c r="F15" s="121">
        <f t="shared" si="0"/>
        <v>0</v>
      </c>
      <c r="G15" s="225"/>
      <c r="H15" s="121"/>
      <c r="I15" s="502">
        <f t="shared" si="1"/>
        <v>0</v>
      </c>
    </row>
    <row r="16" spans="1:9">
      <c r="A16" s="228" t="s">
        <v>142</v>
      </c>
      <c r="B16" s="972"/>
      <c r="C16" s="972"/>
      <c r="D16" s="225"/>
      <c r="E16" s="121"/>
      <c r="F16" s="121">
        <f t="shared" si="0"/>
        <v>0</v>
      </c>
      <c r="G16" s="225"/>
      <c r="H16" s="121"/>
      <c r="I16" s="502">
        <f t="shared" si="1"/>
        <v>0</v>
      </c>
    </row>
    <row r="17" spans="1:9">
      <c r="A17" s="228" t="s">
        <v>140</v>
      </c>
      <c r="B17" s="972"/>
      <c r="C17" s="972"/>
      <c r="D17" s="504"/>
      <c r="E17" s="504"/>
      <c r="F17" s="121">
        <f t="shared" si="0"/>
        <v>0</v>
      </c>
      <c r="G17" s="504"/>
      <c r="H17" s="504"/>
      <c r="I17" s="502">
        <f t="shared" si="1"/>
        <v>0</v>
      </c>
    </row>
    <row r="18" spans="1:9">
      <c r="A18" s="228" t="s">
        <v>138</v>
      </c>
      <c r="B18" s="972"/>
      <c r="C18" s="972"/>
      <c r="D18" s="504"/>
      <c r="E18" s="504"/>
      <c r="F18" s="121">
        <f t="shared" si="0"/>
        <v>0</v>
      </c>
      <c r="G18" s="504"/>
      <c r="H18" s="504"/>
      <c r="I18" s="502">
        <f t="shared" si="1"/>
        <v>0</v>
      </c>
    </row>
    <row r="19" spans="1:9">
      <c r="A19" s="228" t="s">
        <v>136</v>
      </c>
      <c r="B19" s="972"/>
      <c r="C19" s="972"/>
      <c r="D19" s="504"/>
      <c r="E19" s="504"/>
      <c r="F19" s="121">
        <f t="shared" si="0"/>
        <v>0</v>
      </c>
      <c r="G19" s="504"/>
      <c r="H19" s="504"/>
      <c r="I19" s="502">
        <f t="shared" si="1"/>
        <v>0</v>
      </c>
    </row>
    <row r="20" spans="1:9">
      <c r="A20" s="228" t="s">
        <v>134</v>
      </c>
      <c r="B20" s="972"/>
      <c r="C20" s="972"/>
      <c r="D20" s="504"/>
      <c r="E20" s="504"/>
      <c r="F20" s="121">
        <f t="shared" si="0"/>
        <v>0</v>
      </c>
      <c r="G20" s="504"/>
      <c r="H20" s="504"/>
      <c r="I20" s="502">
        <f t="shared" si="1"/>
        <v>0</v>
      </c>
    </row>
    <row r="21" spans="1:9">
      <c r="A21" s="228" t="s">
        <v>132</v>
      </c>
      <c r="B21" s="972"/>
      <c r="C21" s="972"/>
      <c r="D21" s="504"/>
      <c r="E21" s="504"/>
      <c r="F21" s="121">
        <f t="shared" si="0"/>
        <v>0</v>
      </c>
      <c r="G21" s="504"/>
      <c r="H21" s="504"/>
      <c r="I21" s="502">
        <f t="shared" si="1"/>
        <v>0</v>
      </c>
    </row>
    <row r="22" spans="1:9">
      <c r="A22" s="228" t="s">
        <v>130</v>
      </c>
      <c r="B22" s="972"/>
      <c r="C22" s="972"/>
      <c r="D22" s="504"/>
      <c r="E22" s="504"/>
      <c r="F22" s="121">
        <f t="shared" si="0"/>
        <v>0</v>
      </c>
      <c r="G22" s="504"/>
      <c r="H22" s="504"/>
      <c r="I22" s="502">
        <f t="shared" si="1"/>
        <v>0</v>
      </c>
    </row>
    <row r="23" spans="1:9">
      <c r="A23" s="228" t="s">
        <v>128</v>
      </c>
      <c r="B23" s="972"/>
      <c r="C23" s="972"/>
      <c r="D23" s="504"/>
      <c r="E23" s="504"/>
      <c r="F23" s="121">
        <f t="shared" si="0"/>
        <v>0</v>
      </c>
      <c r="G23" s="504"/>
      <c r="H23" s="504"/>
      <c r="I23" s="502">
        <f t="shared" si="1"/>
        <v>0</v>
      </c>
    </row>
    <row r="24" spans="1:9">
      <c r="A24" s="228" t="s">
        <v>126</v>
      </c>
      <c r="B24" s="972"/>
      <c r="C24" s="972"/>
      <c r="D24" s="504"/>
      <c r="E24" s="504"/>
      <c r="F24" s="121">
        <f t="shared" si="0"/>
        <v>0</v>
      </c>
      <c r="G24" s="504"/>
      <c r="H24" s="504"/>
      <c r="I24" s="502">
        <f t="shared" si="1"/>
        <v>0</v>
      </c>
    </row>
    <row r="25" spans="1:9">
      <c r="A25" s="228" t="s">
        <v>121</v>
      </c>
      <c r="B25" s="972"/>
      <c r="C25" s="972"/>
      <c r="D25" s="504"/>
      <c r="E25" s="504"/>
      <c r="F25" s="121">
        <f t="shared" si="0"/>
        <v>0</v>
      </c>
      <c r="G25" s="504"/>
      <c r="H25" s="504"/>
      <c r="I25" s="502">
        <f t="shared" si="1"/>
        <v>0</v>
      </c>
    </row>
    <row r="26" spans="1:9">
      <c r="A26" s="228" t="s">
        <v>215</v>
      </c>
      <c r="B26" s="972"/>
      <c r="C26" s="972"/>
      <c r="D26" s="504"/>
      <c r="E26" s="504"/>
      <c r="F26" s="121">
        <f t="shared" si="0"/>
        <v>0</v>
      </c>
      <c r="G26" s="504"/>
      <c r="H26" s="504"/>
      <c r="I26" s="502">
        <f t="shared" si="1"/>
        <v>0</v>
      </c>
    </row>
    <row r="27" spans="1:9">
      <c r="A27" s="228" t="s">
        <v>214</v>
      </c>
      <c r="B27" s="972"/>
      <c r="C27" s="972"/>
      <c r="D27" s="504"/>
      <c r="E27" s="504"/>
      <c r="F27" s="121">
        <f t="shared" si="0"/>
        <v>0</v>
      </c>
      <c r="G27" s="504"/>
      <c r="H27" s="504"/>
      <c r="I27" s="502">
        <f t="shared" si="1"/>
        <v>0</v>
      </c>
    </row>
    <row r="28" spans="1:9">
      <c r="A28" s="228" t="s">
        <v>213</v>
      </c>
      <c r="B28" s="972"/>
      <c r="C28" s="972"/>
      <c r="D28" s="504"/>
      <c r="E28" s="504"/>
      <c r="F28" s="121">
        <f t="shared" si="0"/>
        <v>0</v>
      </c>
      <c r="G28" s="504"/>
      <c r="H28" s="504"/>
      <c r="I28" s="502">
        <f t="shared" si="1"/>
        <v>0</v>
      </c>
    </row>
    <row r="29" spans="1:9">
      <c r="A29" s="228" t="s">
        <v>212</v>
      </c>
      <c r="B29" s="972"/>
      <c r="C29" s="972"/>
      <c r="D29" s="503"/>
      <c r="E29" s="503"/>
      <c r="F29" s="121">
        <f t="shared" si="0"/>
        <v>0</v>
      </c>
      <c r="G29" s="503"/>
      <c r="H29" s="503"/>
      <c r="I29" s="502">
        <f t="shared" si="1"/>
        <v>0</v>
      </c>
    </row>
    <row r="30" spans="1:9">
      <c r="A30" s="228" t="s">
        <v>211</v>
      </c>
      <c r="B30" s="972"/>
      <c r="C30" s="972"/>
      <c r="D30" s="503"/>
      <c r="E30" s="503"/>
      <c r="F30" s="121">
        <f t="shared" si="0"/>
        <v>0</v>
      </c>
      <c r="G30" s="503"/>
      <c r="H30" s="503"/>
      <c r="I30" s="502">
        <f t="shared" si="1"/>
        <v>0</v>
      </c>
    </row>
    <row r="31" spans="1:9" ht="13.5" thickBot="1">
      <c r="A31" s="224" t="s">
        <v>210</v>
      </c>
      <c r="B31" s="976"/>
      <c r="C31" s="976"/>
      <c r="D31" s="221"/>
      <c r="E31" s="220"/>
      <c r="F31" s="219">
        <f t="shared" si="0"/>
        <v>0</v>
      </c>
      <c r="G31" s="221"/>
      <c r="H31" s="220"/>
      <c r="I31" s="501">
        <f t="shared" si="1"/>
        <v>0</v>
      </c>
    </row>
    <row r="32" spans="1:9" ht="18" customHeight="1" thickBot="1">
      <c r="A32" s="216"/>
      <c r="B32" s="216"/>
      <c r="C32" s="216"/>
      <c r="D32" s="216"/>
      <c r="E32" s="216"/>
      <c r="F32" s="500">
        <f>SUM(F12:F31)</f>
        <v>0</v>
      </c>
      <c r="G32" s="216"/>
      <c r="H32" s="216"/>
      <c r="I32" s="500">
        <f>SUM(I12:I31)</f>
        <v>0</v>
      </c>
    </row>
    <row r="33" spans="1:9">
      <c r="A33" s="614" t="s">
        <v>118</v>
      </c>
      <c r="B33" s="216"/>
      <c r="C33" s="216"/>
      <c r="D33" s="216"/>
      <c r="E33" s="216"/>
      <c r="F33" s="216"/>
      <c r="G33" s="216"/>
      <c r="H33" s="216"/>
    </row>
    <row r="34" spans="1:9" ht="23.25" customHeight="1">
      <c r="A34" s="790" t="s">
        <v>319</v>
      </c>
      <c r="B34" s="790"/>
      <c r="C34" s="790"/>
      <c r="D34" s="790"/>
      <c r="E34" s="499"/>
      <c r="F34" s="499"/>
      <c r="G34" s="499"/>
      <c r="H34" s="499"/>
      <c r="I34" s="216"/>
    </row>
    <row r="35" spans="1:9">
      <c r="A35" s="199"/>
      <c r="B35" s="216"/>
      <c r="C35" s="216"/>
      <c r="D35" s="216"/>
      <c r="E35" s="216"/>
      <c r="F35" s="216"/>
      <c r="G35" s="216"/>
      <c r="H35" s="216"/>
      <c r="I35" s="216"/>
    </row>
    <row r="36" spans="1:9" ht="14.25">
      <c r="A36" s="214"/>
      <c r="B36" s="100"/>
      <c r="C36" s="214"/>
      <c r="D36" s="216"/>
      <c r="E36" s="216"/>
      <c r="F36" s="216"/>
      <c r="G36" s="100"/>
      <c r="H36" s="100"/>
      <c r="I36" s="100"/>
    </row>
    <row r="37" spans="1:9" ht="14.25">
      <c r="B37" s="98"/>
      <c r="C37" s="215"/>
      <c r="D37" s="216"/>
      <c r="E37" s="216"/>
      <c r="F37" s="216"/>
      <c r="G37" s="98"/>
      <c r="H37" s="98"/>
      <c r="I37" s="98"/>
    </row>
    <row r="38" spans="1:9">
      <c r="A38" s="214"/>
      <c r="B38" s="97" t="s">
        <v>116</v>
      </c>
      <c r="C38" s="214"/>
      <c r="D38" s="216"/>
      <c r="E38" s="216"/>
      <c r="F38" s="216"/>
      <c r="G38" s="196" t="s">
        <v>116</v>
      </c>
      <c r="H38" s="196"/>
      <c r="I38" s="213"/>
    </row>
    <row r="39" spans="1:9">
      <c r="B39" s="195" t="s">
        <v>115</v>
      </c>
      <c r="E39" s="216"/>
      <c r="F39" s="216"/>
      <c r="G39" s="195" t="s">
        <v>115</v>
      </c>
      <c r="H39" s="195"/>
      <c r="I39" s="194"/>
    </row>
    <row r="40" spans="1:9">
      <c r="A40" s="212"/>
    </row>
  </sheetData>
  <mergeCells count="29">
    <mergeCell ref="B10:C11"/>
    <mergeCell ref="D10:F10"/>
    <mergeCell ref="G10:I10"/>
    <mergeCell ref="G3:I3"/>
    <mergeCell ref="A8:I8"/>
    <mergeCell ref="B21:C21"/>
    <mergeCell ref="B22:C22"/>
    <mergeCell ref="B23:C23"/>
    <mergeCell ref="B25:C25"/>
    <mergeCell ref="B15:C15"/>
    <mergeCell ref="B16:C16"/>
    <mergeCell ref="B24:C24"/>
    <mergeCell ref="B18:C18"/>
    <mergeCell ref="A34:D34"/>
    <mergeCell ref="B17:C17"/>
    <mergeCell ref="B19:C19"/>
    <mergeCell ref="A6:I6"/>
    <mergeCell ref="A7:I7"/>
    <mergeCell ref="B12:C12"/>
    <mergeCell ref="B13:C13"/>
    <mergeCell ref="B14:C14"/>
    <mergeCell ref="A10:A11"/>
    <mergeCell ref="B29:C29"/>
    <mergeCell ref="B28:C28"/>
    <mergeCell ref="B27:C27"/>
    <mergeCell ref="B20:C20"/>
    <mergeCell ref="B31:C31"/>
    <mergeCell ref="B30:C30"/>
    <mergeCell ref="B26:C26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view="pageBreakPreview" zoomScale="94" zoomScaleNormal="60" zoomScaleSheetLayoutView="94" workbookViewId="0">
      <selection activeCell="F14" sqref="F14"/>
    </sheetView>
  </sheetViews>
  <sheetFormatPr defaultRowHeight="12.75"/>
  <cols>
    <col min="1" max="1" width="6.140625" style="239" customWidth="1"/>
    <col min="2" max="2" width="25.28515625" style="239" customWidth="1"/>
    <col min="3" max="3" width="33.140625" style="239" customWidth="1"/>
    <col min="4" max="4" width="16" style="239" customWidth="1"/>
    <col min="5" max="5" width="29.140625" style="239" customWidth="1"/>
    <col min="6" max="6" width="28" style="239" customWidth="1"/>
    <col min="7" max="8" width="12.28515625" style="239" customWidth="1"/>
    <col min="9" max="11" width="13.85546875" style="239" customWidth="1"/>
    <col min="12" max="12" width="16" style="239" customWidth="1"/>
    <col min="13" max="13" width="16.7109375" style="239" customWidth="1"/>
    <col min="14" max="16384" width="9.140625" style="239"/>
  </cols>
  <sheetData>
    <row r="1" spans="1:13" ht="17.25" customHeight="1">
      <c r="J1" s="265"/>
      <c r="K1" s="240"/>
      <c r="M1" s="210" t="s">
        <v>333</v>
      </c>
    </row>
    <row r="2" spans="1:13">
      <c r="A2" s="141" t="s">
        <v>163</v>
      </c>
      <c r="B2" s="141"/>
      <c r="C2" s="264"/>
      <c r="K2" s="240"/>
      <c r="L2" s="240"/>
    </row>
    <row r="3" spans="1:13">
      <c r="A3" s="140" t="s">
        <v>222</v>
      </c>
      <c r="B3" s="140"/>
      <c r="C3" s="263"/>
      <c r="D3" s="262"/>
      <c r="E3" s="262"/>
      <c r="F3" s="262"/>
    </row>
    <row r="4" spans="1:13">
      <c r="A4" s="263"/>
      <c r="B4" s="263"/>
      <c r="C4" s="263"/>
      <c r="D4" s="262"/>
      <c r="E4" s="262"/>
      <c r="F4" s="262"/>
    </row>
    <row r="5" spans="1:13" s="261" customFormat="1" ht="18" customHeight="1">
      <c r="A5" s="983" t="s">
        <v>332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524"/>
    </row>
    <row r="6" spans="1:13" ht="5.25" customHeight="1"/>
    <row r="7" spans="1:13" s="260" customFormat="1" ht="32.25" customHeight="1">
      <c r="A7" s="984" t="s">
        <v>376</v>
      </c>
      <c r="B7" s="984"/>
      <c r="C7" s="984"/>
      <c r="D7" s="984"/>
      <c r="E7" s="984"/>
      <c r="F7" s="984"/>
      <c r="G7" s="984"/>
      <c r="H7" s="984"/>
      <c r="I7" s="984"/>
      <c r="J7" s="984"/>
      <c r="K7" s="984"/>
      <c r="L7" s="984"/>
      <c r="M7" s="984"/>
    </row>
    <row r="8" spans="1:13" s="260" customFormat="1" ht="12" customHeight="1">
      <c r="A8" s="864" t="s">
        <v>331</v>
      </c>
      <c r="B8" s="864"/>
      <c r="C8" s="864"/>
      <c r="D8" s="864"/>
      <c r="E8" s="864"/>
      <c r="F8" s="864"/>
      <c r="G8" s="864"/>
      <c r="H8" s="864"/>
      <c r="I8" s="864"/>
      <c r="J8" s="864"/>
      <c r="K8" s="864"/>
      <c r="L8" s="864"/>
      <c r="M8" s="864"/>
    </row>
    <row r="9" spans="1:13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8"/>
    </row>
    <row r="10" spans="1:13" ht="30" customHeight="1">
      <c r="A10" s="985" t="s">
        <v>200</v>
      </c>
      <c r="B10" s="994" t="s">
        <v>19</v>
      </c>
      <c r="C10" s="994" t="s">
        <v>234</v>
      </c>
      <c r="D10" s="987" t="s">
        <v>233</v>
      </c>
      <c r="E10" s="992" t="s">
        <v>396</v>
      </c>
      <c r="F10" s="992" t="s">
        <v>392</v>
      </c>
      <c r="G10" s="989" t="s">
        <v>330</v>
      </c>
      <c r="H10" s="989"/>
      <c r="I10" s="987" t="s">
        <v>231</v>
      </c>
      <c r="J10" s="987" t="s">
        <v>230</v>
      </c>
      <c r="K10" s="987" t="s">
        <v>329</v>
      </c>
      <c r="L10" s="990" t="s">
        <v>328</v>
      </c>
      <c r="M10" s="991"/>
    </row>
    <row r="11" spans="1:13" ht="51.75" customHeight="1" thickBot="1">
      <c r="A11" s="986"/>
      <c r="B11" s="995"/>
      <c r="C11" s="995"/>
      <c r="D11" s="988"/>
      <c r="E11" s="993"/>
      <c r="F11" s="993"/>
      <c r="G11" s="626" t="s">
        <v>327</v>
      </c>
      <c r="H11" s="626" t="s">
        <v>326</v>
      </c>
      <c r="I11" s="988"/>
      <c r="J11" s="988"/>
      <c r="K11" s="988"/>
      <c r="L11" s="626" t="s">
        <v>325</v>
      </c>
      <c r="M11" s="627" t="s">
        <v>299</v>
      </c>
    </row>
    <row r="12" spans="1:13" ht="27.75" customHeight="1">
      <c r="A12" s="256">
        <v>1</v>
      </c>
      <c r="B12" s="255" t="s">
        <v>227</v>
      </c>
      <c r="C12" s="255"/>
      <c r="D12" s="523"/>
      <c r="E12" s="523"/>
      <c r="F12" s="523"/>
      <c r="G12" s="523"/>
      <c r="H12" s="522"/>
      <c r="I12" s="254">
        <v>0</v>
      </c>
      <c r="J12" s="254">
        <v>0</v>
      </c>
      <c r="K12" s="254">
        <f>SUM(I12:J12)</f>
        <v>0</v>
      </c>
      <c r="L12" s="521">
        <f>K12*G12</f>
        <v>0</v>
      </c>
      <c r="M12" s="517">
        <f>K12*H12</f>
        <v>0</v>
      </c>
    </row>
    <row r="13" spans="1:13" ht="27.75" customHeight="1">
      <c r="A13" s="256">
        <v>2</v>
      </c>
      <c r="B13" s="255" t="s">
        <v>226</v>
      </c>
      <c r="C13" s="255"/>
      <c r="D13" s="523"/>
      <c r="E13" s="523"/>
      <c r="F13" s="523"/>
      <c r="G13" s="523"/>
      <c r="H13" s="522"/>
      <c r="I13" s="254">
        <v>0</v>
      </c>
      <c r="J13" s="254">
        <v>0</v>
      </c>
      <c r="K13" s="254">
        <f>SUM(I13:J13)</f>
        <v>0</v>
      </c>
      <c r="L13" s="521">
        <f>K13*G13</f>
        <v>0</v>
      </c>
      <c r="M13" s="517">
        <f>K13*H13</f>
        <v>0</v>
      </c>
    </row>
    <row r="14" spans="1:13" s="241" customFormat="1" ht="27.75" customHeight="1" thickBot="1">
      <c r="A14" s="252">
        <v>3</v>
      </c>
      <c r="B14" s="251" t="s">
        <v>225</v>
      </c>
      <c r="C14" s="251"/>
      <c r="D14" s="520"/>
      <c r="E14" s="520"/>
      <c r="F14" s="520"/>
      <c r="G14" s="520"/>
      <c r="H14" s="519"/>
      <c r="I14" s="250">
        <v>0</v>
      </c>
      <c r="J14" s="250">
        <v>0</v>
      </c>
      <c r="K14" s="250">
        <f>SUM(I14:J14)</f>
        <v>0</v>
      </c>
      <c r="L14" s="518">
        <f>K14*G14</f>
        <v>0</v>
      </c>
      <c r="M14" s="517">
        <f>K14*H14</f>
        <v>0</v>
      </c>
    </row>
    <row r="15" spans="1:13" s="243" customFormat="1" ht="21" customHeight="1" thickBot="1">
      <c r="A15" s="271"/>
      <c r="G15" s="247" t="s">
        <v>224</v>
      </c>
      <c r="H15" s="247"/>
      <c r="I15" s="246">
        <f>SUM(I12:I14)</f>
        <v>0</v>
      </c>
      <c r="J15" s="245">
        <f>SUM(J12:J14)</f>
        <v>0</v>
      </c>
      <c r="K15" s="245">
        <f>SUM(K12:K14)</f>
        <v>0</v>
      </c>
      <c r="L15" s="516">
        <f>SUM(L12:L14)</f>
        <v>0</v>
      </c>
      <c r="M15" s="515">
        <f>SUM(M12:M14)</f>
        <v>0</v>
      </c>
    </row>
    <row r="16" spans="1:13" s="243" customFormat="1">
      <c r="A16" s="271"/>
      <c r="G16" s="247"/>
      <c r="H16" s="247"/>
      <c r="I16" s="513"/>
      <c r="J16" s="513"/>
      <c r="K16" s="513"/>
      <c r="L16" s="513"/>
      <c r="M16" s="513"/>
    </row>
    <row r="17" spans="1:16" s="243" customFormat="1">
      <c r="A17" s="514" t="s">
        <v>324</v>
      </c>
      <c r="G17" s="247"/>
      <c r="H17" s="247"/>
      <c r="I17" s="513"/>
      <c r="J17" s="513"/>
      <c r="K17" s="513"/>
      <c r="L17" s="513"/>
      <c r="M17" s="513"/>
    </row>
    <row r="18" spans="1:16" s="243" customFormat="1" ht="13.5" customHeight="1">
      <c r="A18" s="511" t="s">
        <v>118</v>
      </c>
      <c r="G18" s="247"/>
      <c r="H18" s="247"/>
      <c r="I18" s="512"/>
      <c r="J18" s="512"/>
      <c r="K18" s="512"/>
      <c r="L18" s="512"/>
    </row>
    <row r="19" spans="1:16" s="241" customFormat="1">
      <c r="A19" s="511" t="s">
        <v>357</v>
      </c>
      <c r="B19" s="242"/>
      <c r="C19" s="242"/>
      <c r="D19" s="242"/>
      <c r="E19" s="242"/>
      <c r="F19" s="242"/>
    </row>
    <row r="20" spans="1:16" s="241" customFormat="1">
      <c r="A20" s="511"/>
      <c r="B20" s="242"/>
      <c r="C20" s="242"/>
      <c r="D20" s="242"/>
      <c r="E20" s="242"/>
      <c r="F20" s="242"/>
    </row>
    <row r="21" spans="1:16" s="241" customFormat="1" ht="14.25">
      <c r="A21" s="511"/>
      <c r="B21" s="242"/>
      <c r="C21" s="242"/>
      <c r="D21" s="100"/>
      <c r="E21" s="100"/>
      <c r="F21" s="100"/>
      <c r="G21" s="100"/>
      <c r="K21" s="100"/>
      <c r="L21" s="100"/>
    </row>
    <row r="22" spans="1:16" s="241" customFormat="1" ht="14.25">
      <c r="A22" s="510"/>
      <c r="B22" s="242"/>
      <c r="C22" s="242"/>
      <c r="D22" s="98"/>
      <c r="E22" s="98"/>
      <c r="F22" s="98"/>
      <c r="G22" s="98"/>
      <c r="H22" s="509"/>
      <c r="I22" s="239"/>
      <c r="J22" s="239"/>
      <c r="K22" s="98"/>
      <c r="L22" s="98"/>
    </row>
    <row r="23" spans="1:16">
      <c r="D23" s="196" t="s">
        <v>116</v>
      </c>
      <c r="E23" s="196"/>
      <c r="F23" s="196"/>
      <c r="G23" s="508"/>
      <c r="H23" s="509"/>
      <c r="K23" s="196" t="s">
        <v>116</v>
      </c>
      <c r="L23" s="508"/>
      <c r="O23" s="240"/>
      <c r="P23" s="240"/>
    </row>
    <row r="24" spans="1:16">
      <c r="D24" s="195" t="s">
        <v>115</v>
      </c>
      <c r="E24" s="195"/>
      <c r="F24" s="195"/>
      <c r="G24" s="508"/>
      <c r="K24" s="195" t="s">
        <v>115</v>
      </c>
      <c r="L24" s="508"/>
      <c r="O24" s="240"/>
      <c r="P24" s="240"/>
    </row>
    <row r="25" spans="1:16">
      <c r="O25" s="240"/>
      <c r="P25" s="240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view="pageBreakPreview" zoomScaleNormal="100" zoomScaleSheetLayoutView="100" workbookViewId="0">
      <selection activeCell="E12" sqref="E12:F12"/>
    </sheetView>
  </sheetViews>
  <sheetFormatPr defaultRowHeight="12.75"/>
  <cols>
    <col min="1" max="1" width="4.140625" style="192" customWidth="1"/>
    <col min="2" max="2" width="17.85546875" style="192" customWidth="1"/>
    <col min="3" max="6" width="19.5703125" style="192" customWidth="1"/>
    <col min="7" max="7" width="25.85546875" style="192" customWidth="1"/>
    <col min="8" max="8" width="13.42578125" style="192" customWidth="1"/>
    <col min="9" max="15" width="14.5703125" style="192" customWidth="1"/>
    <col min="16" max="16384" width="9.140625" style="192"/>
  </cols>
  <sheetData>
    <row r="1" spans="1:15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89"/>
      <c r="N1" s="289"/>
      <c r="O1" s="210" t="s">
        <v>339</v>
      </c>
    </row>
    <row r="2" spans="1:15">
      <c r="A2" s="628" t="s">
        <v>163</v>
      </c>
      <c r="B2" s="141"/>
      <c r="C2" s="267"/>
      <c r="D2" s="267"/>
      <c r="E2" s="267"/>
      <c r="F2" s="267"/>
      <c r="G2" s="267"/>
      <c r="H2" s="266"/>
      <c r="I2" s="266"/>
      <c r="J2" s="266"/>
      <c r="K2" s="266"/>
      <c r="L2" s="287"/>
      <c r="M2" s="289"/>
      <c r="N2" s="289"/>
    </row>
    <row r="3" spans="1:15">
      <c r="A3" s="571" t="s">
        <v>362</v>
      </c>
      <c r="B3" s="140"/>
      <c r="C3" s="549"/>
      <c r="D3" s="549"/>
      <c r="E3" s="549"/>
      <c r="F3" s="549"/>
      <c r="G3" s="549"/>
      <c r="H3" s="266"/>
      <c r="I3" s="266"/>
      <c r="J3" s="266"/>
      <c r="K3" s="266"/>
      <c r="L3" s="266"/>
      <c r="M3" s="287"/>
      <c r="N3" s="287"/>
      <c r="O3" s="287"/>
    </row>
    <row r="4" spans="1:15">
      <c r="A4" s="548"/>
      <c r="B4" s="548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  <c r="N4" s="266"/>
      <c r="O4" s="266"/>
    </row>
    <row r="5" spans="1:15" s="547" customFormat="1" ht="15">
      <c r="A5" s="983" t="s">
        <v>338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983"/>
      <c r="N5" s="983"/>
      <c r="O5" s="983"/>
    </row>
    <row r="6" spans="1:15" ht="42" customHeight="1">
      <c r="A6" s="984" t="s">
        <v>376</v>
      </c>
      <c r="B6" s="984"/>
      <c r="C6" s="984"/>
      <c r="D6" s="984"/>
      <c r="E6" s="984"/>
      <c r="F6" s="984"/>
      <c r="G6" s="984"/>
      <c r="H6" s="984"/>
      <c r="I6" s="984"/>
      <c r="J6" s="984"/>
      <c r="K6" s="984"/>
      <c r="L6" s="984"/>
      <c r="M6" s="984"/>
      <c r="N6" s="984"/>
      <c r="O6" s="984"/>
    </row>
    <row r="7" spans="1:15">
      <c r="A7" s="998" t="s">
        <v>337</v>
      </c>
      <c r="B7" s="999"/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</row>
    <row r="8" spans="1:15" ht="15.75" thickBot="1">
      <c r="A8" s="546"/>
      <c r="B8" s="453"/>
      <c r="C8" s="453"/>
      <c r="D8" s="453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3"/>
    </row>
    <row r="9" spans="1:15" s="545" customFormat="1" ht="27.75" customHeight="1">
      <c r="A9" s="985" t="s">
        <v>200</v>
      </c>
      <c r="B9" s="994" t="s">
        <v>19</v>
      </c>
      <c r="C9" s="994" t="s">
        <v>234</v>
      </c>
      <c r="D9" s="992" t="s">
        <v>240</v>
      </c>
      <c r="E9" s="992" t="s">
        <v>395</v>
      </c>
      <c r="F9" s="992" t="s">
        <v>397</v>
      </c>
      <c r="G9" s="992" t="s">
        <v>392</v>
      </c>
      <c r="H9" s="987" t="s">
        <v>233</v>
      </c>
      <c r="I9" s="989" t="s">
        <v>330</v>
      </c>
      <c r="J9" s="989"/>
      <c r="K9" s="987" t="s">
        <v>231</v>
      </c>
      <c r="L9" s="987" t="s">
        <v>230</v>
      </c>
      <c r="M9" s="987" t="s">
        <v>329</v>
      </c>
      <c r="N9" s="800" t="s">
        <v>328</v>
      </c>
      <c r="O9" s="997"/>
    </row>
    <row r="10" spans="1:15" s="545" customFormat="1" ht="49.5" customHeight="1" thickBot="1">
      <c r="A10" s="986"/>
      <c r="B10" s="995"/>
      <c r="C10" s="995"/>
      <c r="D10" s="993"/>
      <c r="E10" s="993"/>
      <c r="F10" s="993"/>
      <c r="G10" s="993"/>
      <c r="H10" s="988"/>
      <c r="I10" s="626" t="s">
        <v>327</v>
      </c>
      <c r="J10" s="626" t="s">
        <v>336</v>
      </c>
      <c r="K10" s="988"/>
      <c r="L10" s="988"/>
      <c r="M10" s="988"/>
      <c r="N10" s="626" t="s">
        <v>335</v>
      </c>
      <c r="O10" s="627" t="s">
        <v>334</v>
      </c>
    </row>
    <row r="11" spans="1:15" ht="45.75" customHeight="1">
      <c r="A11" s="544" t="s">
        <v>152</v>
      </c>
      <c r="B11" s="542"/>
      <c r="C11" s="542"/>
      <c r="D11" s="543" t="s">
        <v>238</v>
      </c>
      <c r="E11" s="543"/>
      <c r="F11" s="543"/>
      <c r="G11" s="543"/>
      <c r="H11" s="542"/>
      <c r="I11" s="541"/>
      <c r="J11" s="540"/>
      <c r="K11" s="279">
        <v>0</v>
      </c>
      <c r="L11" s="279">
        <v>0</v>
      </c>
      <c r="M11" s="539">
        <f>SUM(K11:L11)</f>
        <v>0</v>
      </c>
      <c r="N11" s="536">
        <f>M11*I11</f>
        <v>0</v>
      </c>
      <c r="O11" s="517">
        <f>M11*J11</f>
        <v>0</v>
      </c>
    </row>
    <row r="12" spans="1:15" ht="43.5" customHeight="1">
      <c r="A12" s="282" t="s">
        <v>150</v>
      </c>
      <c r="B12" s="283"/>
      <c r="C12" s="283"/>
      <c r="D12" s="283" t="s">
        <v>238</v>
      </c>
      <c r="E12" s="281"/>
      <c r="F12" s="281"/>
      <c r="G12" s="281"/>
      <c r="H12" s="280"/>
      <c r="I12" s="538"/>
      <c r="J12" s="537"/>
      <c r="K12" s="279">
        <v>0</v>
      </c>
      <c r="L12" s="279">
        <v>0</v>
      </c>
      <c r="M12" s="254">
        <f>SUM(K12:L12)</f>
        <v>0</v>
      </c>
      <c r="N12" s="536">
        <f>M12*I12</f>
        <v>0</v>
      </c>
      <c r="O12" s="517">
        <f>M12*J12</f>
        <v>0</v>
      </c>
    </row>
    <row r="13" spans="1:15" ht="45.75" customHeight="1">
      <c r="A13" s="282" t="s">
        <v>148</v>
      </c>
      <c r="B13" s="280"/>
      <c r="C13" s="280"/>
      <c r="D13" s="283" t="s">
        <v>238</v>
      </c>
      <c r="E13" s="281"/>
      <c r="F13" s="281"/>
      <c r="G13" s="281"/>
      <c r="H13" s="280"/>
      <c r="I13" s="538"/>
      <c r="J13" s="537"/>
      <c r="K13" s="279">
        <v>0</v>
      </c>
      <c r="L13" s="279">
        <v>0</v>
      </c>
      <c r="M13" s="279">
        <f>SUM(K13:L13)</f>
        <v>0</v>
      </c>
      <c r="N13" s="536">
        <f>M13*I13</f>
        <v>0</v>
      </c>
      <c r="O13" s="517">
        <f>M13*J13</f>
        <v>0</v>
      </c>
    </row>
    <row r="14" spans="1:15" ht="37.5" customHeight="1">
      <c r="A14" s="282" t="s">
        <v>146</v>
      </c>
      <c r="B14" s="280"/>
      <c r="C14" s="280"/>
      <c r="D14" s="283" t="s">
        <v>238</v>
      </c>
      <c r="E14" s="281"/>
      <c r="F14" s="281"/>
      <c r="G14" s="281"/>
      <c r="H14" s="280"/>
      <c r="I14" s="538"/>
      <c r="J14" s="537"/>
      <c r="K14" s="279">
        <v>0</v>
      </c>
      <c r="L14" s="279">
        <v>0</v>
      </c>
      <c r="M14" s="279">
        <f>SUM(K14:L14)</f>
        <v>0</v>
      </c>
      <c r="N14" s="536">
        <f>M14*I14</f>
        <v>0</v>
      </c>
      <c r="O14" s="517">
        <f>M14*J14</f>
        <v>0</v>
      </c>
    </row>
    <row r="15" spans="1:15" ht="36" customHeight="1" thickBot="1">
      <c r="A15" s="277" t="s">
        <v>142</v>
      </c>
      <c r="B15" s="275"/>
      <c r="C15" s="275"/>
      <c r="D15" s="276" t="s">
        <v>238</v>
      </c>
      <c r="E15" s="535"/>
      <c r="F15" s="535"/>
      <c r="G15" s="535"/>
      <c r="H15" s="275"/>
      <c r="I15" s="534"/>
      <c r="J15" s="533"/>
      <c r="K15" s="279">
        <v>0</v>
      </c>
      <c r="L15" s="532">
        <v>0</v>
      </c>
      <c r="M15" s="532">
        <f>SUM(K15:L15)</f>
        <v>0</v>
      </c>
      <c r="N15" s="531">
        <f>M15*I15</f>
        <v>0</v>
      </c>
      <c r="O15" s="530">
        <f>M15*J15</f>
        <v>0</v>
      </c>
    </row>
    <row r="16" spans="1:15" ht="20.25" customHeight="1" thickBot="1">
      <c r="A16" s="271"/>
      <c r="B16" s="243"/>
      <c r="C16" s="243"/>
      <c r="D16" s="243"/>
      <c r="E16" s="243"/>
      <c r="F16" s="243"/>
      <c r="G16" s="243"/>
      <c r="H16" s="243"/>
      <c r="I16" s="243"/>
      <c r="J16" s="529" t="s">
        <v>224</v>
      </c>
      <c r="K16" s="246">
        <f>SUM(K11:K15)</f>
        <v>0</v>
      </c>
      <c r="L16" s="245">
        <f>SUM(L11:L15)</f>
        <v>0</v>
      </c>
      <c r="M16" s="245">
        <f>SUM(M11:M15)</f>
        <v>0</v>
      </c>
      <c r="N16" s="245">
        <f>SUM(N11:N15)</f>
        <v>0</v>
      </c>
      <c r="O16" s="528">
        <f>SUM(O11:O15)</f>
        <v>0</v>
      </c>
    </row>
    <row r="17" spans="1:15">
      <c r="A17" s="271"/>
      <c r="B17" s="243"/>
      <c r="C17" s="243"/>
      <c r="D17" s="243"/>
      <c r="E17" s="243"/>
      <c r="F17" s="243"/>
      <c r="G17" s="243"/>
      <c r="H17" s="243"/>
      <c r="I17" s="527"/>
      <c r="J17" s="527"/>
      <c r="K17" s="513"/>
      <c r="L17" s="513"/>
      <c r="M17" s="513"/>
      <c r="N17" s="513"/>
      <c r="O17" s="513"/>
    </row>
    <row r="18" spans="1:15">
      <c r="A18" s="271" t="s">
        <v>324</v>
      </c>
      <c r="B18" s="243"/>
      <c r="C18" s="243"/>
      <c r="D18" s="243"/>
      <c r="E18" s="243"/>
      <c r="F18" s="243"/>
      <c r="G18" s="243"/>
      <c r="H18" s="243"/>
      <c r="I18" s="527"/>
      <c r="J18" s="527"/>
      <c r="K18" s="513"/>
      <c r="L18" s="513"/>
      <c r="M18" s="513"/>
      <c r="N18" s="513"/>
      <c r="O18" s="513"/>
    </row>
    <row r="19" spans="1:15">
      <c r="A19" s="996" t="s">
        <v>118</v>
      </c>
      <c r="B19" s="996"/>
      <c r="C19" s="996"/>
      <c r="D19" s="526"/>
      <c r="E19" s="526"/>
      <c r="F19" s="526"/>
      <c r="G19" s="526"/>
      <c r="H19" s="242"/>
      <c r="I19" s="248"/>
      <c r="J19" s="248"/>
      <c r="K19" s="248"/>
      <c r="L19" s="248"/>
      <c r="M19" s="248"/>
      <c r="N19" s="248"/>
      <c r="O19" s="248"/>
    </row>
    <row r="20" spans="1:15">
      <c r="A20" s="511" t="s">
        <v>357</v>
      </c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  <c r="N20" s="248"/>
      <c r="O20" s="248"/>
    </row>
    <row r="21" spans="1:15" ht="14.25">
      <c r="A21" s="525"/>
      <c r="B21" s="242"/>
      <c r="C21" s="242"/>
      <c r="D21" s="242"/>
      <c r="E21" s="242"/>
      <c r="F21" s="242"/>
      <c r="G21" s="242"/>
      <c r="H21" s="242"/>
      <c r="I21" s="100"/>
      <c r="J21" s="100"/>
      <c r="K21" s="248"/>
      <c r="L21" s="248"/>
      <c r="M21" s="100"/>
      <c r="N21" s="100"/>
      <c r="O21" s="248"/>
    </row>
    <row r="22" spans="1:15" ht="14.25">
      <c r="A22" s="266"/>
      <c r="B22" s="266"/>
      <c r="C22" s="266"/>
      <c r="D22" s="266"/>
      <c r="E22" s="266"/>
      <c r="F22" s="266"/>
      <c r="G22" s="266"/>
      <c r="H22" s="242"/>
      <c r="I22" s="98"/>
      <c r="J22" s="98"/>
      <c r="L22" s="248"/>
      <c r="M22" s="98"/>
      <c r="N22" s="98"/>
      <c r="O22" s="258"/>
    </row>
    <row r="23" spans="1:15">
      <c r="A23" s="266"/>
      <c r="B23" s="266"/>
      <c r="C23" s="266"/>
      <c r="D23" s="266"/>
      <c r="E23" s="266"/>
      <c r="F23" s="266"/>
      <c r="G23" s="266"/>
      <c r="I23" s="196" t="s">
        <v>116</v>
      </c>
      <c r="J23" s="508"/>
      <c r="L23" s="248"/>
      <c r="M23" s="196" t="s">
        <v>116</v>
      </c>
      <c r="N23" s="508"/>
      <c r="O23" s="258"/>
    </row>
    <row r="24" spans="1:15">
      <c r="A24" s="266"/>
      <c r="B24" s="266"/>
      <c r="C24" s="266"/>
      <c r="D24" s="266"/>
      <c r="E24" s="266"/>
      <c r="F24" s="266"/>
      <c r="G24" s="266"/>
      <c r="I24" s="195" t="s">
        <v>115</v>
      </c>
      <c r="J24" s="508"/>
      <c r="L24" s="248"/>
      <c r="M24" s="195" t="s">
        <v>115</v>
      </c>
      <c r="N24" s="508"/>
      <c r="O24" s="258"/>
    </row>
  </sheetData>
  <mergeCells count="17">
    <mergeCell ref="A7:O7"/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  <mergeCell ref="G9:G10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view="pageBreakPreview" zoomScaleNormal="100" zoomScaleSheetLayoutView="100" workbookViewId="0">
      <selection activeCell="N1" sqref="N1"/>
    </sheetView>
  </sheetViews>
  <sheetFormatPr defaultRowHeight="12.75"/>
  <cols>
    <col min="1" max="1" width="4.140625" style="192" customWidth="1"/>
    <col min="2" max="2" width="9.140625" style="192"/>
    <col min="3" max="3" width="9.28515625" style="192" customWidth="1"/>
    <col min="4" max="4" width="13.140625" style="192" customWidth="1"/>
    <col min="5" max="7" width="13.7109375" style="192" customWidth="1"/>
    <col min="8" max="8" width="11.42578125" style="192" customWidth="1"/>
    <col min="9" max="10" width="9.140625" style="192"/>
    <col min="11" max="11" width="24.7109375" style="192" customWidth="1"/>
    <col min="12" max="12" width="9.140625" style="192"/>
    <col min="13" max="13" width="29" style="192" customWidth="1"/>
    <col min="14" max="16384" width="9.140625" style="192"/>
  </cols>
  <sheetData>
    <row r="1" spans="1:16" ht="22.5" customHeight="1">
      <c r="A1" s="141" t="s">
        <v>163</v>
      </c>
      <c r="B1" s="141"/>
      <c r="C1" s="570"/>
      <c r="D1" s="574"/>
      <c r="E1" s="574"/>
      <c r="F1" s="574"/>
      <c r="G1" s="574"/>
      <c r="K1" s="573"/>
      <c r="M1" s="572" t="s">
        <v>351</v>
      </c>
    </row>
    <row r="2" spans="1:16" ht="10.5" customHeight="1">
      <c r="A2" s="571" t="s">
        <v>222</v>
      </c>
      <c r="B2" s="140"/>
      <c r="C2" s="570"/>
      <c r="D2" s="569"/>
      <c r="E2" s="569"/>
      <c r="F2" s="569"/>
      <c r="G2" s="569"/>
      <c r="J2" s="568"/>
      <c r="K2" s="209"/>
      <c r="L2" s="209"/>
      <c r="M2" s="209"/>
    </row>
    <row r="3" spans="1:16" ht="20.25" customHeight="1">
      <c r="A3" s="1012" t="s">
        <v>350</v>
      </c>
      <c r="B3" s="1012"/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</row>
    <row r="4" spans="1:16">
      <c r="A4" s="1013" t="s">
        <v>349</v>
      </c>
      <c r="B4" s="1014"/>
      <c r="C4" s="1014"/>
      <c r="D4" s="1014"/>
      <c r="E4" s="1014"/>
      <c r="F4" s="1014"/>
      <c r="G4" s="1014"/>
      <c r="H4" s="1014"/>
      <c r="I4" s="1014"/>
      <c r="J4" s="1014"/>
      <c r="K4" s="1014"/>
      <c r="L4" s="1014"/>
      <c r="M4" s="1014"/>
    </row>
    <row r="5" spans="1:16" ht="48" customHeight="1">
      <c r="A5" s="805" t="s">
        <v>348</v>
      </c>
      <c r="B5" s="805"/>
      <c r="C5" s="805"/>
      <c r="D5" s="805"/>
      <c r="E5" s="805"/>
      <c r="F5" s="805"/>
      <c r="G5" s="805"/>
      <c r="H5" s="805"/>
      <c r="I5" s="805"/>
      <c r="J5" s="805"/>
      <c r="K5" s="805"/>
      <c r="L5" s="805"/>
      <c r="M5" s="805"/>
      <c r="N5" s="497"/>
      <c r="O5" s="497"/>
      <c r="P5" s="497"/>
    </row>
    <row r="6" spans="1:16">
      <c r="A6" s="1015" t="s">
        <v>347</v>
      </c>
      <c r="B6" s="1015"/>
      <c r="C6" s="1015"/>
      <c r="D6" s="1015"/>
      <c r="E6" s="1015"/>
      <c r="F6" s="1015"/>
      <c r="G6" s="1015"/>
      <c r="H6" s="1015"/>
      <c r="I6" s="1015"/>
      <c r="J6" s="1015"/>
      <c r="K6" s="1015"/>
      <c r="L6" s="1015"/>
      <c r="M6" s="1015"/>
    </row>
    <row r="7" spans="1:16" ht="21" customHeight="1" thickBot="1">
      <c r="A7" s="1016" t="s">
        <v>381</v>
      </c>
      <c r="B7" s="1016"/>
      <c r="C7" s="1016"/>
      <c r="D7" s="1016"/>
      <c r="E7" s="1016"/>
      <c r="F7" s="1016"/>
      <c r="G7" s="1016"/>
      <c r="H7" s="1016"/>
      <c r="I7" s="1016"/>
      <c r="J7" s="1016"/>
      <c r="K7" s="1016"/>
      <c r="L7" s="1016"/>
      <c r="M7" s="1016"/>
    </row>
    <row r="8" spans="1:16" ht="12.75" customHeight="1">
      <c r="A8" s="1000" t="s">
        <v>200</v>
      </c>
      <c r="B8" s="1003" t="s">
        <v>346</v>
      </c>
      <c r="C8" s="1004"/>
      <c r="D8" s="1009" t="s">
        <v>345</v>
      </c>
      <c r="E8" s="1017" t="s">
        <v>344</v>
      </c>
      <c r="F8" s="1009" t="s">
        <v>343</v>
      </c>
      <c r="G8" s="1009" t="s">
        <v>342</v>
      </c>
      <c r="H8" s="1020" t="s">
        <v>341</v>
      </c>
      <c r="I8" s="1003" t="s">
        <v>340</v>
      </c>
      <c r="J8" s="1031"/>
      <c r="K8" s="1004"/>
      <c r="L8" s="1041" t="s">
        <v>363</v>
      </c>
      <c r="M8" s="1042"/>
    </row>
    <row r="9" spans="1:16">
      <c r="A9" s="1001"/>
      <c r="B9" s="1005"/>
      <c r="C9" s="1006"/>
      <c r="D9" s="1010"/>
      <c r="E9" s="1018"/>
      <c r="F9" s="1029"/>
      <c r="G9" s="1029"/>
      <c r="H9" s="1021"/>
      <c r="I9" s="1005"/>
      <c r="J9" s="1032"/>
      <c r="K9" s="1006"/>
      <c r="L9" s="1043"/>
      <c r="M9" s="1044"/>
    </row>
    <row r="10" spans="1:16" ht="13.5" thickBot="1">
      <c r="A10" s="1002"/>
      <c r="B10" s="1007"/>
      <c r="C10" s="1008"/>
      <c r="D10" s="1011"/>
      <c r="E10" s="1019"/>
      <c r="F10" s="1030"/>
      <c r="G10" s="1030"/>
      <c r="H10" s="1022"/>
      <c r="I10" s="1007"/>
      <c r="J10" s="1033"/>
      <c r="K10" s="1008"/>
      <c r="L10" s="1045"/>
      <c r="M10" s="1046"/>
    </row>
    <row r="11" spans="1:16">
      <c r="A11" s="564" t="s">
        <v>152</v>
      </c>
      <c r="B11" s="1034"/>
      <c r="C11" s="1035"/>
      <c r="D11" s="563"/>
      <c r="E11" s="559"/>
      <c r="F11" s="630"/>
      <c r="G11" s="630"/>
      <c r="H11" s="567">
        <f t="shared" ref="H11:H30" si="0">F11+G11</f>
        <v>0</v>
      </c>
      <c r="I11" s="1036"/>
      <c r="J11" s="1037"/>
      <c r="K11" s="1038"/>
      <c r="L11" s="1039"/>
      <c r="M11" s="1040"/>
    </row>
    <row r="12" spans="1:16">
      <c r="A12" s="561" t="s">
        <v>150</v>
      </c>
      <c r="B12" s="1023"/>
      <c r="C12" s="1024"/>
      <c r="D12" s="560"/>
      <c r="E12" s="559"/>
      <c r="F12" s="560"/>
      <c r="G12" s="560"/>
      <c r="H12" s="562">
        <f t="shared" si="0"/>
        <v>0</v>
      </c>
      <c r="I12" s="1025"/>
      <c r="J12" s="1026"/>
      <c r="K12" s="1027"/>
      <c r="L12" s="1026"/>
      <c r="M12" s="1028"/>
    </row>
    <row r="13" spans="1:16">
      <c r="A13" s="564" t="s">
        <v>148</v>
      </c>
      <c r="B13" s="1034"/>
      <c r="C13" s="1035"/>
      <c r="D13" s="563"/>
      <c r="E13" s="559"/>
      <c r="F13" s="560"/>
      <c r="G13" s="560"/>
      <c r="H13" s="562">
        <f t="shared" si="0"/>
        <v>0</v>
      </c>
      <c r="I13" s="1036"/>
      <c r="J13" s="1037"/>
      <c r="K13" s="1038"/>
      <c r="L13" s="1037"/>
      <c r="M13" s="1047"/>
    </row>
    <row r="14" spans="1:16">
      <c r="A14" s="561" t="s">
        <v>146</v>
      </c>
      <c r="B14" s="1023"/>
      <c r="C14" s="1024"/>
      <c r="D14" s="560"/>
      <c r="E14" s="559"/>
      <c r="F14" s="560"/>
      <c r="G14" s="560"/>
      <c r="H14" s="562">
        <f t="shared" si="0"/>
        <v>0</v>
      </c>
      <c r="I14" s="1025"/>
      <c r="J14" s="1026"/>
      <c r="K14" s="1027"/>
      <c r="L14" s="1025"/>
      <c r="M14" s="1028"/>
    </row>
    <row r="15" spans="1:16">
      <c r="A15" s="564" t="s">
        <v>142</v>
      </c>
      <c r="B15" s="1034"/>
      <c r="C15" s="1035"/>
      <c r="D15" s="563"/>
      <c r="E15" s="559"/>
      <c r="F15" s="560"/>
      <c r="G15" s="560"/>
      <c r="H15" s="562">
        <f t="shared" si="0"/>
        <v>0</v>
      </c>
      <c r="I15" s="1036"/>
      <c r="J15" s="1037"/>
      <c r="K15" s="1038"/>
      <c r="L15" s="1036"/>
      <c r="M15" s="1047"/>
    </row>
    <row r="16" spans="1:16">
      <c r="A16" s="561" t="s">
        <v>140</v>
      </c>
      <c r="B16" s="1023"/>
      <c r="C16" s="1024"/>
      <c r="D16" s="560"/>
      <c r="E16" s="559"/>
      <c r="F16" s="560"/>
      <c r="G16" s="560"/>
      <c r="H16" s="562">
        <f t="shared" si="0"/>
        <v>0</v>
      </c>
      <c r="I16" s="1025"/>
      <c r="J16" s="1026"/>
      <c r="K16" s="1027"/>
      <c r="L16" s="1025"/>
      <c r="M16" s="1028"/>
    </row>
    <row r="17" spans="1:13">
      <c r="A17" s="564" t="s">
        <v>138</v>
      </c>
      <c r="B17" s="1034"/>
      <c r="C17" s="1035"/>
      <c r="D17" s="563"/>
      <c r="E17" s="559"/>
      <c r="F17" s="560"/>
      <c r="G17" s="560"/>
      <c r="H17" s="562">
        <f t="shared" si="0"/>
        <v>0</v>
      </c>
      <c r="I17" s="1036"/>
      <c r="J17" s="1037"/>
      <c r="K17" s="1038"/>
      <c r="L17" s="1036"/>
      <c r="M17" s="1047"/>
    </row>
    <row r="18" spans="1:13">
      <c r="A18" s="561" t="s">
        <v>136</v>
      </c>
      <c r="B18" s="1023"/>
      <c r="C18" s="1024"/>
      <c r="D18" s="566"/>
      <c r="E18" s="559"/>
      <c r="F18" s="560"/>
      <c r="G18" s="560"/>
      <c r="H18" s="562">
        <f t="shared" si="0"/>
        <v>0</v>
      </c>
      <c r="I18" s="1025"/>
      <c r="J18" s="1026"/>
      <c r="K18" s="1027"/>
      <c r="L18" s="1025"/>
      <c r="M18" s="1028"/>
    </row>
    <row r="19" spans="1:13">
      <c r="A19" s="564" t="s">
        <v>134</v>
      </c>
      <c r="B19" s="1034"/>
      <c r="C19" s="1035"/>
      <c r="D19" s="563"/>
      <c r="E19" s="559"/>
      <c r="F19" s="560"/>
      <c r="G19" s="560"/>
      <c r="H19" s="562">
        <f t="shared" si="0"/>
        <v>0</v>
      </c>
      <c r="I19" s="1036"/>
      <c r="J19" s="1037"/>
      <c r="K19" s="1038"/>
      <c r="L19" s="1036"/>
      <c r="M19" s="1047"/>
    </row>
    <row r="20" spans="1:13">
      <c r="A20" s="561" t="s">
        <v>132</v>
      </c>
      <c r="B20" s="1023"/>
      <c r="C20" s="1024"/>
      <c r="D20" s="560"/>
      <c r="E20" s="559"/>
      <c r="F20" s="560"/>
      <c r="G20" s="560"/>
      <c r="H20" s="562">
        <f t="shared" si="0"/>
        <v>0</v>
      </c>
      <c r="I20" s="1025"/>
      <c r="J20" s="1026"/>
      <c r="K20" s="1027"/>
      <c r="L20" s="1025"/>
      <c r="M20" s="1028"/>
    </row>
    <row r="21" spans="1:13">
      <c r="A21" s="564" t="s">
        <v>130</v>
      </c>
      <c r="B21" s="1034"/>
      <c r="C21" s="1035"/>
      <c r="D21" s="563"/>
      <c r="E21" s="559"/>
      <c r="F21" s="560"/>
      <c r="G21" s="560"/>
      <c r="H21" s="562">
        <f t="shared" si="0"/>
        <v>0</v>
      </c>
      <c r="I21" s="1036"/>
      <c r="J21" s="1037"/>
      <c r="K21" s="1038"/>
      <c r="L21" s="1036"/>
      <c r="M21" s="1047"/>
    </row>
    <row r="22" spans="1:13">
      <c r="A22" s="561" t="s">
        <v>128</v>
      </c>
      <c r="B22" s="1023"/>
      <c r="C22" s="1024"/>
      <c r="D22" s="560"/>
      <c r="E22" s="565"/>
      <c r="F22" s="560"/>
      <c r="G22" s="560"/>
      <c r="H22" s="562">
        <f t="shared" si="0"/>
        <v>0</v>
      </c>
      <c r="I22" s="1025"/>
      <c r="J22" s="1026"/>
      <c r="K22" s="1027"/>
      <c r="L22" s="1025"/>
      <c r="M22" s="1028"/>
    </row>
    <row r="23" spans="1:13">
      <c r="A23" s="564" t="s">
        <v>126</v>
      </c>
      <c r="B23" s="1034"/>
      <c r="C23" s="1035"/>
      <c r="D23" s="563"/>
      <c r="E23" s="559"/>
      <c r="F23" s="560"/>
      <c r="G23" s="560"/>
      <c r="H23" s="562">
        <f t="shared" si="0"/>
        <v>0</v>
      </c>
      <c r="I23" s="1036"/>
      <c r="J23" s="1037"/>
      <c r="K23" s="1038"/>
      <c r="L23" s="1037"/>
      <c r="M23" s="1047"/>
    </row>
    <row r="24" spans="1:13">
      <c r="A24" s="561" t="s">
        <v>121</v>
      </c>
      <c r="B24" s="1023"/>
      <c r="C24" s="1024"/>
      <c r="D24" s="560"/>
      <c r="E24" s="559"/>
      <c r="F24" s="560"/>
      <c r="G24" s="560"/>
      <c r="H24" s="562">
        <f t="shared" si="0"/>
        <v>0</v>
      </c>
      <c r="I24" s="1025"/>
      <c r="J24" s="1026"/>
      <c r="K24" s="1027"/>
      <c r="L24" s="1026"/>
      <c r="M24" s="1028"/>
    </row>
    <row r="25" spans="1:13">
      <c r="A25" s="564" t="s">
        <v>215</v>
      </c>
      <c r="B25" s="1034"/>
      <c r="C25" s="1035"/>
      <c r="D25" s="563"/>
      <c r="E25" s="559"/>
      <c r="F25" s="560"/>
      <c r="G25" s="560"/>
      <c r="H25" s="562">
        <f t="shared" si="0"/>
        <v>0</v>
      </c>
      <c r="I25" s="1036"/>
      <c r="J25" s="1037"/>
      <c r="K25" s="1038"/>
      <c r="L25" s="1037"/>
      <c r="M25" s="1047"/>
    </row>
    <row r="26" spans="1:13">
      <c r="A26" s="561" t="s">
        <v>214</v>
      </c>
      <c r="B26" s="1023"/>
      <c r="C26" s="1048"/>
      <c r="D26" s="560"/>
      <c r="E26" s="559"/>
      <c r="F26" s="560"/>
      <c r="G26" s="560"/>
      <c r="H26" s="562">
        <f t="shared" si="0"/>
        <v>0</v>
      </c>
      <c r="I26" s="1025"/>
      <c r="J26" s="1026"/>
      <c r="K26" s="1027"/>
      <c r="L26" s="1025"/>
      <c r="M26" s="1028"/>
    </row>
    <row r="27" spans="1:13">
      <c r="A27" s="564" t="s">
        <v>213</v>
      </c>
      <c r="B27" s="1023"/>
      <c r="C27" s="1048"/>
      <c r="D27" s="563"/>
      <c r="E27" s="559"/>
      <c r="F27" s="560"/>
      <c r="G27" s="560"/>
      <c r="H27" s="562">
        <f t="shared" si="0"/>
        <v>0</v>
      </c>
      <c r="I27" s="1025"/>
      <c r="J27" s="1026"/>
      <c r="K27" s="1027"/>
      <c r="L27" s="1025"/>
      <c r="M27" s="1028"/>
    </row>
    <row r="28" spans="1:13">
      <c r="A28" s="561" t="s">
        <v>212</v>
      </c>
      <c r="B28" s="1023"/>
      <c r="C28" s="1048"/>
      <c r="D28" s="560"/>
      <c r="E28" s="559"/>
      <c r="F28" s="560"/>
      <c r="G28" s="560"/>
      <c r="H28" s="562">
        <f t="shared" si="0"/>
        <v>0</v>
      </c>
      <c r="I28" s="1025"/>
      <c r="J28" s="1026"/>
      <c r="K28" s="1027"/>
      <c r="L28" s="1025"/>
      <c r="M28" s="1028"/>
    </row>
    <row r="29" spans="1:13">
      <c r="A29" s="564" t="s">
        <v>211</v>
      </c>
      <c r="B29" s="1023"/>
      <c r="C29" s="1048"/>
      <c r="D29" s="563"/>
      <c r="E29" s="559"/>
      <c r="F29" s="560"/>
      <c r="G29" s="560"/>
      <c r="H29" s="562">
        <f t="shared" si="0"/>
        <v>0</v>
      </c>
      <c r="I29" s="1025"/>
      <c r="J29" s="1026"/>
      <c r="K29" s="1027"/>
      <c r="L29" s="1025"/>
      <c r="M29" s="1028"/>
    </row>
    <row r="30" spans="1:13" ht="13.5" thickBot="1">
      <c r="A30" s="561" t="s">
        <v>210</v>
      </c>
      <c r="B30" s="1023"/>
      <c r="C30" s="1048"/>
      <c r="D30" s="560"/>
      <c r="E30" s="559"/>
      <c r="F30" s="558"/>
      <c r="G30" s="557"/>
      <c r="H30" s="556">
        <f t="shared" si="0"/>
        <v>0</v>
      </c>
      <c r="I30" s="1025"/>
      <c r="J30" s="1026"/>
      <c r="K30" s="1027"/>
      <c r="L30" s="1025"/>
      <c r="M30" s="1028"/>
    </row>
    <row r="31" spans="1:13">
      <c r="A31" s="1053" t="s">
        <v>224</v>
      </c>
      <c r="B31" s="1054"/>
      <c r="C31" s="1054"/>
      <c r="D31" s="1054"/>
      <c r="E31" s="1054"/>
      <c r="F31" s="1049">
        <f>SUM(F11:F30)</f>
        <v>0</v>
      </c>
      <c r="G31" s="1051">
        <f>SUM(G11:G30)</f>
        <v>0</v>
      </c>
      <c r="H31" s="1057">
        <f>SUM(H11:H30)</f>
        <v>0</v>
      </c>
      <c r="I31" s="1059"/>
      <c r="J31" s="1060"/>
      <c r="K31" s="1060"/>
      <c r="L31" s="1060"/>
      <c r="M31" s="1061"/>
    </row>
    <row r="32" spans="1:13" ht="13.5" thickBot="1">
      <c r="A32" s="1055"/>
      <c r="B32" s="1056"/>
      <c r="C32" s="1056"/>
      <c r="D32" s="1056"/>
      <c r="E32" s="1056"/>
      <c r="F32" s="1050"/>
      <c r="G32" s="1052"/>
      <c r="H32" s="1058"/>
      <c r="I32" s="1062"/>
      <c r="J32" s="1063"/>
      <c r="K32" s="1063"/>
      <c r="L32" s="1063"/>
      <c r="M32" s="1064"/>
    </row>
    <row r="33" spans="1:14">
      <c r="A33" s="629" t="s">
        <v>118</v>
      </c>
      <c r="B33" s="555"/>
      <c r="C33" s="555"/>
      <c r="D33" s="554"/>
      <c r="E33" s="553"/>
      <c r="F33" s="553"/>
      <c r="G33" s="553"/>
      <c r="H33" s="553"/>
      <c r="I33" s="552"/>
      <c r="J33" s="552"/>
      <c r="K33" s="552"/>
      <c r="L33" s="552"/>
      <c r="M33" s="552"/>
    </row>
    <row r="34" spans="1:14">
      <c r="A34" s="613" t="s">
        <v>382</v>
      </c>
    </row>
    <row r="36" spans="1:14" s="147" customFormat="1" ht="15">
      <c r="D36" s="100"/>
      <c r="E36" s="100"/>
      <c r="F36" s="100"/>
      <c r="G36" s="100"/>
      <c r="I36" s="149"/>
      <c r="J36" s="448"/>
      <c r="K36" s="448"/>
      <c r="L36" s="448"/>
      <c r="M36" s="100"/>
      <c r="N36" s="192"/>
    </row>
    <row r="37" spans="1:14" s="147" customFormat="1" ht="13.5" customHeight="1">
      <c r="D37" s="98"/>
      <c r="E37" s="98"/>
      <c r="F37" s="551"/>
      <c r="G37" s="551"/>
      <c r="I37" s="149"/>
      <c r="J37" s="448"/>
      <c r="K37" s="448"/>
      <c r="L37" s="448"/>
      <c r="M37" s="98"/>
      <c r="N37" s="192"/>
    </row>
    <row r="38" spans="1:14" s="147" customFormat="1" ht="15">
      <c r="D38" s="196" t="s">
        <v>116</v>
      </c>
      <c r="E38" s="550"/>
      <c r="F38" s="550"/>
      <c r="G38" s="550"/>
      <c r="I38" s="149"/>
      <c r="J38" s="448"/>
      <c r="K38" s="448"/>
      <c r="L38" s="448"/>
      <c r="M38" s="196" t="s">
        <v>116</v>
      </c>
      <c r="N38" s="192"/>
    </row>
    <row r="39" spans="1:14">
      <c r="D39" s="195" t="s">
        <v>115</v>
      </c>
      <c r="E39" s="194"/>
      <c r="F39" s="194"/>
      <c r="G39" s="194"/>
      <c r="M39" s="195" t="s">
        <v>115</v>
      </c>
    </row>
  </sheetData>
  <mergeCells count="79">
    <mergeCell ref="F31:F32"/>
    <mergeCell ref="G31:G32"/>
    <mergeCell ref="A31:E32"/>
    <mergeCell ref="H31:H32"/>
    <mergeCell ref="I31:M32"/>
    <mergeCell ref="B29:C29"/>
    <mergeCell ref="I29:K29"/>
    <mergeCell ref="L29:M29"/>
    <mergeCell ref="B30:C30"/>
    <mergeCell ref="I30:K30"/>
    <mergeCell ref="L30:M30"/>
    <mergeCell ref="B27:C27"/>
    <mergeCell ref="I27:K27"/>
    <mergeCell ref="L27:M27"/>
    <mergeCell ref="B28:C28"/>
    <mergeCell ref="I28:K28"/>
    <mergeCell ref="L28:M28"/>
    <mergeCell ref="B25:C25"/>
    <mergeCell ref="I25:K25"/>
    <mergeCell ref="L25:M25"/>
    <mergeCell ref="B26:C26"/>
    <mergeCell ref="I26:K26"/>
    <mergeCell ref="L26:M26"/>
    <mergeCell ref="B23:C23"/>
    <mergeCell ref="I23:K23"/>
    <mergeCell ref="L23:M23"/>
    <mergeCell ref="B24:C24"/>
    <mergeCell ref="I24:K24"/>
    <mergeCell ref="L24:M24"/>
    <mergeCell ref="B21:C21"/>
    <mergeCell ref="I21:K21"/>
    <mergeCell ref="L21:M21"/>
    <mergeCell ref="B22:C22"/>
    <mergeCell ref="I22:K22"/>
    <mergeCell ref="L22:M22"/>
    <mergeCell ref="B19:C19"/>
    <mergeCell ref="I19:K19"/>
    <mergeCell ref="L19:M19"/>
    <mergeCell ref="B20:C20"/>
    <mergeCell ref="I20:K20"/>
    <mergeCell ref="L20:M20"/>
    <mergeCell ref="B17:C17"/>
    <mergeCell ref="I17:K17"/>
    <mergeCell ref="L17:M17"/>
    <mergeCell ref="B18:C18"/>
    <mergeCell ref="I18:K18"/>
    <mergeCell ref="L18:M18"/>
    <mergeCell ref="B15:C15"/>
    <mergeCell ref="I15:K15"/>
    <mergeCell ref="L15:M15"/>
    <mergeCell ref="B16:C16"/>
    <mergeCell ref="I16:K16"/>
    <mergeCell ref="L16:M16"/>
    <mergeCell ref="B13:C13"/>
    <mergeCell ref="I13:K13"/>
    <mergeCell ref="L13:M13"/>
    <mergeCell ref="B14:C14"/>
    <mergeCell ref="I14:K14"/>
    <mergeCell ref="L14:M14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zoomScale="90" zoomScaleNormal="100" zoomScaleSheetLayoutView="90" workbookViewId="0">
      <selection activeCell="G1" sqref="G1"/>
    </sheetView>
  </sheetViews>
  <sheetFormatPr defaultRowHeight="12.75"/>
  <cols>
    <col min="1" max="1" width="6.140625" style="93" customWidth="1"/>
    <col min="2" max="2" width="35.28515625" style="92" customWidth="1"/>
    <col min="3" max="4" width="16.140625" style="92" customWidth="1"/>
    <col min="5" max="5" width="17.5703125" style="92" customWidth="1"/>
    <col min="6" max="6" width="15" style="92" customWidth="1"/>
    <col min="7" max="7" width="28.7109375" style="92" customWidth="1"/>
    <col min="8" max="8" width="29.42578125" style="92" customWidth="1"/>
    <col min="9" max="16384" width="9.140625" style="92"/>
  </cols>
  <sheetData>
    <row r="1" spans="1:8" s="142" customFormat="1" ht="14.25" customHeight="1">
      <c r="A1" s="146"/>
      <c r="C1" s="145"/>
      <c r="E1" s="144"/>
      <c r="F1" s="143" t="s">
        <v>164</v>
      </c>
    </row>
    <row r="2" spans="1:8">
      <c r="A2" s="141" t="s">
        <v>163</v>
      </c>
      <c r="B2" s="141"/>
    </row>
    <row r="3" spans="1:8" ht="17.25" customHeight="1">
      <c r="A3" s="140" t="s">
        <v>162</v>
      </c>
      <c r="B3" s="140"/>
      <c r="C3" s="139" t="s">
        <v>161</v>
      </c>
      <c r="D3" s="776"/>
      <c r="E3" s="777"/>
      <c r="F3" s="778"/>
    </row>
    <row r="4" spans="1:8" ht="12.75" customHeight="1">
      <c r="A4" s="138"/>
      <c r="B4" s="138"/>
    </row>
    <row r="5" spans="1:8" ht="15.75" customHeight="1">
      <c r="A5" s="774" t="s">
        <v>160</v>
      </c>
      <c r="B5" s="774"/>
      <c r="C5" s="774"/>
      <c r="D5" s="774"/>
      <c r="E5" s="774"/>
      <c r="F5" s="774"/>
      <c r="G5" s="94"/>
    </row>
    <row r="6" spans="1:8" ht="45" customHeight="1" thickBot="1">
      <c r="A6" s="775" t="s">
        <v>376</v>
      </c>
      <c r="B6" s="775"/>
      <c r="C6" s="775"/>
      <c r="D6" s="775"/>
      <c r="E6" s="775"/>
      <c r="F6" s="775"/>
      <c r="G6" s="137"/>
      <c r="H6" s="137"/>
    </row>
    <row r="7" spans="1:8" s="101" customFormat="1" ht="24.75" thickBot="1">
      <c r="A7" s="578" t="s">
        <v>159</v>
      </c>
      <c r="B7" s="578" t="s">
        <v>158</v>
      </c>
      <c r="C7" s="579" t="s">
        <v>157</v>
      </c>
      <c r="D7" s="579" t="s">
        <v>156</v>
      </c>
      <c r="E7" s="579" t="s">
        <v>155</v>
      </c>
      <c r="F7" s="579" t="s">
        <v>154</v>
      </c>
      <c r="G7" s="136"/>
      <c r="H7" s="136"/>
    </row>
    <row r="8" spans="1:8" s="101" customFormat="1" ht="16.5" customHeight="1" thickBot="1">
      <c r="A8" s="768" t="s">
        <v>153</v>
      </c>
      <c r="B8" s="769"/>
      <c r="C8" s="769"/>
      <c r="D8" s="769"/>
      <c r="E8" s="770"/>
      <c r="F8" s="771"/>
      <c r="G8" s="136"/>
      <c r="H8" s="136"/>
    </row>
    <row r="9" spans="1:8" s="101" customFormat="1" ht="16.5" customHeight="1">
      <c r="A9" s="120" t="s">
        <v>152</v>
      </c>
      <c r="B9" s="128" t="s">
        <v>151</v>
      </c>
      <c r="C9" s="121">
        <v>0</v>
      </c>
      <c r="D9" s="121">
        <v>0</v>
      </c>
      <c r="E9" s="121">
        <f>SUM(C9:D9)</f>
        <v>0</v>
      </c>
      <c r="F9" s="135">
        <v>0</v>
      </c>
      <c r="G9" s="134"/>
      <c r="H9" s="134"/>
    </row>
    <row r="10" spans="1:8" s="101" customFormat="1" ht="16.5" customHeight="1">
      <c r="A10" s="133" t="s">
        <v>150</v>
      </c>
      <c r="B10" s="132" t="s">
        <v>149</v>
      </c>
      <c r="C10" s="122">
        <v>0</v>
      </c>
      <c r="D10" s="122">
        <v>0</v>
      </c>
      <c r="E10" s="121">
        <f>SUM(C10:D10)</f>
        <v>0</v>
      </c>
      <c r="F10" s="131">
        <v>0</v>
      </c>
      <c r="G10" s="134"/>
      <c r="H10" s="134"/>
    </row>
    <row r="11" spans="1:8" s="101" customFormat="1" ht="15" customHeight="1">
      <c r="A11" s="133" t="s">
        <v>148</v>
      </c>
      <c r="B11" s="132" t="s">
        <v>147</v>
      </c>
      <c r="C11" s="122">
        <v>0</v>
      </c>
      <c r="D11" s="122">
        <v>0</v>
      </c>
      <c r="E11" s="121">
        <f>SUM(C11:D11)</f>
        <v>0</v>
      </c>
      <c r="F11" s="131">
        <v>0</v>
      </c>
    </row>
    <row r="12" spans="1:8" s="101" customFormat="1" ht="17.25" customHeight="1">
      <c r="A12" s="133" t="s">
        <v>146</v>
      </c>
      <c r="B12" s="132" t="s">
        <v>145</v>
      </c>
      <c r="C12" s="122">
        <v>0</v>
      </c>
      <c r="D12" s="122">
        <v>0</v>
      </c>
      <c r="E12" s="121">
        <f>SUM(C12:D12)</f>
        <v>0</v>
      </c>
      <c r="F12" s="131">
        <v>0</v>
      </c>
    </row>
    <row r="13" spans="1:8" s="101" customFormat="1" ht="21" customHeight="1" thickBot="1">
      <c r="A13" s="783" t="s">
        <v>144</v>
      </c>
      <c r="B13" s="784"/>
      <c r="C13" s="114">
        <f>SUM(C9:C12)</f>
        <v>0</v>
      </c>
      <c r="D13" s="114">
        <f>SUM(D9:D12)</f>
        <v>0</v>
      </c>
      <c r="E13" s="130">
        <f>SUM(C13:D13)</f>
        <v>0</v>
      </c>
      <c r="F13" s="129">
        <f>SUM(F9:F12)</f>
        <v>0</v>
      </c>
    </row>
    <row r="14" spans="1:8" s="101" customFormat="1" ht="20.25" customHeight="1" thickBot="1">
      <c r="A14" s="780" t="s">
        <v>143</v>
      </c>
      <c r="B14" s="781"/>
      <c r="C14" s="781"/>
      <c r="D14" s="781"/>
      <c r="E14" s="781"/>
      <c r="F14" s="782"/>
    </row>
    <row r="15" spans="1:8" s="101" customFormat="1" ht="18" customHeight="1">
      <c r="A15" s="120" t="s">
        <v>142</v>
      </c>
      <c r="B15" s="128" t="s">
        <v>141</v>
      </c>
      <c r="C15" s="121">
        <v>0</v>
      </c>
      <c r="D15" s="121">
        <v>0</v>
      </c>
      <c r="E15" s="121">
        <f t="shared" ref="E15:E23" si="0">SUM(C15:D15)</f>
        <v>0</v>
      </c>
      <c r="F15" s="127">
        <v>0</v>
      </c>
    </row>
    <row r="16" spans="1:8" s="101" customFormat="1" ht="18.75" customHeight="1">
      <c r="A16" s="120" t="s">
        <v>140</v>
      </c>
      <c r="B16" s="124" t="s">
        <v>139</v>
      </c>
      <c r="C16" s="122">
        <v>0</v>
      </c>
      <c r="D16" s="122">
        <v>0</v>
      </c>
      <c r="E16" s="121">
        <f t="shared" si="0"/>
        <v>0</v>
      </c>
      <c r="F16" s="787"/>
    </row>
    <row r="17" spans="1:6" s="101" customFormat="1" ht="24">
      <c r="A17" s="120" t="s">
        <v>138</v>
      </c>
      <c r="B17" s="124" t="s">
        <v>137</v>
      </c>
      <c r="C17" s="122">
        <v>0</v>
      </c>
      <c r="D17" s="126">
        <v>0</v>
      </c>
      <c r="E17" s="121">
        <f t="shared" si="0"/>
        <v>0</v>
      </c>
      <c r="F17" s="788"/>
    </row>
    <row r="18" spans="1:6" s="101" customFormat="1" ht="19.5" customHeight="1">
      <c r="A18" s="120" t="s">
        <v>136</v>
      </c>
      <c r="B18" s="124" t="s">
        <v>135</v>
      </c>
      <c r="C18" s="122">
        <v>0</v>
      </c>
      <c r="D18" s="126">
        <v>0</v>
      </c>
      <c r="E18" s="121">
        <f t="shared" si="0"/>
        <v>0</v>
      </c>
      <c r="F18" s="125">
        <v>0</v>
      </c>
    </row>
    <row r="19" spans="1:6" s="101" customFormat="1" ht="18" customHeight="1">
      <c r="A19" s="120" t="s">
        <v>134</v>
      </c>
      <c r="B19" s="124" t="s">
        <v>133</v>
      </c>
      <c r="C19" s="122">
        <v>0</v>
      </c>
      <c r="D19" s="122">
        <v>0</v>
      </c>
      <c r="E19" s="121">
        <f t="shared" si="0"/>
        <v>0</v>
      </c>
      <c r="F19" s="789"/>
    </row>
    <row r="20" spans="1:6" s="101" customFormat="1" ht="24" customHeight="1">
      <c r="A20" s="120" t="s">
        <v>132</v>
      </c>
      <c r="B20" s="124" t="s">
        <v>131</v>
      </c>
      <c r="C20" s="122">
        <v>0</v>
      </c>
      <c r="D20" s="122">
        <v>0</v>
      </c>
      <c r="E20" s="121">
        <f t="shared" si="0"/>
        <v>0</v>
      </c>
      <c r="F20" s="789"/>
    </row>
    <row r="21" spans="1:6" s="101" customFormat="1" ht="23.25" customHeight="1">
      <c r="A21" s="120" t="s">
        <v>130</v>
      </c>
      <c r="B21" s="123" t="s">
        <v>129</v>
      </c>
      <c r="C21" s="122">
        <v>0</v>
      </c>
      <c r="D21" s="122">
        <v>0</v>
      </c>
      <c r="E21" s="121">
        <f t="shared" si="0"/>
        <v>0</v>
      </c>
      <c r="F21" s="789"/>
    </row>
    <row r="22" spans="1:6" s="101" customFormat="1" ht="24">
      <c r="A22" s="120" t="s">
        <v>128</v>
      </c>
      <c r="B22" s="119" t="s">
        <v>127</v>
      </c>
      <c r="C22" s="118">
        <v>0</v>
      </c>
      <c r="D22" s="118">
        <v>0</v>
      </c>
      <c r="E22" s="118">
        <f t="shared" si="0"/>
        <v>0</v>
      </c>
      <c r="F22" s="789"/>
    </row>
    <row r="23" spans="1:6" s="101" customFormat="1" ht="34.5" customHeight="1" thickBot="1">
      <c r="A23" s="120" t="s">
        <v>126</v>
      </c>
      <c r="B23" s="119" t="s">
        <v>125</v>
      </c>
      <c r="C23" s="118">
        <v>0</v>
      </c>
      <c r="D23" s="118">
        <v>0</v>
      </c>
      <c r="E23" s="118">
        <f t="shared" si="0"/>
        <v>0</v>
      </c>
      <c r="F23" s="117"/>
    </row>
    <row r="24" spans="1:6" s="101" customFormat="1" ht="24" customHeight="1" thickBot="1">
      <c r="A24" s="785" t="s">
        <v>124</v>
      </c>
      <c r="B24" s="786"/>
      <c r="C24" s="116">
        <f>SUM(C15:C18,C19:C23)</f>
        <v>0</v>
      </c>
      <c r="D24" s="108">
        <f>SUM(D15:D18,D19:D23)</f>
        <v>0</v>
      </c>
      <c r="E24" s="108">
        <f>SUM(E15:E18,E19:E23)</f>
        <v>0</v>
      </c>
      <c r="F24" s="115">
        <f>SUM(F15,F18)</f>
        <v>0</v>
      </c>
    </row>
    <row r="25" spans="1:6" s="101" customFormat="1" ht="24" customHeight="1" thickBot="1">
      <c r="A25" s="772" t="s">
        <v>123</v>
      </c>
      <c r="B25" s="773"/>
      <c r="C25" s="114">
        <f>SUM(C13,C24)</f>
        <v>0</v>
      </c>
      <c r="D25" s="114">
        <f>SUM(D13,D24)</f>
        <v>0</v>
      </c>
      <c r="E25" s="114">
        <f>SUM(E13,E24)</f>
        <v>0</v>
      </c>
      <c r="F25" s="113">
        <f>SUM(F13,F24)</f>
        <v>0</v>
      </c>
    </row>
    <row r="26" spans="1:6" s="101" customFormat="1" ht="24" customHeight="1" thickBot="1">
      <c r="A26" s="780" t="s">
        <v>122</v>
      </c>
      <c r="B26" s="781"/>
      <c r="C26" s="781"/>
      <c r="D26" s="781"/>
      <c r="E26" s="781"/>
      <c r="F26" s="782"/>
    </row>
    <row r="27" spans="1:6" s="101" customFormat="1" ht="24" customHeight="1" thickBot="1">
      <c r="A27" s="112" t="s">
        <v>121</v>
      </c>
      <c r="B27" s="111" t="s">
        <v>120</v>
      </c>
      <c r="C27" s="110">
        <v>0</v>
      </c>
      <c r="D27" s="110">
        <v>0</v>
      </c>
      <c r="E27" s="110">
        <f>SUM(C27:D27)</f>
        <v>0</v>
      </c>
      <c r="F27" s="109"/>
    </row>
    <row r="28" spans="1:6" s="101" customFormat="1" ht="26.25" customHeight="1" thickBot="1">
      <c r="A28" s="772" t="s">
        <v>119</v>
      </c>
      <c r="B28" s="773"/>
      <c r="C28" s="108">
        <f>SUM(C13,C24,C27)</f>
        <v>0</v>
      </c>
      <c r="D28" s="108">
        <f>SUM(D13,D24,D27)</f>
        <v>0</v>
      </c>
      <c r="E28" s="108">
        <f>SUM(E13,E24,E27)</f>
        <v>0</v>
      </c>
      <c r="F28" s="107">
        <f>SUM(F25)</f>
        <v>0</v>
      </c>
    </row>
    <row r="29" spans="1:6" s="101" customFormat="1" ht="15.75" customHeight="1">
      <c r="A29" s="106"/>
      <c r="B29" s="106"/>
      <c r="C29" s="105"/>
      <c r="D29" s="105"/>
      <c r="E29" s="105"/>
      <c r="F29" s="105"/>
    </row>
    <row r="30" spans="1:6" s="101" customFormat="1">
      <c r="A30" s="103" t="s">
        <v>118</v>
      </c>
      <c r="B30" s="106"/>
      <c r="C30" s="105"/>
      <c r="D30" s="105"/>
      <c r="E30" s="105"/>
      <c r="F30" s="104"/>
    </row>
    <row r="31" spans="1:6" ht="15" customHeight="1">
      <c r="A31" s="103" t="s">
        <v>117</v>
      </c>
    </row>
    <row r="32" spans="1:6" ht="22.5" customHeight="1">
      <c r="A32" s="790"/>
      <c r="B32" s="790"/>
      <c r="C32" s="790"/>
      <c r="D32" s="790"/>
      <c r="E32" s="790"/>
      <c r="F32" s="790"/>
    </row>
    <row r="33" spans="2:6" s="101" customFormat="1" ht="13.5" customHeight="1">
      <c r="B33" s="102"/>
      <c r="C33" s="99"/>
      <c r="D33" s="99"/>
      <c r="E33" s="99"/>
      <c r="F33" s="99"/>
    </row>
    <row r="34" spans="2:6" ht="20.25" customHeight="1">
      <c r="B34" s="100"/>
      <c r="C34" s="99"/>
      <c r="D34" s="99"/>
      <c r="E34" s="100"/>
      <c r="F34" s="100"/>
    </row>
    <row r="35" spans="2:6" ht="14.25">
      <c r="B35" s="98"/>
      <c r="C35" s="99"/>
      <c r="D35" s="99"/>
      <c r="E35" s="98"/>
      <c r="F35" s="98"/>
    </row>
    <row r="36" spans="2:6">
      <c r="B36" s="97" t="s">
        <v>116</v>
      </c>
      <c r="C36" s="96"/>
      <c r="D36" s="96"/>
      <c r="E36" s="791" t="s">
        <v>116</v>
      </c>
      <c r="F36" s="791"/>
    </row>
    <row r="37" spans="2:6">
      <c r="B37" s="95" t="s">
        <v>115</v>
      </c>
      <c r="D37" s="94"/>
      <c r="E37" s="779" t="s">
        <v>115</v>
      </c>
      <c r="F37" s="779"/>
    </row>
  </sheetData>
  <mergeCells count="15"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  <mergeCell ref="A8:F8"/>
    <mergeCell ref="A25:B25"/>
    <mergeCell ref="A5:F5"/>
    <mergeCell ref="A6:F6"/>
    <mergeCell ref="D3:F3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view="pageBreakPreview" zoomScaleNormal="100" zoomScaleSheetLayoutView="100" workbookViewId="0">
      <selection activeCell="I1" sqref="I1"/>
    </sheetView>
  </sheetViews>
  <sheetFormatPr defaultRowHeight="15"/>
  <cols>
    <col min="1" max="1" width="5.28515625" style="148" customWidth="1"/>
    <col min="2" max="3" width="14" style="147" customWidth="1"/>
    <col min="4" max="4" width="17.28515625" style="147" customWidth="1"/>
    <col min="5" max="5" width="11.85546875" style="147" customWidth="1"/>
    <col min="6" max="6" width="13.7109375" style="147" customWidth="1"/>
    <col min="7" max="7" width="36" style="147" customWidth="1"/>
    <col min="8" max="8" width="19.85546875" style="147" customWidth="1"/>
    <col min="9" max="12" width="9.140625" style="147" customWidth="1"/>
    <col min="13" max="13" width="12.5703125" style="147" bestFit="1" customWidth="1"/>
    <col min="14" max="14" width="15" style="147" bestFit="1" customWidth="1"/>
    <col min="15" max="220" width="9.140625" style="147" customWidth="1"/>
    <col min="221" max="221" width="10.7109375" style="147" customWidth="1"/>
    <col min="222" max="16384" width="9.140625" style="147"/>
  </cols>
  <sheetData>
    <row r="1" spans="1:15" ht="15" customHeight="1">
      <c r="H1" s="191" t="s">
        <v>181</v>
      </c>
    </row>
    <row r="2" spans="1:15">
      <c r="A2" s="190" t="s">
        <v>180</v>
      </c>
      <c r="B2" s="190"/>
      <c r="C2" s="190"/>
    </row>
    <row r="3" spans="1:15" ht="17.25" customHeight="1">
      <c r="A3" s="140" t="s">
        <v>162</v>
      </c>
      <c r="B3" s="140"/>
      <c r="C3" s="189"/>
      <c r="F3" s="139" t="s">
        <v>161</v>
      </c>
      <c r="G3" s="776"/>
      <c r="H3" s="778"/>
    </row>
    <row r="4" spans="1:15" ht="12.75" customHeight="1"/>
    <row r="5" spans="1:15" ht="19.5" customHeight="1" thickBot="1">
      <c r="A5" s="188"/>
      <c r="B5" s="804" t="s">
        <v>179</v>
      </c>
      <c r="C5" s="804"/>
      <c r="D5" s="804"/>
      <c r="E5" s="804"/>
      <c r="F5" s="804"/>
      <c r="G5" s="804"/>
      <c r="H5" s="804"/>
    </row>
    <row r="6" spans="1:15" ht="48.75" customHeight="1">
      <c r="B6" s="805" t="s">
        <v>376</v>
      </c>
      <c r="C6" s="805"/>
      <c r="D6" s="805"/>
      <c r="E6" s="805"/>
      <c r="F6" s="805"/>
      <c r="G6" s="805"/>
      <c r="H6" s="805"/>
      <c r="M6" s="808" t="s">
        <v>174</v>
      </c>
      <c r="N6" s="808" t="s">
        <v>178</v>
      </c>
      <c r="O6" s="808" t="s">
        <v>177</v>
      </c>
    </row>
    <row r="7" spans="1:15" ht="15" customHeight="1" thickBot="1">
      <c r="B7" s="806" t="s">
        <v>176</v>
      </c>
      <c r="C7" s="807"/>
      <c r="D7" s="807"/>
      <c r="E7" s="807"/>
      <c r="F7" s="807"/>
      <c r="G7" s="807"/>
      <c r="H7" s="807"/>
      <c r="M7" s="809"/>
      <c r="N7" s="809"/>
      <c r="O7" s="809"/>
    </row>
    <row r="8" spans="1:15" ht="15" customHeight="1" thickBot="1">
      <c r="B8" s="152"/>
      <c r="C8" s="152"/>
      <c r="D8" s="152"/>
      <c r="E8" s="152"/>
      <c r="F8" s="152"/>
      <c r="G8" s="152"/>
      <c r="H8" s="152"/>
      <c r="M8" s="808">
        <v>1</v>
      </c>
      <c r="N8" s="810">
        <f>SUMIF(D11:D29,1,H11:H29)</f>
        <v>0</v>
      </c>
      <c r="O8" s="808">
        <f>COUNTIF(D11:D29,1)</f>
        <v>0</v>
      </c>
    </row>
    <row r="9" spans="1:15" ht="26.25" customHeight="1" thickBot="1">
      <c r="A9" s="792" t="s">
        <v>175</v>
      </c>
      <c r="B9" s="798" t="s">
        <v>25</v>
      </c>
      <c r="C9" s="799"/>
      <c r="D9" s="796" t="s">
        <v>174</v>
      </c>
      <c r="E9" s="800" t="s">
        <v>173</v>
      </c>
      <c r="F9" s="801"/>
      <c r="G9" s="794" t="s">
        <v>172</v>
      </c>
      <c r="H9" s="802" t="s">
        <v>157</v>
      </c>
      <c r="M9" s="809"/>
      <c r="N9" s="811"/>
      <c r="O9" s="809"/>
    </row>
    <row r="10" spans="1:15" s="176" customFormat="1" ht="27" customHeight="1" thickBot="1">
      <c r="A10" s="793"/>
      <c r="B10" s="580" t="s">
        <v>171</v>
      </c>
      <c r="C10" s="581" t="s">
        <v>170</v>
      </c>
      <c r="D10" s="797"/>
      <c r="E10" s="580" t="s">
        <v>169</v>
      </c>
      <c r="F10" s="582" t="s">
        <v>168</v>
      </c>
      <c r="G10" s="795"/>
      <c r="H10" s="803"/>
      <c r="M10" s="808">
        <v>2</v>
      </c>
      <c r="N10" s="810">
        <f>SUMIF(D11:D29,2,H11:H29)</f>
        <v>0</v>
      </c>
      <c r="O10" s="808">
        <f>COUNTIF(D11:D29,2)</f>
        <v>0</v>
      </c>
    </row>
    <row r="11" spans="1:15" s="150" customFormat="1" ht="13.5" thickBot="1">
      <c r="A11" s="187"/>
      <c r="B11" s="577"/>
      <c r="C11" s="186"/>
      <c r="D11" s="184"/>
      <c r="E11" s="185"/>
      <c r="F11" s="185"/>
      <c r="G11" s="184"/>
      <c r="H11" s="183">
        <v>0</v>
      </c>
      <c r="M11" s="809"/>
      <c r="N11" s="811"/>
      <c r="O11" s="809"/>
    </row>
    <row r="12" spans="1:15" s="150" customFormat="1" ht="12.75">
      <c r="A12" s="175"/>
      <c r="B12" s="182"/>
      <c r="C12" s="182"/>
      <c r="D12" s="172"/>
      <c r="E12" s="173"/>
      <c r="F12" s="173"/>
      <c r="G12" s="172"/>
      <c r="H12" s="171">
        <v>0</v>
      </c>
      <c r="M12" s="808">
        <v>3</v>
      </c>
      <c r="N12" s="810">
        <f>SUMIF(D11:D29,3,H11:H29)</f>
        <v>0</v>
      </c>
      <c r="O12" s="808">
        <f>COUNTIF(D11:D29,3)</f>
        <v>0</v>
      </c>
    </row>
    <row r="13" spans="1:15" s="150" customFormat="1" ht="13.5" thickBot="1">
      <c r="A13" s="175"/>
      <c r="B13" s="182"/>
      <c r="C13" s="182"/>
      <c r="D13" s="172"/>
      <c r="E13" s="173"/>
      <c r="F13" s="173"/>
      <c r="G13" s="172"/>
      <c r="H13" s="171">
        <v>0</v>
      </c>
      <c r="M13" s="809"/>
      <c r="N13" s="811"/>
      <c r="O13" s="809"/>
    </row>
    <row r="14" spans="1:15" s="176" customFormat="1" ht="12.75">
      <c r="A14" s="175"/>
      <c r="B14" s="180"/>
      <c r="C14" s="180"/>
      <c r="D14" s="179"/>
      <c r="E14" s="173"/>
      <c r="F14" s="173"/>
      <c r="G14" s="178"/>
      <c r="H14" s="177">
        <v>0</v>
      </c>
      <c r="M14" s="808">
        <v>4</v>
      </c>
      <c r="N14" s="810">
        <f>SUMIF(D11:D29,4,H11:H29)</f>
        <v>0</v>
      </c>
      <c r="O14" s="808">
        <f>COUNTIF(D11:D29,4)</f>
        <v>0</v>
      </c>
    </row>
    <row r="15" spans="1:15" s="176" customFormat="1" ht="13.5" thickBot="1">
      <c r="A15" s="175"/>
      <c r="B15" s="180"/>
      <c r="C15" s="180"/>
      <c r="D15" s="179"/>
      <c r="E15" s="173"/>
      <c r="F15" s="173"/>
      <c r="G15" s="178"/>
      <c r="H15" s="177">
        <v>0</v>
      </c>
      <c r="M15" s="809"/>
      <c r="N15" s="811"/>
      <c r="O15" s="809"/>
    </row>
    <row r="16" spans="1:15" s="176" customFormat="1" ht="12.75">
      <c r="A16" s="175"/>
      <c r="B16" s="180"/>
      <c r="C16" s="180"/>
      <c r="D16" s="179"/>
      <c r="E16" s="173"/>
      <c r="F16" s="173"/>
      <c r="G16" s="178"/>
      <c r="H16" s="177">
        <v>0</v>
      </c>
      <c r="M16" s="808">
        <v>5</v>
      </c>
      <c r="N16" s="810">
        <f>SUMIF(D11:D29,5,H11:H29)</f>
        <v>0</v>
      </c>
      <c r="O16" s="808">
        <f>COUNTIF(D11:D29,5)</f>
        <v>0</v>
      </c>
    </row>
    <row r="17" spans="1:15" s="176" customFormat="1" ht="13.5" thickBot="1">
      <c r="A17" s="175"/>
      <c r="B17" s="180"/>
      <c r="C17" s="180"/>
      <c r="D17" s="179"/>
      <c r="E17" s="173"/>
      <c r="F17" s="173"/>
      <c r="G17" s="178"/>
      <c r="H17" s="177">
        <v>0</v>
      </c>
      <c r="M17" s="809"/>
      <c r="N17" s="811"/>
      <c r="O17" s="809"/>
    </row>
    <row r="18" spans="1:15" s="176" customFormat="1" ht="12.75">
      <c r="A18" s="175"/>
      <c r="B18" s="180"/>
      <c r="C18" s="180"/>
      <c r="D18" s="179"/>
      <c r="E18" s="173"/>
      <c r="F18" s="173"/>
      <c r="G18" s="178"/>
      <c r="H18" s="177">
        <v>0</v>
      </c>
      <c r="N18" s="181">
        <v>0</v>
      </c>
    </row>
    <row r="19" spans="1:15" s="176" customFormat="1" ht="12.75">
      <c r="A19" s="175"/>
      <c r="B19" s="180"/>
      <c r="C19" s="180"/>
      <c r="D19" s="179"/>
      <c r="E19" s="173"/>
      <c r="F19" s="173"/>
      <c r="G19" s="178"/>
      <c r="H19" s="177">
        <v>0</v>
      </c>
    </row>
    <row r="20" spans="1:15" s="176" customFormat="1" ht="12.75">
      <c r="A20" s="175"/>
      <c r="B20" s="180"/>
      <c r="C20" s="180"/>
      <c r="D20" s="179"/>
      <c r="E20" s="173"/>
      <c r="F20" s="173"/>
      <c r="G20" s="178"/>
      <c r="H20" s="177">
        <v>0</v>
      </c>
    </row>
    <row r="21" spans="1:15" s="176" customFormat="1" ht="12.75">
      <c r="A21" s="175"/>
      <c r="B21" s="180"/>
      <c r="C21" s="180"/>
      <c r="D21" s="179"/>
      <c r="E21" s="173"/>
      <c r="F21" s="173"/>
      <c r="G21" s="178"/>
      <c r="H21" s="177">
        <v>0</v>
      </c>
    </row>
    <row r="22" spans="1:15" s="176" customFormat="1" ht="12.75">
      <c r="A22" s="175"/>
      <c r="B22" s="180"/>
      <c r="C22" s="180"/>
      <c r="D22" s="179"/>
      <c r="E22" s="173"/>
      <c r="F22" s="173"/>
      <c r="G22" s="178"/>
      <c r="H22" s="177">
        <v>0</v>
      </c>
    </row>
    <row r="23" spans="1:15" s="150" customFormat="1" ht="12.75">
      <c r="A23" s="175"/>
      <c r="B23" s="174"/>
      <c r="C23" s="174"/>
      <c r="D23" s="172"/>
      <c r="E23" s="173"/>
      <c r="F23" s="173"/>
      <c r="G23" s="172"/>
      <c r="H23" s="171">
        <v>0</v>
      </c>
    </row>
    <row r="24" spans="1:15" s="150" customFormat="1" ht="12.75">
      <c r="A24" s="175"/>
      <c r="B24" s="174"/>
      <c r="C24" s="174"/>
      <c r="D24" s="172"/>
      <c r="E24" s="173"/>
      <c r="F24" s="173"/>
      <c r="G24" s="172"/>
      <c r="H24" s="171">
        <v>0</v>
      </c>
    </row>
    <row r="25" spans="1:15" s="150" customFormat="1" ht="12.75">
      <c r="A25" s="175"/>
      <c r="B25" s="174"/>
      <c r="C25" s="174"/>
      <c r="D25" s="172"/>
      <c r="E25" s="173"/>
      <c r="F25" s="173"/>
      <c r="G25" s="172"/>
      <c r="H25" s="171">
        <v>0</v>
      </c>
    </row>
    <row r="26" spans="1:15" s="176" customFormat="1" ht="12.75">
      <c r="A26" s="175"/>
      <c r="B26" s="174"/>
      <c r="C26" s="174"/>
      <c r="D26" s="179"/>
      <c r="E26" s="173"/>
      <c r="F26" s="173"/>
      <c r="G26" s="178"/>
      <c r="H26" s="177">
        <v>0</v>
      </c>
    </row>
    <row r="27" spans="1:15" s="150" customFormat="1" ht="12.75">
      <c r="A27" s="175"/>
      <c r="B27" s="174"/>
      <c r="C27" s="174"/>
      <c r="D27" s="172"/>
      <c r="E27" s="173"/>
      <c r="F27" s="173"/>
      <c r="G27" s="172"/>
      <c r="H27" s="171">
        <v>0</v>
      </c>
    </row>
    <row r="28" spans="1:15" s="150" customFormat="1" ht="12.75">
      <c r="A28" s="175"/>
      <c r="B28" s="174"/>
      <c r="C28" s="174"/>
      <c r="D28" s="172"/>
      <c r="E28" s="173"/>
      <c r="F28" s="173"/>
      <c r="G28" s="172"/>
      <c r="H28" s="171">
        <v>0</v>
      </c>
    </row>
    <row r="29" spans="1:15" s="150" customFormat="1" ht="13.5" thickBot="1">
      <c r="A29" s="170"/>
      <c r="B29" s="169"/>
      <c r="C29" s="169"/>
      <c r="D29" s="167"/>
      <c r="E29" s="168"/>
      <c r="F29" s="168"/>
      <c r="G29" s="167"/>
      <c r="H29" s="166">
        <v>0</v>
      </c>
    </row>
    <row r="30" spans="1:15" s="160" customFormat="1" ht="22.5" customHeight="1">
      <c r="A30" s="165"/>
      <c r="D30" s="164" t="s">
        <v>167</v>
      </c>
      <c r="E30" s="163">
        <f>SUM(E11:E29)</f>
        <v>0</v>
      </c>
      <c r="F30" s="163">
        <f>SUM(F11:F29)</f>
        <v>0</v>
      </c>
      <c r="G30" s="162"/>
      <c r="H30" s="161">
        <f>SUM(H11:H29)</f>
        <v>0</v>
      </c>
    </row>
    <row r="31" spans="1:15" s="156" customFormat="1" ht="12.75">
      <c r="A31" s="159" t="s">
        <v>118</v>
      </c>
      <c r="B31" s="158"/>
      <c r="C31" s="157"/>
      <c r="D31" s="157"/>
      <c r="E31" s="157"/>
      <c r="F31" s="157"/>
      <c r="G31" s="157"/>
    </row>
    <row r="32" spans="1:15" s="156" customFormat="1" ht="12.75">
      <c r="A32" s="103" t="s">
        <v>166</v>
      </c>
      <c r="C32" s="157"/>
      <c r="D32" s="157"/>
      <c r="E32" s="157"/>
      <c r="F32" s="157"/>
      <c r="G32" s="157"/>
    </row>
    <row r="33" spans="1:8" s="150" customFormat="1" ht="12.75">
      <c r="A33" s="155" t="s">
        <v>165</v>
      </c>
      <c r="C33" s="154"/>
      <c r="D33" s="154"/>
      <c r="E33" s="154"/>
      <c r="F33" s="154"/>
      <c r="G33" s="154"/>
    </row>
    <row r="34" spans="1:8" s="150" customFormat="1" ht="12.75">
      <c r="A34" s="152"/>
      <c r="B34" s="153"/>
      <c r="C34" s="153"/>
      <c r="D34" s="153"/>
      <c r="E34" s="153"/>
      <c r="F34" s="153"/>
      <c r="G34" s="153"/>
    </row>
    <row r="35" spans="1:8" s="150" customFormat="1" ht="14.25">
      <c r="A35" s="152"/>
      <c r="B35" s="100"/>
      <c r="C35" s="100"/>
      <c r="D35" s="151"/>
      <c r="E35" s="151"/>
      <c r="F35" s="151"/>
      <c r="G35" s="100"/>
    </row>
    <row r="36" spans="1:8">
      <c r="B36" s="98"/>
      <c r="C36" s="98"/>
      <c r="F36" s="149"/>
      <c r="G36" s="98"/>
    </row>
    <row r="37" spans="1:8" ht="13.5" customHeight="1">
      <c r="B37" s="791" t="s">
        <v>116</v>
      </c>
      <c r="C37" s="791"/>
      <c r="E37" s="149"/>
      <c r="F37" s="149"/>
      <c r="G37" s="97" t="s">
        <v>116</v>
      </c>
      <c r="H37" s="149"/>
    </row>
    <row r="38" spans="1:8">
      <c r="B38" s="779" t="s">
        <v>115</v>
      </c>
      <c r="C38" s="779"/>
      <c r="F38" s="149"/>
      <c r="G38" s="95" t="s">
        <v>115</v>
      </c>
    </row>
  </sheetData>
  <mergeCells count="30">
    <mergeCell ref="O6:O7"/>
    <mergeCell ref="O8:O9"/>
    <mergeCell ref="O10:O11"/>
    <mergeCell ref="O12:O13"/>
    <mergeCell ref="O14:O15"/>
    <mergeCell ref="O16:O17"/>
    <mergeCell ref="M16:M17"/>
    <mergeCell ref="N8:N9"/>
    <mergeCell ref="N10:N11"/>
    <mergeCell ref="N12:N13"/>
    <mergeCell ref="N14:N15"/>
    <mergeCell ref="N16:N17"/>
    <mergeCell ref="M14:M15"/>
    <mergeCell ref="M6:M7"/>
    <mergeCell ref="N6:N7"/>
    <mergeCell ref="M8:M9"/>
    <mergeCell ref="M10:M11"/>
    <mergeCell ref="M12:M13"/>
    <mergeCell ref="B38:C38"/>
    <mergeCell ref="B37:C37"/>
    <mergeCell ref="B5:H5"/>
    <mergeCell ref="B6:H6"/>
    <mergeCell ref="B7:H7"/>
    <mergeCell ref="G3:H3"/>
    <mergeCell ref="A9:A10"/>
    <mergeCell ref="G9:G10"/>
    <mergeCell ref="D9:D10"/>
    <mergeCell ref="B9:C9"/>
    <mergeCell ref="E9:F9"/>
    <mergeCell ref="H9:H10"/>
  </mergeCells>
  <dataValidations count="2">
    <dataValidation type="date" allowBlank="1" showInputMessage="1" showErrorMessage="1" sqref="WVJ983051:WVK98306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">
      <formula1>43466</formula1>
      <formula2>43830</formula2>
    </dataValidation>
    <dataValidation type="date" allowBlank="1" showInputMessage="1" showErrorMessage="1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Normal="100" zoomScaleSheetLayoutView="100" workbookViewId="0">
      <selection activeCell="G1" sqref="G1"/>
    </sheetView>
  </sheetViews>
  <sheetFormatPr defaultRowHeight="12.75"/>
  <cols>
    <col min="1" max="1" width="4.5703125" style="192" customWidth="1"/>
    <col min="2" max="2" width="30" style="192" customWidth="1"/>
    <col min="3" max="3" width="25.140625" style="192" customWidth="1"/>
    <col min="4" max="4" width="4.42578125" style="192" customWidth="1"/>
    <col min="5" max="5" width="23.5703125" style="192" customWidth="1"/>
    <col min="6" max="6" width="2" style="192" customWidth="1"/>
    <col min="7" max="16384" width="9.140625" style="192"/>
  </cols>
  <sheetData>
    <row r="1" spans="1:5">
      <c r="E1" s="210" t="s">
        <v>204</v>
      </c>
    </row>
    <row r="3" spans="1:5">
      <c r="A3" s="194" t="s">
        <v>203</v>
      </c>
      <c r="B3" s="194"/>
      <c r="C3" s="209"/>
      <c r="D3" s="209"/>
      <c r="E3" s="209"/>
    </row>
    <row r="4" spans="1:5">
      <c r="A4" s="140" t="s">
        <v>162</v>
      </c>
      <c r="B4" s="140"/>
    </row>
    <row r="6" spans="1:5" ht="15.75">
      <c r="A6" s="804" t="s">
        <v>202</v>
      </c>
      <c r="B6" s="804"/>
      <c r="C6" s="804"/>
      <c r="D6" s="804"/>
      <c r="E6" s="804"/>
    </row>
    <row r="7" spans="1:5" ht="52.5" customHeight="1">
      <c r="A7" s="818" t="s">
        <v>376</v>
      </c>
      <c r="B7" s="818"/>
      <c r="C7" s="818"/>
      <c r="D7" s="818"/>
      <c r="E7" s="818"/>
    </row>
    <row r="8" spans="1:5" ht="15.75">
      <c r="A8" s="819"/>
      <c r="B8" s="819"/>
      <c r="C8" s="819"/>
      <c r="D8" s="819"/>
      <c r="E8" s="819"/>
    </row>
    <row r="9" spans="1:5">
      <c r="A9" s="820" t="s">
        <v>201</v>
      </c>
      <c r="B9" s="820"/>
      <c r="C9" s="820"/>
      <c r="D9" s="820"/>
      <c r="E9" s="820"/>
    </row>
    <row r="10" spans="1:5" ht="13.5" thickBot="1"/>
    <row r="11" spans="1:5" ht="13.5" thickBot="1">
      <c r="A11" s="583" t="s">
        <v>200</v>
      </c>
      <c r="B11" s="822" t="s">
        <v>199</v>
      </c>
      <c r="C11" s="823"/>
      <c r="D11" s="824"/>
      <c r="E11" s="584" t="s">
        <v>198</v>
      </c>
    </row>
    <row r="12" spans="1:5" ht="16.5" customHeight="1">
      <c r="A12" s="815" t="s">
        <v>152</v>
      </c>
      <c r="B12" s="825" t="s">
        <v>197</v>
      </c>
      <c r="C12" s="826"/>
      <c r="D12" s="827"/>
      <c r="E12" s="206">
        <f>SUM(E13:E15)</f>
        <v>0</v>
      </c>
    </row>
    <row r="13" spans="1:5" ht="16.5" customHeight="1">
      <c r="A13" s="821"/>
      <c r="B13" s="828" t="s">
        <v>196</v>
      </c>
      <c r="C13" s="829"/>
      <c r="D13" s="830"/>
      <c r="E13" s="202">
        <v>0</v>
      </c>
    </row>
    <row r="14" spans="1:5" ht="24.75" customHeight="1">
      <c r="A14" s="821"/>
      <c r="B14" s="834" t="s">
        <v>195</v>
      </c>
      <c r="C14" s="835"/>
      <c r="D14" s="836"/>
      <c r="E14" s="202">
        <v>0</v>
      </c>
    </row>
    <row r="15" spans="1:5" ht="24" customHeight="1" thickBot="1">
      <c r="A15" s="821"/>
      <c r="B15" s="831" t="s">
        <v>194</v>
      </c>
      <c r="C15" s="832"/>
      <c r="D15" s="833"/>
      <c r="E15" s="202">
        <v>0</v>
      </c>
    </row>
    <row r="16" spans="1:5" ht="16.5" customHeight="1">
      <c r="A16" s="815" t="s">
        <v>150</v>
      </c>
      <c r="B16" s="825" t="s">
        <v>193</v>
      </c>
      <c r="C16" s="826"/>
      <c r="D16" s="827"/>
      <c r="E16" s="206">
        <f>SUM(E17:E21)</f>
        <v>0</v>
      </c>
    </row>
    <row r="17" spans="1:5" ht="16.5" customHeight="1">
      <c r="A17" s="816"/>
      <c r="B17" s="828" t="s">
        <v>192</v>
      </c>
      <c r="C17" s="829"/>
      <c r="D17" s="830"/>
      <c r="E17" s="202">
        <v>0</v>
      </c>
    </row>
    <row r="18" spans="1:5" ht="16.5" customHeight="1">
      <c r="A18" s="816"/>
      <c r="B18" s="828" t="s">
        <v>191</v>
      </c>
      <c r="C18" s="829"/>
      <c r="D18" s="830"/>
      <c r="E18" s="202">
        <v>0</v>
      </c>
    </row>
    <row r="19" spans="1:5" ht="16.5" customHeight="1">
      <c r="A19" s="816"/>
      <c r="B19" s="847" t="s">
        <v>190</v>
      </c>
      <c r="C19" s="848"/>
      <c r="D19" s="849"/>
      <c r="E19" s="202">
        <v>0</v>
      </c>
    </row>
    <row r="20" spans="1:5" ht="33.75" customHeight="1">
      <c r="A20" s="816"/>
      <c r="B20" s="834" t="s">
        <v>189</v>
      </c>
      <c r="C20" s="840"/>
      <c r="D20" s="836"/>
      <c r="E20" s="208">
        <v>0</v>
      </c>
    </row>
    <row r="21" spans="1:5" ht="30.75" customHeight="1" thickBot="1">
      <c r="A21" s="817"/>
      <c r="B21" s="850" t="s">
        <v>188</v>
      </c>
      <c r="C21" s="851"/>
      <c r="D21" s="852"/>
      <c r="E21" s="207">
        <v>0</v>
      </c>
    </row>
    <row r="22" spans="1:5" ht="16.5" customHeight="1" thickBot="1">
      <c r="A22" s="205" t="s">
        <v>148</v>
      </c>
      <c r="B22" s="853" t="s">
        <v>187</v>
      </c>
      <c r="C22" s="854"/>
      <c r="D22" s="855"/>
      <c r="E22" s="206">
        <v>0</v>
      </c>
    </row>
    <row r="23" spans="1:5" ht="16.5" customHeight="1" thickBot="1">
      <c r="A23" s="205" t="s">
        <v>146</v>
      </c>
      <c r="B23" s="853" t="s">
        <v>186</v>
      </c>
      <c r="C23" s="854"/>
      <c r="D23" s="855"/>
      <c r="E23" s="204">
        <v>0</v>
      </c>
    </row>
    <row r="24" spans="1:5" ht="16.5" customHeight="1" thickBot="1">
      <c r="A24" s="205" t="s">
        <v>142</v>
      </c>
      <c r="B24" s="856" t="s">
        <v>185</v>
      </c>
      <c r="C24" s="857"/>
      <c r="D24" s="858"/>
      <c r="E24" s="204">
        <v>0</v>
      </c>
    </row>
    <row r="25" spans="1:5" ht="16.5" customHeight="1">
      <c r="A25" s="813" t="s">
        <v>140</v>
      </c>
      <c r="B25" s="825" t="s">
        <v>184</v>
      </c>
      <c r="C25" s="826"/>
      <c r="D25" s="827"/>
      <c r="E25" s="203">
        <f>SUM(E26:E28)</f>
        <v>0</v>
      </c>
    </row>
    <row r="26" spans="1:5" ht="16.5" customHeight="1">
      <c r="A26" s="814"/>
      <c r="B26" s="837" t="s">
        <v>183</v>
      </c>
      <c r="C26" s="838"/>
      <c r="D26" s="839"/>
      <c r="E26" s="202">
        <v>0</v>
      </c>
    </row>
    <row r="27" spans="1:5" ht="16.5" customHeight="1">
      <c r="A27" s="814"/>
      <c r="B27" s="837" t="s">
        <v>355</v>
      </c>
      <c r="C27" s="859"/>
      <c r="D27" s="839"/>
      <c r="E27" s="202">
        <v>0</v>
      </c>
    </row>
    <row r="28" spans="1:5" ht="29.25" customHeight="1" thickBot="1">
      <c r="A28" s="814"/>
      <c r="B28" s="841" t="s">
        <v>356</v>
      </c>
      <c r="C28" s="842"/>
      <c r="D28" s="843"/>
      <c r="E28" s="202">
        <v>0</v>
      </c>
    </row>
    <row r="29" spans="1:5" ht="16.5" customHeight="1" thickBot="1">
      <c r="A29" s="201" t="s">
        <v>138</v>
      </c>
      <c r="B29" s="844" t="s">
        <v>182</v>
      </c>
      <c r="C29" s="845"/>
      <c r="D29" s="846"/>
      <c r="E29" s="200">
        <f>SUM(E12,E16,E22,E23,E24,E25)</f>
        <v>0</v>
      </c>
    </row>
    <row r="30" spans="1:5">
      <c r="A30" s="199"/>
      <c r="B30" s="198"/>
      <c r="C30" s="198"/>
      <c r="D30" s="198"/>
      <c r="E30" s="198"/>
    </row>
    <row r="31" spans="1:5">
      <c r="A31" s="613" t="s">
        <v>118</v>
      </c>
    </row>
    <row r="32" spans="1:5" ht="24" customHeight="1">
      <c r="A32" s="812"/>
      <c r="B32" s="812"/>
      <c r="C32" s="812"/>
      <c r="D32" s="812"/>
      <c r="E32" s="812"/>
    </row>
    <row r="34" spans="2:6" ht="14.25">
      <c r="B34" s="100"/>
      <c r="D34" s="100"/>
      <c r="E34" s="100"/>
    </row>
    <row r="35" spans="2:6" ht="14.25">
      <c r="B35" s="98"/>
      <c r="D35" s="98"/>
      <c r="E35" s="98"/>
    </row>
    <row r="36" spans="2:6">
      <c r="B36" s="97" t="s">
        <v>116</v>
      </c>
      <c r="D36" s="196" t="s">
        <v>116</v>
      </c>
      <c r="E36" s="194"/>
    </row>
    <row r="37" spans="2:6">
      <c r="B37" s="95" t="s">
        <v>115</v>
      </c>
      <c r="C37" s="95"/>
      <c r="D37" s="195" t="s">
        <v>115</v>
      </c>
      <c r="E37" s="194"/>
      <c r="F37" s="193"/>
    </row>
  </sheetData>
  <mergeCells count="27"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view="pageBreakPreview" zoomScaleNormal="100" zoomScaleSheetLayoutView="100" workbookViewId="0">
      <selection activeCell="G1" sqref="G1"/>
    </sheetView>
  </sheetViews>
  <sheetFormatPr defaultRowHeight="12.75"/>
  <cols>
    <col min="1" max="1" width="4.7109375" style="211" customWidth="1"/>
    <col min="2" max="2" width="26.28515625" style="211" customWidth="1"/>
    <col min="3" max="3" width="19" style="211" customWidth="1"/>
    <col min="4" max="4" width="8.28515625" style="211" customWidth="1"/>
    <col min="5" max="5" width="11.42578125" style="211" customWidth="1"/>
    <col min="6" max="6" width="13.85546875" style="211" customWidth="1"/>
    <col min="7" max="16384" width="9.140625" style="211"/>
  </cols>
  <sheetData>
    <row r="1" spans="1:6" ht="17.25" customHeight="1">
      <c r="A1" s="197"/>
      <c r="F1" s="210" t="s">
        <v>223</v>
      </c>
    </row>
    <row r="2" spans="1:6">
      <c r="F2" s="238"/>
    </row>
    <row r="3" spans="1:6">
      <c r="C3" s="139"/>
      <c r="D3" s="139" t="s">
        <v>161</v>
      </c>
      <c r="E3" s="237"/>
      <c r="F3" s="236"/>
    </row>
    <row r="4" spans="1:6">
      <c r="A4" s="141" t="s">
        <v>203</v>
      </c>
      <c r="B4" s="141"/>
      <c r="C4" s="235"/>
      <c r="D4" s="235"/>
      <c r="E4" s="235"/>
    </row>
    <row r="5" spans="1:6" ht="12.75" customHeight="1">
      <c r="A5" s="140" t="s">
        <v>222</v>
      </c>
      <c r="B5" s="140"/>
      <c r="C5" s="234"/>
      <c r="D5" s="234"/>
      <c r="E5" s="234"/>
    </row>
    <row r="7" spans="1:6" ht="21.75" customHeight="1">
      <c r="A7" s="860" t="s">
        <v>221</v>
      </c>
      <c r="B7" s="860"/>
      <c r="C7" s="860"/>
      <c r="D7" s="860"/>
      <c r="E7" s="860"/>
      <c r="F7" s="860"/>
    </row>
    <row r="8" spans="1:6" s="232" customFormat="1" ht="12" customHeight="1">
      <c r="A8" s="233"/>
      <c r="B8" s="233"/>
      <c r="C8" s="233"/>
      <c r="D8" s="233"/>
      <c r="E8" s="233"/>
      <c r="F8" s="233"/>
    </row>
    <row r="9" spans="1:6" ht="48.75" customHeight="1">
      <c r="A9" s="861" t="s">
        <v>377</v>
      </c>
      <c r="B9" s="861"/>
      <c r="C9" s="861"/>
      <c r="D9" s="861"/>
      <c r="E9" s="861"/>
      <c r="F9" s="861"/>
    </row>
    <row r="10" spans="1:6">
      <c r="A10" s="862" t="s">
        <v>220</v>
      </c>
      <c r="B10" s="862"/>
      <c r="C10" s="862"/>
      <c r="D10" s="862"/>
      <c r="E10" s="862"/>
      <c r="F10" s="862"/>
    </row>
    <row r="11" spans="1:6" ht="12.75" customHeight="1" thickBot="1"/>
    <row r="12" spans="1:6" ht="26.25" thickBot="1">
      <c r="A12" s="585" t="s">
        <v>200</v>
      </c>
      <c r="B12" s="586" t="s">
        <v>219</v>
      </c>
      <c r="C12" s="587"/>
      <c r="D12" s="588" t="s">
        <v>218</v>
      </c>
      <c r="E12" s="588" t="s">
        <v>217</v>
      </c>
      <c r="F12" s="588" t="s">
        <v>216</v>
      </c>
    </row>
    <row r="13" spans="1:6">
      <c r="A13" s="231" t="s">
        <v>152</v>
      </c>
      <c r="B13" s="230"/>
      <c r="C13" s="229"/>
      <c r="D13" s="225"/>
      <c r="E13" s="121"/>
      <c r="F13" s="121">
        <f t="shared" ref="F13:F36" si="0">D13*E13</f>
        <v>0</v>
      </c>
    </row>
    <row r="14" spans="1:6">
      <c r="A14" s="228" t="s">
        <v>150</v>
      </c>
      <c r="B14" s="227"/>
      <c r="C14" s="226"/>
      <c r="D14" s="225"/>
      <c r="E14" s="121"/>
      <c r="F14" s="121">
        <f t="shared" si="0"/>
        <v>0</v>
      </c>
    </row>
    <row r="15" spans="1:6">
      <c r="A15" s="228" t="s">
        <v>148</v>
      </c>
      <c r="B15" s="227"/>
      <c r="C15" s="226"/>
      <c r="D15" s="225"/>
      <c r="E15" s="121"/>
      <c r="F15" s="121">
        <f t="shared" si="0"/>
        <v>0</v>
      </c>
    </row>
    <row r="16" spans="1:6">
      <c r="A16" s="228" t="s">
        <v>146</v>
      </c>
      <c r="B16" s="227"/>
      <c r="C16" s="226"/>
      <c r="D16" s="225"/>
      <c r="E16" s="121"/>
      <c r="F16" s="121">
        <f t="shared" si="0"/>
        <v>0</v>
      </c>
    </row>
    <row r="17" spans="1:6">
      <c r="A17" s="228" t="s">
        <v>142</v>
      </c>
      <c r="B17" s="227"/>
      <c r="C17" s="226"/>
      <c r="D17" s="225"/>
      <c r="E17" s="121"/>
      <c r="F17" s="121">
        <f t="shared" si="0"/>
        <v>0</v>
      </c>
    </row>
    <row r="18" spans="1:6">
      <c r="A18" s="228" t="s">
        <v>140</v>
      </c>
      <c r="B18" s="227"/>
      <c r="C18" s="226"/>
      <c r="D18" s="225"/>
      <c r="E18" s="121"/>
      <c r="F18" s="121">
        <f t="shared" si="0"/>
        <v>0</v>
      </c>
    </row>
    <row r="19" spans="1:6">
      <c r="A19" s="228" t="s">
        <v>138</v>
      </c>
      <c r="B19" s="227"/>
      <c r="C19" s="226"/>
      <c r="D19" s="225"/>
      <c r="E19" s="121"/>
      <c r="F19" s="121">
        <f t="shared" si="0"/>
        <v>0</v>
      </c>
    </row>
    <row r="20" spans="1:6">
      <c r="A20" s="228" t="s">
        <v>136</v>
      </c>
      <c r="B20" s="227"/>
      <c r="C20" s="226"/>
      <c r="D20" s="225"/>
      <c r="E20" s="121"/>
      <c r="F20" s="121">
        <f t="shared" si="0"/>
        <v>0</v>
      </c>
    </row>
    <row r="21" spans="1:6">
      <c r="A21" s="228" t="s">
        <v>134</v>
      </c>
      <c r="B21" s="227"/>
      <c r="C21" s="226"/>
      <c r="D21" s="225"/>
      <c r="E21" s="121"/>
      <c r="F21" s="121">
        <f t="shared" si="0"/>
        <v>0</v>
      </c>
    </row>
    <row r="22" spans="1:6">
      <c r="A22" s="228" t="s">
        <v>132</v>
      </c>
      <c r="B22" s="227"/>
      <c r="C22" s="226"/>
      <c r="D22" s="225"/>
      <c r="E22" s="121"/>
      <c r="F22" s="121">
        <f t="shared" si="0"/>
        <v>0</v>
      </c>
    </row>
    <row r="23" spans="1:6">
      <c r="A23" s="228" t="s">
        <v>130</v>
      </c>
      <c r="B23" s="227"/>
      <c r="C23" s="226"/>
      <c r="D23" s="225"/>
      <c r="E23" s="121"/>
      <c r="F23" s="121">
        <f t="shared" si="0"/>
        <v>0</v>
      </c>
    </row>
    <row r="24" spans="1:6">
      <c r="A24" s="228" t="s">
        <v>128</v>
      </c>
      <c r="B24" s="227"/>
      <c r="C24" s="226"/>
      <c r="D24" s="225"/>
      <c r="E24" s="121"/>
      <c r="F24" s="121">
        <f t="shared" si="0"/>
        <v>0</v>
      </c>
    </row>
    <row r="25" spans="1:6">
      <c r="A25" s="228" t="s">
        <v>126</v>
      </c>
      <c r="B25" s="227"/>
      <c r="C25" s="226"/>
      <c r="D25" s="225"/>
      <c r="E25" s="121"/>
      <c r="F25" s="121">
        <f t="shared" si="0"/>
        <v>0</v>
      </c>
    </row>
    <row r="26" spans="1:6">
      <c r="A26" s="228" t="s">
        <v>121</v>
      </c>
      <c r="B26" s="227"/>
      <c r="C26" s="226"/>
      <c r="D26" s="225"/>
      <c r="E26" s="121"/>
      <c r="F26" s="121">
        <f t="shared" si="0"/>
        <v>0</v>
      </c>
    </row>
    <row r="27" spans="1:6">
      <c r="A27" s="228" t="s">
        <v>215</v>
      </c>
      <c r="B27" s="227"/>
      <c r="C27" s="226"/>
      <c r="D27" s="225"/>
      <c r="E27" s="121"/>
      <c r="F27" s="121">
        <f t="shared" si="0"/>
        <v>0</v>
      </c>
    </row>
    <row r="28" spans="1:6">
      <c r="A28" s="228" t="s">
        <v>214</v>
      </c>
      <c r="B28" s="227"/>
      <c r="C28" s="226"/>
      <c r="D28" s="225"/>
      <c r="E28" s="121"/>
      <c r="F28" s="121">
        <f t="shared" si="0"/>
        <v>0</v>
      </c>
    </row>
    <row r="29" spans="1:6">
      <c r="A29" s="228" t="s">
        <v>213</v>
      </c>
      <c r="B29" s="227"/>
      <c r="C29" s="226"/>
      <c r="D29" s="225"/>
      <c r="E29" s="121"/>
      <c r="F29" s="121">
        <f t="shared" si="0"/>
        <v>0</v>
      </c>
    </row>
    <row r="30" spans="1:6">
      <c r="A30" s="228" t="s">
        <v>212</v>
      </c>
      <c r="B30" s="227"/>
      <c r="C30" s="226"/>
      <c r="D30" s="225"/>
      <c r="E30" s="121"/>
      <c r="F30" s="121">
        <f t="shared" si="0"/>
        <v>0</v>
      </c>
    </row>
    <row r="31" spans="1:6">
      <c r="A31" s="228" t="s">
        <v>211</v>
      </c>
      <c r="B31" s="227"/>
      <c r="C31" s="226"/>
      <c r="D31" s="225"/>
      <c r="E31" s="121"/>
      <c r="F31" s="121">
        <f t="shared" si="0"/>
        <v>0</v>
      </c>
    </row>
    <row r="32" spans="1:6">
      <c r="A32" s="228" t="s">
        <v>210</v>
      </c>
      <c r="B32" s="227"/>
      <c r="C32" s="226"/>
      <c r="D32" s="225"/>
      <c r="E32" s="121"/>
      <c r="F32" s="121">
        <f t="shared" si="0"/>
        <v>0</v>
      </c>
    </row>
    <row r="33" spans="1:6">
      <c r="A33" s="228" t="s">
        <v>209</v>
      </c>
      <c r="B33" s="227"/>
      <c r="C33" s="226"/>
      <c r="D33" s="225"/>
      <c r="E33" s="121"/>
      <c r="F33" s="121">
        <f t="shared" si="0"/>
        <v>0</v>
      </c>
    </row>
    <row r="34" spans="1:6">
      <c r="A34" s="228" t="s">
        <v>208</v>
      </c>
      <c r="B34" s="227"/>
      <c r="C34" s="226"/>
      <c r="D34" s="225"/>
      <c r="E34" s="121"/>
      <c r="F34" s="121">
        <f t="shared" si="0"/>
        <v>0</v>
      </c>
    </row>
    <row r="35" spans="1:6" ht="16.5" customHeight="1">
      <c r="A35" s="228" t="s">
        <v>207</v>
      </c>
      <c r="B35" s="227"/>
      <c r="C35" s="226"/>
      <c r="D35" s="225"/>
      <c r="E35" s="121"/>
      <c r="F35" s="121">
        <f t="shared" si="0"/>
        <v>0</v>
      </c>
    </row>
    <row r="36" spans="1:6" ht="13.5" thickBot="1">
      <c r="A36" s="224" t="s">
        <v>206</v>
      </c>
      <c r="B36" s="223"/>
      <c r="C36" s="222"/>
      <c r="D36" s="221"/>
      <c r="E36" s="220"/>
      <c r="F36" s="219">
        <f t="shared" si="0"/>
        <v>0</v>
      </c>
    </row>
    <row r="37" spans="1:6" ht="18.75" customHeight="1" thickBot="1">
      <c r="A37" s="216"/>
      <c r="B37" s="216"/>
      <c r="C37" s="218"/>
      <c r="D37" s="218" t="s">
        <v>2</v>
      </c>
      <c r="E37" s="218"/>
      <c r="F37" s="217">
        <f>SUM(F13:F36)</f>
        <v>0</v>
      </c>
    </row>
    <row r="38" spans="1:6">
      <c r="A38" s="614" t="s">
        <v>118</v>
      </c>
      <c r="B38" s="216"/>
      <c r="C38" s="216"/>
      <c r="D38" s="216"/>
      <c r="E38" s="216"/>
    </row>
    <row r="39" spans="1:6" ht="23.25" customHeight="1">
      <c r="A39" s="790" t="s">
        <v>205</v>
      </c>
      <c r="B39" s="790"/>
      <c r="C39" s="790"/>
      <c r="D39" s="790"/>
      <c r="E39" s="790"/>
      <c r="F39" s="216"/>
    </row>
    <row r="40" spans="1:6">
      <c r="A40" s="199"/>
      <c r="B40" s="216"/>
      <c r="C40" s="216"/>
      <c r="D40" s="216"/>
      <c r="E40" s="216"/>
      <c r="F40" s="216"/>
    </row>
    <row r="41" spans="1:6" ht="14.25">
      <c r="A41" s="214"/>
      <c r="B41" s="100"/>
      <c r="C41" s="214"/>
      <c r="D41" s="214"/>
      <c r="E41" s="100"/>
      <c r="F41" s="100"/>
    </row>
    <row r="42" spans="1:6" ht="14.25">
      <c r="B42" s="98"/>
      <c r="C42" s="215"/>
      <c r="D42" s="215"/>
      <c r="E42" s="98"/>
      <c r="F42" s="98"/>
    </row>
    <row r="43" spans="1:6">
      <c r="A43" s="214"/>
      <c r="B43" s="97" t="s">
        <v>116</v>
      </c>
      <c r="C43" s="214"/>
      <c r="D43" s="214"/>
      <c r="E43" s="196" t="s">
        <v>116</v>
      </c>
      <c r="F43" s="213"/>
    </row>
    <row r="44" spans="1:6">
      <c r="B44" s="95" t="s">
        <v>115</v>
      </c>
      <c r="E44" s="779" t="s">
        <v>115</v>
      </c>
      <c r="F44" s="779"/>
    </row>
    <row r="45" spans="1:6">
      <c r="A45" s="212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view="pageBreakPreview" zoomScale="96" zoomScaleNormal="60" zoomScaleSheetLayoutView="96" workbookViewId="0">
      <selection activeCell="E11" sqref="E11"/>
    </sheetView>
  </sheetViews>
  <sheetFormatPr defaultRowHeight="12.75"/>
  <cols>
    <col min="1" max="1" width="6.140625" style="239" customWidth="1"/>
    <col min="2" max="2" width="25.28515625" style="239" customWidth="1"/>
    <col min="3" max="3" width="37.5703125" style="239" customWidth="1"/>
    <col min="4" max="4" width="36.7109375" style="239" bestFit="1" customWidth="1"/>
    <col min="5" max="5" width="35.5703125" style="239" bestFit="1" customWidth="1"/>
    <col min="6" max="6" width="17.5703125" style="239" customWidth="1"/>
    <col min="7" max="7" width="16.7109375" style="239" customWidth="1"/>
    <col min="8" max="8" width="18" style="239" customWidth="1"/>
    <col min="9" max="10" width="18.28515625" style="239" customWidth="1"/>
    <col min="11" max="11" width="16" style="239" customWidth="1"/>
    <col min="12" max="16384" width="9.140625" style="239"/>
  </cols>
  <sheetData>
    <row r="1" spans="1:12" ht="17.25" customHeight="1">
      <c r="A1" s="146"/>
      <c r="B1" s="142"/>
      <c r="I1" s="265"/>
      <c r="J1" s="240"/>
      <c r="K1" s="210" t="s">
        <v>237</v>
      </c>
      <c r="L1" s="240"/>
    </row>
    <row r="2" spans="1:12">
      <c r="A2" s="141" t="s">
        <v>163</v>
      </c>
      <c r="B2" s="141"/>
      <c r="C2" s="264"/>
      <c r="D2" s="264"/>
      <c r="E2" s="264"/>
      <c r="J2" s="240"/>
      <c r="K2" s="240"/>
    </row>
    <row r="3" spans="1:12">
      <c r="A3" s="140" t="s">
        <v>222</v>
      </c>
      <c r="B3" s="140"/>
      <c r="C3" s="263"/>
      <c r="D3" s="263"/>
      <c r="E3" s="263"/>
      <c r="F3" s="262"/>
    </row>
    <row r="4" spans="1:12">
      <c r="A4" s="263"/>
      <c r="B4" s="263"/>
      <c r="C4" s="263"/>
      <c r="D4" s="263"/>
      <c r="E4" s="263"/>
      <c r="F4" s="262"/>
    </row>
    <row r="5" spans="1:12" s="261" customFormat="1" ht="18" customHeight="1">
      <c r="A5" s="865" t="s">
        <v>236</v>
      </c>
      <c r="B5" s="865"/>
      <c r="C5" s="865"/>
      <c r="D5" s="865"/>
      <c r="E5" s="865"/>
      <c r="F5" s="865"/>
      <c r="G5" s="865"/>
      <c r="H5" s="865"/>
      <c r="I5" s="865"/>
      <c r="J5" s="865"/>
      <c r="K5" s="865"/>
    </row>
    <row r="6" spans="1:12" s="260" customFormat="1" ht="12" customHeight="1">
      <c r="A6" s="864" t="s">
        <v>235</v>
      </c>
      <c r="B6" s="864"/>
      <c r="C6" s="864"/>
      <c r="D6" s="864"/>
      <c r="E6" s="864"/>
      <c r="F6" s="864"/>
      <c r="G6" s="864"/>
      <c r="H6" s="864"/>
      <c r="I6" s="864"/>
      <c r="J6" s="864"/>
      <c r="K6" s="864"/>
    </row>
    <row r="7" spans="1:12" s="260" customFormat="1" ht="30.75" customHeight="1">
      <c r="B7" s="863" t="s">
        <v>376</v>
      </c>
      <c r="C7" s="863"/>
      <c r="D7" s="863"/>
      <c r="E7" s="863"/>
      <c r="F7" s="863"/>
      <c r="G7" s="863"/>
      <c r="H7" s="863"/>
      <c r="I7" s="863"/>
      <c r="J7" s="863"/>
    </row>
    <row r="8" spans="1:12">
      <c r="B8" s="259"/>
      <c r="C8" s="259"/>
      <c r="D8" s="259"/>
      <c r="E8" s="259"/>
      <c r="F8" s="259"/>
      <c r="G8" s="259"/>
      <c r="H8" s="259"/>
      <c r="I8" s="259"/>
      <c r="J8" s="259"/>
      <c r="K8" s="258"/>
    </row>
    <row r="9" spans="1:12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8"/>
    </row>
    <row r="10" spans="1:12" ht="68.25" customHeight="1" thickBot="1">
      <c r="A10" s="589" t="s">
        <v>200</v>
      </c>
      <c r="B10" s="590" t="s">
        <v>19</v>
      </c>
      <c r="C10" s="590" t="s">
        <v>234</v>
      </c>
      <c r="D10" s="591" t="s">
        <v>391</v>
      </c>
      <c r="E10" s="591" t="s">
        <v>393</v>
      </c>
      <c r="F10" s="591" t="s">
        <v>233</v>
      </c>
      <c r="G10" s="591" t="s">
        <v>232</v>
      </c>
      <c r="H10" s="591" t="s">
        <v>231</v>
      </c>
      <c r="I10" s="591" t="s">
        <v>230</v>
      </c>
      <c r="J10" s="591" t="s">
        <v>229</v>
      </c>
      <c r="K10" s="592" t="s">
        <v>228</v>
      </c>
    </row>
    <row r="11" spans="1:12" ht="27.75" customHeight="1">
      <c r="A11" s="256">
        <v>1</v>
      </c>
      <c r="B11" s="255" t="s">
        <v>227</v>
      </c>
      <c r="C11" s="255"/>
      <c r="D11" s="257"/>
      <c r="E11" s="257"/>
      <c r="F11" s="255"/>
      <c r="G11" s="255"/>
      <c r="H11" s="254">
        <v>0</v>
      </c>
      <c r="I11" s="254">
        <v>0</v>
      </c>
      <c r="J11" s="254">
        <f>SUM(H11:I11)</f>
        <v>0</v>
      </c>
      <c r="K11" s="253">
        <f>J11*G11</f>
        <v>0</v>
      </c>
    </row>
    <row r="12" spans="1:12" ht="27.75" customHeight="1">
      <c r="A12" s="256">
        <v>2</v>
      </c>
      <c r="B12" s="255" t="s">
        <v>226</v>
      </c>
      <c r="C12" s="255"/>
      <c r="D12" s="255"/>
      <c r="E12" s="255"/>
      <c r="F12" s="255"/>
      <c r="G12" s="255"/>
      <c r="H12" s="254">
        <v>0</v>
      </c>
      <c r="I12" s="254">
        <v>0</v>
      </c>
      <c r="J12" s="254">
        <f>SUM(H12:I12)</f>
        <v>0</v>
      </c>
      <c r="K12" s="253">
        <f>J12*G12</f>
        <v>0</v>
      </c>
    </row>
    <row r="13" spans="1:12" s="241" customFormat="1" ht="27.75" customHeight="1" thickBot="1">
      <c r="A13" s="252">
        <v>3</v>
      </c>
      <c r="B13" s="251" t="s">
        <v>225</v>
      </c>
      <c r="C13" s="251"/>
      <c r="D13" s="251"/>
      <c r="E13" s="251"/>
      <c r="F13" s="251"/>
      <c r="G13" s="251"/>
      <c r="H13" s="250">
        <v>0</v>
      </c>
      <c r="I13" s="250">
        <v>0</v>
      </c>
      <c r="J13" s="250">
        <f>SUM(H13:I13)</f>
        <v>0</v>
      </c>
      <c r="K13" s="249">
        <f>J13*G13</f>
        <v>0</v>
      </c>
    </row>
    <row r="14" spans="1:12" s="243" customFormat="1" ht="21" customHeight="1" thickBot="1">
      <c r="A14" s="511" t="s">
        <v>118</v>
      </c>
      <c r="B14" s="248"/>
      <c r="G14" s="247" t="s">
        <v>224</v>
      </c>
      <c r="H14" s="246">
        <f>SUM(H11:H13)</f>
        <v>0</v>
      </c>
      <c r="I14" s="245">
        <f>SUM(I11:I13)</f>
        <v>0</v>
      </c>
      <c r="J14" s="245">
        <f>SUM(J11:J13)</f>
        <v>0</v>
      </c>
      <c r="K14" s="244">
        <f>SUM(K11:K13)</f>
        <v>0</v>
      </c>
    </row>
    <row r="15" spans="1:12" s="241" customFormat="1">
      <c r="A15" s="511" t="s">
        <v>357</v>
      </c>
      <c r="B15" s="242"/>
      <c r="C15" s="242"/>
      <c r="D15" s="242"/>
      <c r="E15" s="242"/>
      <c r="F15" s="242"/>
    </row>
    <row r="16" spans="1:12" s="241" customFormat="1">
      <c r="A16" s="242"/>
      <c r="B16" s="242"/>
      <c r="C16" s="242"/>
      <c r="D16" s="242"/>
      <c r="E16" s="242"/>
      <c r="F16" s="242"/>
    </row>
    <row r="17" spans="2:15" s="241" customFormat="1" ht="14.25">
      <c r="B17" s="242"/>
      <c r="C17" s="242"/>
      <c r="D17" s="242"/>
      <c r="E17" s="242"/>
      <c r="F17" s="100"/>
      <c r="G17" s="100"/>
      <c r="J17" s="100"/>
      <c r="K17" s="100"/>
    </row>
    <row r="18" spans="2:15" ht="14.25">
      <c r="F18" s="98"/>
      <c r="G18" s="98"/>
      <c r="J18" s="98"/>
      <c r="K18" s="98"/>
      <c r="N18" s="240"/>
      <c r="O18" s="240"/>
    </row>
    <row r="19" spans="2:15">
      <c r="F19" s="791" t="s">
        <v>116</v>
      </c>
      <c r="G19" s="791"/>
      <c r="J19" s="791" t="s">
        <v>116</v>
      </c>
      <c r="K19" s="791"/>
      <c r="N19" s="240"/>
      <c r="O19" s="240"/>
    </row>
    <row r="20" spans="2:15">
      <c r="F20" s="779" t="s">
        <v>115</v>
      </c>
      <c r="G20" s="779"/>
      <c r="J20" s="779" t="s">
        <v>115</v>
      </c>
      <c r="K20" s="779"/>
      <c r="N20" s="240"/>
      <c r="O20" s="240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N1" sqref="N1"/>
    </sheetView>
  </sheetViews>
  <sheetFormatPr defaultRowHeight="12.75"/>
  <cols>
    <col min="1" max="1" width="4.140625" style="192" customWidth="1"/>
    <col min="2" max="7" width="19.42578125" style="192" customWidth="1"/>
    <col min="8" max="8" width="11.28515625" style="192" customWidth="1"/>
    <col min="9" max="9" width="13.85546875" style="192" customWidth="1"/>
    <col min="10" max="13" width="14.28515625" style="192" customWidth="1"/>
    <col min="14" max="16384" width="9.140625" style="192"/>
  </cols>
  <sheetData>
    <row r="1" spans="1:13">
      <c r="A1" s="146"/>
      <c r="B1" s="142"/>
      <c r="C1" s="266"/>
      <c r="D1" s="266"/>
      <c r="E1" s="266"/>
      <c r="F1" s="266"/>
      <c r="G1" s="266"/>
      <c r="H1" s="266"/>
      <c r="I1" s="266"/>
      <c r="J1" s="266"/>
      <c r="K1" s="266"/>
      <c r="L1" s="289"/>
      <c r="M1" s="210" t="s">
        <v>244</v>
      </c>
    </row>
    <row r="2" spans="1:13">
      <c r="C2" s="266"/>
      <c r="D2" s="266"/>
      <c r="E2" s="266"/>
      <c r="F2" s="266"/>
      <c r="G2" s="266"/>
      <c r="H2" s="266"/>
      <c r="I2" s="266"/>
      <c r="J2" s="266"/>
      <c r="K2" s="287"/>
      <c r="L2" s="289"/>
    </row>
    <row r="3" spans="1:13">
      <c r="A3" s="141" t="s">
        <v>243</v>
      </c>
      <c r="B3" s="141"/>
      <c r="C3" s="288"/>
      <c r="D3" s="288"/>
      <c r="E3" s="288"/>
      <c r="F3" s="288"/>
      <c r="G3" s="288"/>
      <c r="H3" s="266"/>
      <c r="I3" s="266"/>
      <c r="J3" s="266"/>
      <c r="K3" s="266"/>
      <c r="L3" s="287"/>
      <c r="M3" s="287"/>
    </row>
    <row r="4" spans="1:13">
      <c r="A4" s="140" t="s">
        <v>222</v>
      </c>
      <c r="B4" s="140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</row>
    <row r="5" spans="1:13">
      <c r="A5" s="263"/>
      <c r="B5" s="263"/>
      <c r="C5" s="263"/>
      <c r="D5" s="263"/>
      <c r="E5" s="263"/>
      <c r="F5" s="263"/>
      <c r="G5" s="263"/>
      <c r="H5" s="262"/>
      <c r="I5" s="266"/>
      <c r="J5" s="266"/>
      <c r="K5" s="266"/>
      <c r="L5" s="266"/>
      <c r="M5" s="266"/>
    </row>
    <row r="6" spans="1:13">
      <c r="A6" s="865" t="s">
        <v>242</v>
      </c>
      <c r="B6" s="865"/>
      <c r="C6" s="865"/>
      <c r="D6" s="865"/>
      <c r="E6" s="865"/>
      <c r="F6" s="865"/>
      <c r="G6" s="865"/>
      <c r="H6" s="865"/>
      <c r="I6" s="865"/>
      <c r="J6" s="865"/>
      <c r="K6" s="865"/>
      <c r="L6" s="865"/>
      <c r="M6" s="865"/>
    </row>
    <row r="7" spans="1:13" ht="39.75" customHeight="1">
      <c r="A7" s="863" t="s">
        <v>376</v>
      </c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</row>
    <row r="8" spans="1:13">
      <c r="A8" s="818"/>
      <c r="B8" s="818"/>
      <c r="C8" s="818"/>
      <c r="D8" s="818"/>
      <c r="E8" s="818"/>
      <c r="F8" s="818"/>
      <c r="G8" s="818"/>
      <c r="H8" s="818"/>
      <c r="I8" s="818"/>
      <c r="J8" s="818"/>
      <c r="K8" s="818"/>
      <c r="L8" s="818"/>
      <c r="M8" s="818"/>
    </row>
    <row r="9" spans="1:13">
      <c r="A9" s="866" t="s">
        <v>241</v>
      </c>
      <c r="B9" s="867"/>
      <c r="C9" s="867"/>
      <c r="D9" s="867"/>
      <c r="E9" s="867"/>
      <c r="F9" s="867"/>
      <c r="G9" s="867"/>
      <c r="H9" s="867"/>
      <c r="I9" s="867"/>
      <c r="J9" s="867"/>
      <c r="K9" s="867"/>
      <c r="L9" s="867"/>
      <c r="M9" s="867"/>
    </row>
    <row r="10" spans="1:13" ht="13.5" thickBot="1">
      <c r="A10" s="266"/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8"/>
    </row>
    <row r="11" spans="1:13" ht="102.75" thickBot="1">
      <c r="A11" s="593" t="s">
        <v>200</v>
      </c>
      <c r="B11" s="594" t="s">
        <v>19</v>
      </c>
      <c r="C11" s="594" t="s">
        <v>234</v>
      </c>
      <c r="D11" s="595" t="s">
        <v>394</v>
      </c>
      <c r="E11" s="595" t="s">
        <v>395</v>
      </c>
      <c r="F11" s="595" t="s">
        <v>397</v>
      </c>
      <c r="G11" s="595" t="s">
        <v>393</v>
      </c>
      <c r="H11" s="595" t="s">
        <v>233</v>
      </c>
      <c r="I11" s="595" t="s">
        <v>232</v>
      </c>
      <c r="J11" s="595" t="s">
        <v>231</v>
      </c>
      <c r="K11" s="595" t="s">
        <v>230</v>
      </c>
      <c r="L11" s="595" t="s">
        <v>239</v>
      </c>
      <c r="M11" s="596" t="s">
        <v>228</v>
      </c>
    </row>
    <row r="12" spans="1:13" ht="51" customHeight="1">
      <c r="A12" s="286" t="s">
        <v>152</v>
      </c>
      <c r="B12" s="285"/>
      <c r="C12" s="285"/>
      <c r="D12" s="281" t="s">
        <v>238</v>
      </c>
      <c r="E12" s="281"/>
      <c r="F12" s="281"/>
      <c r="G12" s="281"/>
      <c r="H12" s="285"/>
      <c r="I12" s="274"/>
      <c r="J12" s="274"/>
      <c r="K12" s="274"/>
      <c r="L12" s="274">
        <f>SUM(J12:K12)</f>
        <v>0</v>
      </c>
      <c r="M12" s="284">
        <f>L12*I12</f>
        <v>0</v>
      </c>
    </row>
    <row r="13" spans="1:13" ht="55.5" customHeight="1">
      <c r="A13" s="282" t="s">
        <v>150</v>
      </c>
      <c r="B13" s="283"/>
      <c r="C13" s="283"/>
      <c r="D13" s="281" t="s">
        <v>238</v>
      </c>
      <c r="E13" s="281"/>
      <c r="F13" s="281"/>
      <c r="G13" s="281"/>
      <c r="H13" s="280"/>
      <c r="I13" s="279"/>
      <c r="J13" s="274"/>
      <c r="K13" s="279"/>
      <c r="L13" s="279">
        <f>SUM(J13:K13)</f>
        <v>0</v>
      </c>
      <c r="M13" s="278">
        <f>L13*I13</f>
        <v>0</v>
      </c>
    </row>
    <row r="14" spans="1:13" ht="42" customHeight="1">
      <c r="A14" s="282" t="s">
        <v>148</v>
      </c>
      <c r="B14" s="280"/>
      <c r="C14" s="280"/>
      <c r="D14" s="281" t="s">
        <v>238</v>
      </c>
      <c r="E14" s="281"/>
      <c r="F14" s="281"/>
      <c r="G14" s="281"/>
      <c r="H14" s="280"/>
      <c r="I14" s="279"/>
      <c r="J14" s="274"/>
      <c r="K14" s="279"/>
      <c r="L14" s="279">
        <f>SUM(J14:K14)</f>
        <v>0</v>
      </c>
      <c r="M14" s="278">
        <f>L14*I14</f>
        <v>0</v>
      </c>
    </row>
    <row r="15" spans="1:13" ht="38.25" customHeight="1">
      <c r="A15" s="282" t="s">
        <v>146</v>
      </c>
      <c r="B15" s="280"/>
      <c r="C15" s="280"/>
      <c r="D15" s="281" t="s">
        <v>238</v>
      </c>
      <c r="E15" s="281"/>
      <c r="F15" s="281"/>
      <c r="G15" s="281"/>
      <c r="H15" s="280"/>
      <c r="I15" s="279"/>
      <c r="J15" s="274"/>
      <c r="K15" s="279"/>
      <c r="L15" s="279">
        <f>SUM(J15:K15)</f>
        <v>0</v>
      </c>
      <c r="M15" s="278">
        <f>L15*I15</f>
        <v>0</v>
      </c>
    </row>
    <row r="16" spans="1:13" ht="38.25" customHeight="1" thickBot="1">
      <c r="A16" s="277" t="s">
        <v>142</v>
      </c>
      <c r="B16" s="275"/>
      <c r="C16" s="275"/>
      <c r="D16" s="276" t="s">
        <v>238</v>
      </c>
      <c r="E16" s="276"/>
      <c r="F16" s="276"/>
      <c r="G16" s="276"/>
      <c r="H16" s="275"/>
      <c r="I16" s="273"/>
      <c r="J16" s="274"/>
      <c r="K16" s="273"/>
      <c r="L16" s="273">
        <f>SUM(J16:K16)</f>
        <v>0</v>
      </c>
      <c r="M16" s="272">
        <f>L16*I16</f>
        <v>0</v>
      </c>
    </row>
    <row r="17" spans="1:13" ht="20.25" customHeight="1" thickBot="1">
      <c r="A17" s="271"/>
      <c r="B17" s="243"/>
      <c r="C17" s="243"/>
      <c r="D17" s="243"/>
      <c r="E17" s="243"/>
      <c r="F17" s="243"/>
      <c r="G17" s="243"/>
      <c r="H17" s="243"/>
      <c r="I17" s="270" t="s">
        <v>224</v>
      </c>
      <c r="J17" s="245">
        <f>SUM(J12:J16)</f>
        <v>0</v>
      </c>
      <c r="K17" s="245">
        <f>SUM(K12:K16)</f>
        <v>0</v>
      </c>
      <c r="L17" s="245">
        <f>SUM(L12:L16)</f>
        <v>0</v>
      </c>
      <c r="M17" s="244">
        <f>SUM(M12:M16)</f>
        <v>0</v>
      </c>
    </row>
    <row r="18" spans="1:13">
      <c r="A18" s="615" t="s">
        <v>118</v>
      </c>
      <c r="B18" s="269"/>
      <c r="C18" s="269"/>
      <c r="D18" s="269"/>
      <c r="E18" s="269"/>
      <c r="F18" s="269"/>
      <c r="G18" s="269"/>
      <c r="H18" s="242"/>
      <c r="I18" s="248"/>
      <c r="J18" s="248"/>
      <c r="K18" s="248"/>
      <c r="L18" s="248"/>
      <c r="M18" s="248"/>
    </row>
    <row r="19" spans="1:13">
      <c r="A19" s="511" t="s">
        <v>357</v>
      </c>
      <c r="B19" s="242"/>
      <c r="C19" s="242"/>
      <c r="D19" s="242"/>
      <c r="E19" s="242"/>
      <c r="F19" s="242"/>
      <c r="G19" s="242"/>
      <c r="H19" s="242"/>
      <c r="I19" s="248"/>
      <c r="J19" s="248"/>
      <c r="K19" s="248"/>
      <c r="L19" s="248"/>
      <c r="M19" s="248"/>
    </row>
    <row r="20" spans="1:13">
      <c r="A20" s="511"/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</row>
    <row r="21" spans="1:13" ht="14.25">
      <c r="A21" s="100"/>
      <c r="B21" s="100"/>
      <c r="C21" s="242"/>
      <c r="D21" s="242"/>
      <c r="E21" s="242"/>
      <c r="F21" s="242"/>
      <c r="G21" s="242"/>
      <c r="J21" s="248"/>
      <c r="K21" s="100"/>
      <c r="L21" s="100"/>
      <c r="M21" s="248"/>
    </row>
    <row r="22" spans="1:13" ht="14.25">
      <c r="A22" s="98"/>
      <c r="B22" s="98"/>
      <c r="C22" s="266"/>
      <c r="D22" s="266"/>
      <c r="E22" s="266"/>
      <c r="F22" s="266"/>
      <c r="G22" s="266"/>
      <c r="K22" s="98"/>
      <c r="L22" s="98"/>
      <c r="M22" s="248"/>
    </row>
    <row r="23" spans="1:13">
      <c r="A23" s="268" t="s">
        <v>116</v>
      </c>
      <c r="B23" s="267"/>
      <c r="C23" s="266"/>
      <c r="D23" s="266"/>
      <c r="E23" s="266"/>
      <c r="F23" s="266"/>
      <c r="G23" s="266"/>
      <c r="K23" s="268" t="s">
        <v>116</v>
      </c>
      <c r="L23" s="194"/>
      <c r="M23" s="248"/>
    </row>
    <row r="24" spans="1:13">
      <c r="A24" s="195" t="s">
        <v>115</v>
      </c>
      <c r="B24" s="267"/>
      <c r="C24" s="266"/>
      <c r="D24" s="266"/>
      <c r="E24" s="266"/>
      <c r="F24" s="266"/>
      <c r="G24" s="266"/>
      <c r="I24" s="193"/>
      <c r="K24" s="195" t="s">
        <v>115</v>
      </c>
      <c r="L24" s="194"/>
      <c r="M24" s="248"/>
    </row>
    <row r="25" spans="1:13">
      <c r="M25" s="248"/>
    </row>
  </sheetData>
  <mergeCells count="4">
    <mergeCell ref="A6:M6"/>
    <mergeCell ref="A7:M7"/>
    <mergeCell ref="A8:M8"/>
    <mergeCell ref="A9:M9"/>
  </mergeCells>
  <dataValidations count="1">
    <dataValidation type="decimal" operator="lessThanOrEqual" allowBlank="1" showInputMessage="1" showErrorMessage="1" error="Wprowadź poprawną kwotę równą lub niższą niż 5 000,00 zł" sqref="J12:J16 JF12:JF16 TB12:TB16 ACX12:ACX16 AMT12:AMT16 AWP12:AWP16 BGL12:BGL16 BQH12:BQH16 CAD12:CAD16 CJZ12:CJZ16 CTV12:CTV16 DDR12:DDR16 DNN12:DNN16 DXJ12:DXJ16 EHF12:EHF16 ERB12:ERB16 FAX12:FAX16 FKT12:FKT16 FUP12:FUP16 GEL12:GEL16 GOH12:GOH16 GYD12:GYD16 HHZ12:HHZ16 HRV12:HRV16 IBR12:IBR16 ILN12:ILN16 IVJ12:IVJ16 JFF12:JFF16 JPB12:JPB16 JYX12:JYX16 KIT12:KIT16 KSP12:KSP16 LCL12:LCL16 LMH12:LMH16 LWD12:LWD16 MFZ12:MFZ16 MPV12:MPV16 MZR12:MZR16 NJN12:NJN16 NTJ12:NTJ16 ODF12:ODF16 ONB12:ONB16 OWX12:OWX16 PGT12:PGT16 PQP12:PQP16 QAL12:QAL16 QKH12:QKH16 QUD12:QUD16 RDZ12:RDZ16 RNV12:RNV16 RXR12:RXR16 SHN12:SHN16 SRJ12:SRJ16 TBF12:TBF16 TLB12:TLB16 TUX12:TUX16 UET12:UET16 UOP12:UOP16 UYL12:UYL16 VIH12:VIH16 VSD12:VSD16 WBZ12:WBZ16 WLV12:WLV16 WVR12:WVR16 J65549:J65553 JF65549:JF65553 TB65549:TB65553 ACX65549:ACX65553 AMT65549:AMT65553 AWP65549:AWP65553 BGL65549:BGL65553 BQH65549:BQH65553 CAD65549:CAD65553 CJZ65549:CJZ65553 CTV65549:CTV65553 DDR65549:DDR65553 DNN65549:DNN65553 DXJ65549:DXJ65553 EHF65549:EHF65553 ERB65549:ERB65553 FAX65549:FAX65553 FKT65549:FKT65553 FUP65549:FUP65553 GEL65549:GEL65553 GOH65549:GOH65553 GYD65549:GYD65553 HHZ65549:HHZ65553 HRV65549:HRV65553 IBR65549:IBR65553 ILN65549:ILN65553 IVJ65549:IVJ65553 JFF65549:JFF65553 JPB65549:JPB65553 JYX65549:JYX65553 KIT65549:KIT65553 KSP65549:KSP65553 LCL65549:LCL65553 LMH65549:LMH65553 LWD65549:LWD65553 MFZ65549:MFZ65553 MPV65549:MPV65553 MZR65549:MZR65553 NJN65549:NJN65553 NTJ65549:NTJ65553 ODF65549:ODF65553 ONB65549:ONB65553 OWX65549:OWX65553 PGT65549:PGT65553 PQP65549:PQP65553 QAL65549:QAL65553 QKH65549:QKH65553 QUD65549:QUD65553 RDZ65549:RDZ65553 RNV65549:RNV65553 RXR65549:RXR65553 SHN65549:SHN65553 SRJ65549:SRJ65553 TBF65549:TBF65553 TLB65549:TLB65553 TUX65549:TUX65553 UET65549:UET65553 UOP65549:UOP65553 UYL65549:UYL65553 VIH65549:VIH65553 VSD65549:VSD65553 WBZ65549:WBZ65553 WLV65549:WLV65553 WVR65549:WVR65553 J131085:J131089 JF131085:JF131089 TB131085:TB131089 ACX131085:ACX131089 AMT131085:AMT131089 AWP131085:AWP131089 BGL131085:BGL131089 BQH131085:BQH131089 CAD131085:CAD131089 CJZ131085:CJZ131089 CTV131085:CTV131089 DDR131085:DDR131089 DNN131085:DNN131089 DXJ131085:DXJ131089 EHF131085:EHF131089 ERB131085:ERB131089 FAX131085:FAX131089 FKT131085:FKT131089 FUP131085:FUP131089 GEL131085:GEL131089 GOH131085:GOH131089 GYD131085:GYD131089 HHZ131085:HHZ131089 HRV131085:HRV131089 IBR131085:IBR131089 ILN131085:ILN131089 IVJ131085:IVJ131089 JFF131085:JFF131089 JPB131085:JPB131089 JYX131085:JYX131089 KIT131085:KIT131089 KSP131085:KSP131089 LCL131085:LCL131089 LMH131085:LMH131089 LWD131085:LWD131089 MFZ131085:MFZ131089 MPV131085:MPV131089 MZR131085:MZR131089 NJN131085:NJN131089 NTJ131085:NTJ131089 ODF131085:ODF131089 ONB131085:ONB131089 OWX131085:OWX131089 PGT131085:PGT131089 PQP131085:PQP131089 QAL131085:QAL131089 QKH131085:QKH131089 QUD131085:QUD131089 RDZ131085:RDZ131089 RNV131085:RNV131089 RXR131085:RXR131089 SHN131085:SHN131089 SRJ131085:SRJ131089 TBF131085:TBF131089 TLB131085:TLB131089 TUX131085:TUX131089 UET131085:UET131089 UOP131085:UOP131089 UYL131085:UYL131089 VIH131085:VIH131089 VSD131085:VSD131089 WBZ131085:WBZ131089 WLV131085:WLV131089 WVR131085:WVR131089 J196621:J196625 JF196621:JF196625 TB196621:TB196625 ACX196621:ACX196625 AMT196621:AMT196625 AWP196621:AWP196625 BGL196621:BGL196625 BQH196621:BQH196625 CAD196621:CAD196625 CJZ196621:CJZ196625 CTV196621:CTV196625 DDR196621:DDR196625 DNN196621:DNN196625 DXJ196621:DXJ196625 EHF196621:EHF196625 ERB196621:ERB196625 FAX196621:FAX196625 FKT196621:FKT196625 FUP196621:FUP196625 GEL196621:GEL196625 GOH196621:GOH196625 GYD196621:GYD196625 HHZ196621:HHZ196625 HRV196621:HRV196625 IBR196621:IBR196625 ILN196621:ILN196625 IVJ196621:IVJ196625 JFF196621:JFF196625 JPB196621:JPB196625 JYX196621:JYX196625 KIT196621:KIT196625 KSP196621:KSP196625 LCL196621:LCL196625 LMH196621:LMH196625 LWD196621:LWD196625 MFZ196621:MFZ196625 MPV196621:MPV196625 MZR196621:MZR196625 NJN196621:NJN196625 NTJ196621:NTJ196625 ODF196621:ODF196625 ONB196621:ONB196625 OWX196621:OWX196625 PGT196621:PGT196625 PQP196621:PQP196625 QAL196621:QAL196625 QKH196621:QKH196625 QUD196621:QUD196625 RDZ196621:RDZ196625 RNV196621:RNV196625 RXR196621:RXR196625 SHN196621:SHN196625 SRJ196621:SRJ196625 TBF196621:TBF196625 TLB196621:TLB196625 TUX196621:TUX196625 UET196621:UET196625 UOP196621:UOP196625 UYL196621:UYL196625 VIH196621:VIH196625 VSD196621:VSD196625 WBZ196621:WBZ196625 WLV196621:WLV196625 WVR196621:WVR196625 J262157:J262161 JF262157:JF262161 TB262157:TB262161 ACX262157:ACX262161 AMT262157:AMT262161 AWP262157:AWP262161 BGL262157:BGL262161 BQH262157:BQH262161 CAD262157:CAD262161 CJZ262157:CJZ262161 CTV262157:CTV262161 DDR262157:DDR262161 DNN262157:DNN262161 DXJ262157:DXJ262161 EHF262157:EHF262161 ERB262157:ERB262161 FAX262157:FAX262161 FKT262157:FKT262161 FUP262157:FUP262161 GEL262157:GEL262161 GOH262157:GOH262161 GYD262157:GYD262161 HHZ262157:HHZ262161 HRV262157:HRV262161 IBR262157:IBR262161 ILN262157:ILN262161 IVJ262157:IVJ262161 JFF262157:JFF262161 JPB262157:JPB262161 JYX262157:JYX262161 KIT262157:KIT262161 KSP262157:KSP262161 LCL262157:LCL262161 LMH262157:LMH262161 LWD262157:LWD262161 MFZ262157:MFZ262161 MPV262157:MPV262161 MZR262157:MZR262161 NJN262157:NJN262161 NTJ262157:NTJ262161 ODF262157:ODF262161 ONB262157:ONB262161 OWX262157:OWX262161 PGT262157:PGT262161 PQP262157:PQP262161 QAL262157:QAL262161 QKH262157:QKH262161 QUD262157:QUD262161 RDZ262157:RDZ262161 RNV262157:RNV262161 RXR262157:RXR262161 SHN262157:SHN262161 SRJ262157:SRJ262161 TBF262157:TBF262161 TLB262157:TLB262161 TUX262157:TUX262161 UET262157:UET262161 UOP262157:UOP262161 UYL262157:UYL262161 VIH262157:VIH262161 VSD262157:VSD262161 WBZ262157:WBZ262161 WLV262157:WLV262161 WVR262157:WVR262161 J327693:J327697 JF327693:JF327697 TB327693:TB327697 ACX327693:ACX327697 AMT327693:AMT327697 AWP327693:AWP327697 BGL327693:BGL327697 BQH327693:BQH327697 CAD327693:CAD327697 CJZ327693:CJZ327697 CTV327693:CTV327697 DDR327693:DDR327697 DNN327693:DNN327697 DXJ327693:DXJ327697 EHF327693:EHF327697 ERB327693:ERB327697 FAX327693:FAX327697 FKT327693:FKT327697 FUP327693:FUP327697 GEL327693:GEL327697 GOH327693:GOH327697 GYD327693:GYD327697 HHZ327693:HHZ327697 HRV327693:HRV327697 IBR327693:IBR327697 ILN327693:ILN327697 IVJ327693:IVJ327697 JFF327693:JFF327697 JPB327693:JPB327697 JYX327693:JYX327697 KIT327693:KIT327697 KSP327693:KSP327697 LCL327693:LCL327697 LMH327693:LMH327697 LWD327693:LWD327697 MFZ327693:MFZ327697 MPV327693:MPV327697 MZR327693:MZR327697 NJN327693:NJN327697 NTJ327693:NTJ327697 ODF327693:ODF327697 ONB327693:ONB327697 OWX327693:OWX327697 PGT327693:PGT327697 PQP327693:PQP327697 QAL327693:QAL327697 QKH327693:QKH327697 QUD327693:QUD327697 RDZ327693:RDZ327697 RNV327693:RNV327697 RXR327693:RXR327697 SHN327693:SHN327697 SRJ327693:SRJ327697 TBF327693:TBF327697 TLB327693:TLB327697 TUX327693:TUX327697 UET327693:UET327697 UOP327693:UOP327697 UYL327693:UYL327697 VIH327693:VIH327697 VSD327693:VSD327697 WBZ327693:WBZ327697 WLV327693:WLV327697 WVR327693:WVR327697 J393229:J393233 JF393229:JF393233 TB393229:TB393233 ACX393229:ACX393233 AMT393229:AMT393233 AWP393229:AWP393233 BGL393229:BGL393233 BQH393229:BQH393233 CAD393229:CAD393233 CJZ393229:CJZ393233 CTV393229:CTV393233 DDR393229:DDR393233 DNN393229:DNN393233 DXJ393229:DXJ393233 EHF393229:EHF393233 ERB393229:ERB393233 FAX393229:FAX393233 FKT393229:FKT393233 FUP393229:FUP393233 GEL393229:GEL393233 GOH393229:GOH393233 GYD393229:GYD393233 HHZ393229:HHZ393233 HRV393229:HRV393233 IBR393229:IBR393233 ILN393229:ILN393233 IVJ393229:IVJ393233 JFF393229:JFF393233 JPB393229:JPB393233 JYX393229:JYX393233 KIT393229:KIT393233 KSP393229:KSP393233 LCL393229:LCL393233 LMH393229:LMH393233 LWD393229:LWD393233 MFZ393229:MFZ393233 MPV393229:MPV393233 MZR393229:MZR393233 NJN393229:NJN393233 NTJ393229:NTJ393233 ODF393229:ODF393233 ONB393229:ONB393233 OWX393229:OWX393233 PGT393229:PGT393233 PQP393229:PQP393233 QAL393229:QAL393233 QKH393229:QKH393233 QUD393229:QUD393233 RDZ393229:RDZ393233 RNV393229:RNV393233 RXR393229:RXR393233 SHN393229:SHN393233 SRJ393229:SRJ393233 TBF393229:TBF393233 TLB393229:TLB393233 TUX393229:TUX393233 UET393229:UET393233 UOP393229:UOP393233 UYL393229:UYL393233 VIH393229:VIH393233 VSD393229:VSD393233 WBZ393229:WBZ393233 WLV393229:WLV393233 WVR393229:WVR393233 J458765:J458769 JF458765:JF458769 TB458765:TB458769 ACX458765:ACX458769 AMT458765:AMT458769 AWP458765:AWP458769 BGL458765:BGL458769 BQH458765:BQH458769 CAD458765:CAD458769 CJZ458765:CJZ458769 CTV458765:CTV458769 DDR458765:DDR458769 DNN458765:DNN458769 DXJ458765:DXJ458769 EHF458765:EHF458769 ERB458765:ERB458769 FAX458765:FAX458769 FKT458765:FKT458769 FUP458765:FUP458769 GEL458765:GEL458769 GOH458765:GOH458769 GYD458765:GYD458769 HHZ458765:HHZ458769 HRV458765:HRV458769 IBR458765:IBR458769 ILN458765:ILN458769 IVJ458765:IVJ458769 JFF458765:JFF458769 JPB458765:JPB458769 JYX458765:JYX458769 KIT458765:KIT458769 KSP458765:KSP458769 LCL458765:LCL458769 LMH458765:LMH458769 LWD458765:LWD458769 MFZ458765:MFZ458769 MPV458765:MPV458769 MZR458765:MZR458769 NJN458765:NJN458769 NTJ458765:NTJ458769 ODF458765:ODF458769 ONB458765:ONB458769 OWX458765:OWX458769 PGT458765:PGT458769 PQP458765:PQP458769 QAL458765:QAL458769 QKH458765:QKH458769 QUD458765:QUD458769 RDZ458765:RDZ458769 RNV458765:RNV458769 RXR458765:RXR458769 SHN458765:SHN458769 SRJ458765:SRJ458769 TBF458765:TBF458769 TLB458765:TLB458769 TUX458765:TUX458769 UET458765:UET458769 UOP458765:UOP458769 UYL458765:UYL458769 VIH458765:VIH458769 VSD458765:VSD458769 WBZ458765:WBZ458769 WLV458765:WLV458769 WVR458765:WVR458769 J524301:J524305 JF524301:JF524305 TB524301:TB524305 ACX524301:ACX524305 AMT524301:AMT524305 AWP524301:AWP524305 BGL524301:BGL524305 BQH524301:BQH524305 CAD524301:CAD524305 CJZ524301:CJZ524305 CTV524301:CTV524305 DDR524301:DDR524305 DNN524301:DNN524305 DXJ524301:DXJ524305 EHF524301:EHF524305 ERB524301:ERB524305 FAX524301:FAX524305 FKT524301:FKT524305 FUP524301:FUP524305 GEL524301:GEL524305 GOH524301:GOH524305 GYD524301:GYD524305 HHZ524301:HHZ524305 HRV524301:HRV524305 IBR524301:IBR524305 ILN524301:ILN524305 IVJ524301:IVJ524305 JFF524301:JFF524305 JPB524301:JPB524305 JYX524301:JYX524305 KIT524301:KIT524305 KSP524301:KSP524305 LCL524301:LCL524305 LMH524301:LMH524305 LWD524301:LWD524305 MFZ524301:MFZ524305 MPV524301:MPV524305 MZR524301:MZR524305 NJN524301:NJN524305 NTJ524301:NTJ524305 ODF524301:ODF524305 ONB524301:ONB524305 OWX524301:OWX524305 PGT524301:PGT524305 PQP524301:PQP524305 QAL524301:QAL524305 QKH524301:QKH524305 QUD524301:QUD524305 RDZ524301:RDZ524305 RNV524301:RNV524305 RXR524301:RXR524305 SHN524301:SHN524305 SRJ524301:SRJ524305 TBF524301:TBF524305 TLB524301:TLB524305 TUX524301:TUX524305 UET524301:UET524305 UOP524301:UOP524305 UYL524301:UYL524305 VIH524301:VIH524305 VSD524301:VSD524305 WBZ524301:WBZ524305 WLV524301:WLV524305 WVR524301:WVR524305 J589837:J589841 JF589837:JF589841 TB589837:TB589841 ACX589837:ACX589841 AMT589837:AMT589841 AWP589837:AWP589841 BGL589837:BGL589841 BQH589837:BQH589841 CAD589837:CAD589841 CJZ589837:CJZ589841 CTV589837:CTV589841 DDR589837:DDR589841 DNN589837:DNN589841 DXJ589837:DXJ589841 EHF589837:EHF589841 ERB589837:ERB589841 FAX589837:FAX589841 FKT589837:FKT589841 FUP589837:FUP589841 GEL589837:GEL589841 GOH589837:GOH589841 GYD589837:GYD589841 HHZ589837:HHZ589841 HRV589837:HRV589841 IBR589837:IBR589841 ILN589837:ILN589841 IVJ589837:IVJ589841 JFF589837:JFF589841 JPB589837:JPB589841 JYX589837:JYX589841 KIT589837:KIT589841 KSP589837:KSP589841 LCL589837:LCL589841 LMH589837:LMH589841 LWD589837:LWD589841 MFZ589837:MFZ589841 MPV589837:MPV589841 MZR589837:MZR589841 NJN589837:NJN589841 NTJ589837:NTJ589841 ODF589837:ODF589841 ONB589837:ONB589841 OWX589837:OWX589841 PGT589837:PGT589841 PQP589837:PQP589841 QAL589837:QAL589841 QKH589837:QKH589841 QUD589837:QUD589841 RDZ589837:RDZ589841 RNV589837:RNV589841 RXR589837:RXR589841 SHN589837:SHN589841 SRJ589837:SRJ589841 TBF589837:TBF589841 TLB589837:TLB589841 TUX589837:TUX589841 UET589837:UET589841 UOP589837:UOP589841 UYL589837:UYL589841 VIH589837:VIH589841 VSD589837:VSD589841 WBZ589837:WBZ589841 WLV589837:WLV589841 WVR589837:WVR589841 J655373:J655377 JF655373:JF655377 TB655373:TB655377 ACX655373:ACX655377 AMT655373:AMT655377 AWP655373:AWP655377 BGL655373:BGL655377 BQH655373:BQH655377 CAD655373:CAD655377 CJZ655373:CJZ655377 CTV655373:CTV655377 DDR655373:DDR655377 DNN655373:DNN655377 DXJ655373:DXJ655377 EHF655373:EHF655377 ERB655373:ERB655377 FAX655373:FAX655377 FKT655373:FKT655377 FUP655373:FUP655377 GEL655373:GEL655377 GOH655373:GOH655377 GYD655373:GYD655377 HHZ655373:HHZ655377 HRV655373:HRV655377 IBR655373:IBR655377 ILN655373:ILN655377 IVJ655373:IVJ655377 JFF655373:JFF655377 JPB655373:JPB655377 JYX655373:JYX655377 KIT655373:KIT655377 KSP655373:KSP655377 LCL655373:LCL655377 LMH655373:LMH655377 LWD655373:LWD655377 MFZ655373:MFZ655377 MPV655373:MPV655377 MZR655373:MZR655377 NJN655373:NJN655377 NTJ655373:NTJ655377 ODF655373:ODF655377 ONB655373:ONB655377 OWX655373:OWX655377 PGT655373:PGT655377 PQP655373:PQP655377 QAL655373:QAL655377 QKH655373:QKH655377 QUD655373:QUD655377 RDZ655373:RDZ655377 RNV655373:RNV655377 RXR655373:RXR655377 SHN655373:SHN655377 SRJ655373:SRJ655377 TBF655373:TBF655377 TLB655373:TLB655377 TUX655373:TUX655377 UET655373:UET655377 UOP655373:UOP655377 UYL655373:UYL655377 VIH655373:VIH655377 VSD655373:VSD655377 WBZ655373:WBZ655377 WLV655373:WLV655377 WVR655373:WVR655377 J720909:J720913 JF720909:JF720913 TB720909:TB720913 ACX720909:ACX720913 AMT720909:AMT720913 AWP720909:AWP720913 BGL720909:BGL720913 BQH720909:BQH720913 CAD720909:CAD720913 CJZ720909:CJZ720913 CTV720909:CTV720913 DDR720909:DDR720913 DNN720909:DNN720913 DXJ720909:DXJ720913 EHF720909:EHF720913 ERB720909:ERB720913 FAX720909:FAX720913 FKT720909:FKT720913 FUP720909:FUP720913 GEL720909:GEL720913 GOH720909:GOH720913 GYD720909:GYD720913 HHZ720909:HHZ720913 HRV720909:HRV720913 IBR720909:IBR720913 ILN720909:ILN720913 IVJ720909:IVJ720913 JFF720909:JFF720913 JPB720909:JPB720913 JYX720909:JYX720913 KIT720909:KIT720913 KSP720909:KSP720913 LCL720909:LCL720913 LMH720909:LMH720913 LWD720909:LWD720913 MFZ720909:MFZ720913 MPV720909:MPV720913 MZR720909:MZR720913 NJN720909:NJN720913 NTJ720909:NTJ720913 ODF720909:ODF720913 ONB720909:ONB720913 OWX720909:OWX720913 PGT720909:PGT720913 PQP720909:PQP720913 QAL720909:QAL720913 QKH720909:QKH720913 QUD720909:QUD720913 RDZ720909:RDZ720913 RNV720909:RNV720913 RXR720909:RXR720913 SHN720909:SHN720913 SRJ720909:SRJ720913 TBF720909:TBF720913 TLB720909:TLB720913 TUX720909:TUX720913 UET720909:UET720913 UOP720909:UOP720913 UYL720909:UYL720913 VIH720909:VIH720913 VSD720909:VSD720913 WBZ720909:WBZ720913 WLV720909:WLV720913 WVR720909:WVR720913 J786445:J786449 JF786445:JF786449 TB786445:TB786449 ACX786445:ACX786449 AMT786445:AMT786449 AWP786445:AWP786449 BGL786445:BGL786449 BQH786445:BQH786449 CAD786445:CAD786449 CJZ786445:CJZ786449 CTV786445:CTV786449 DDR786445:DDR786449 DNN786445:DNN786449 DXJ786445:DXJ786449 EHF786445:EHF786449 ERB786445:ERB786449 FAX786445:FAX786449 FKT786445:FKT786449 FUP786445:FUP786449 GEL786445:GEL786449 GOH786445:GOH786449 GYD786445:GYD786449 HHZ786445:HHZ786449 HRV786445:HRV786449 IBR786445:IBR786449 ILN786445:ILN786449 IVJ786445:IVJ786449 JFF786445:JFF786449 JPB786445:JPB786449 JYX786445:JYX786449 KIT786445:KIT786449 KSP786445:KSP786449 LCL786445:LCL786449 LMH786445:LMH786449 LWD786445:LWD786449 MFZ786445:MFZ786449 MPV786445:MPV786449 MZR786445:MZR786449 NJN786445:NJN786449 NTJ786445:NTJ786449 ODF786445:ODF786449 ONB786445:ONB786449 OWX786445:OWX786449 PGT786445:PGT786449 PQP786445:PQP786449 QAL786445:QAL786449 QKH786445:QKH786449 QUD786445:QUD786449 RDZ786445:RDZ786449 RNV786445:RNV786449 RXR786445:RXR786449 SHN786445:SHN786449 SRJ786445:SRJ786449 TBF786445:TBF786449 TLB786445:TLB786449 TUX786445:TUX786449 UET786445:UET786449 UOP786445:UOP786449 UYL786445:UYL786449 VIH786445:VIH786449 VSD786445:VSD786449 WBZ786445:WBZ786449 WLV786445:WLV786449 WVR786445:WVR786449 J851981:J851985 JF851981:JF851985 TB851981:TB851985 ACX851981:ACX851985 AMT851981:AMT851985 AWP851981:AWP851985 BGL851981:BGL851985 BQH851981:BQH851985 CAD851981:CAD851985 CJZ851981:CJZ851985 CTV851981:CTV851985 DDR851981:DDR851985 DNN851981:DNN851985 DXJ851981:DXJ851985 EHF851981:EHF851985 ERB851981:ERB851985 FAX851981:FAX851985 FKT851981:FKT851985 FUP851981:FUP851985 GEL851981:GEL851985 GOH851981:GOH851985 GYD851981:GYD851985 HHZ851981:HHZ851985 HRV851981:HRV851985 IBR851981:IBR851985 ILN851981:ILN851985 IVJ851981:IVJ851985 JFF851981:JFF851985 JPB851981:JPB851985 JYX851981:JYX851985 KIT851981:KIT851985 KSP851981:KSP851985 LCL851981:LCL851985 LMH851981:LMH851985 LWD851981:LWD851985 MFZ851981:MFZ851985 MPV851981:MPV851985 MZR851981:MZR851985 NJN851981:NJN851985 NTJ851981:NTJ851985 ODF851981:ODF851985 ONB851981:ONB851985 OWX851981:OWX851985 PGT851981:PGT851985 PQP851981:PQP851985 QAL851981:QAL851985 QKH851981:QKH851985 QUD851981:QUD851985 RDZ851981:RDZ851985 RNV851981:RNV851985 RXR851981:RXR851985 SHN851981:SHN851985 SRJ851981:SRJ851985 TBF851981:TBF851985 TLB851981:TLB851985 TUX851981:TUX851985 UET851981:UET851985 UOP851981:UOP851985 UYL851981:UYL851985 VIH851981:VIH851985 VSD851981:VSD851985 WBZ851981:WBZ851985 WLV851981:WLV851985 WVR851981:WVR851985 J917517:J917521 JF917517:JF917521 TB917517:TB917521 ACX917517:ACX917521 AMT917517:AMT917521 AWP917517:AWP917521 BGL917517:BGL917521 BQH917517:BQH917521 CAD917517:CAD917521 CJZ917517:CJZ917521 CTV917517:CTV917521 DDR917517:DDR917521 DNN917517:DNN917521 DXJ917517:DXJ917521 EHF917517:EHF917521 ERB917517:ERB917521 FAX917517:FAX917521 FKT917517:FKT917521 FUP917517:FUP917521 GEL917517:GEL917521 GOH917517:GOH917521 GYD917517:GYD917521 HHZ917517:HHZ917521 HRV917517:HRV917521 IBR917517:IBR917521 ILN917517:ILN917521 IVJ917517:IVJ917521 JFF917517:JFF917521 JPB917517:JPB917521 JYX917517:JYX917521 KIT917517:KIT917521 KSP917517:KSP917521 LCL917517:LCL917521 LMH917517:LMH917521 LWD917517:LWD917521 MFZ917517:MFZ917521 MPV917517:MPV917521 MZR917517:MZR917521 NJN917517:NJN917521 NTJ917517:NTJ917521 ODF917517:ODF917521 ONB917517:ONB917521 OWX917517:OWX917521 PGT917517:PGT917521 PQP917517:PQP917521 QAL917517:QAL917521 QKH917517:QKH917521 QUD917517:QUD917521 RDZ917517:RDZ917521 RNV917517:RNV917521 RXR917517:RXR917521 SHN917517:SHN917521 SRJ917517:SRJ917521 TBF917517:TBF917521 TLB917517:TLB917521 TUX917517:TUX917521 UET917517:UET917521 UOP917517:UOP917521 UYL917517:UYL917521 VIH917517:VIH917521 VSD917517:VSD917521 WBZ917517:WBZ917521 WLV917517:WLV917521 WVR917517:WVR917521 J983053:J983057 JF983053:JF983057 TB983053:TB983057 ACX983053:ACX983057 AMT983053:AMT983057 AWP983053:AWP983057 BGL983053:BGL983057 BQH983053:BQH983057 CAD983053:CAD983057 CJZ983053:CJZ983057 CTV983053:CTV983057 DDR983053:DDR983057 DNN983053:DNN983057 DXJ983053:DXJ983057 EHF983053:EHF983057 ERB983053:ERB983057 FAX983053:FAX983057 FKT983053:FKT983057 FUP983053:FUP983057 GEL983053:GEL983057 GOH983053:GOH983057 GYD983053:GYD983057 HHZ983053:HHZ983057 HRV983053:HRV983057 IBR983053:IBR983057 ILN983053:ILN983057 IVJ983053:IVJ983057 JFF983053:JFF983057 JPB983053:JPB983057 JYX983053:JYX983057 KIT983053:KIT983057 KSP983053:KSP983057 LCL983053:LCL983057 LMH983053:LMH983057 LWD983053:LWD983057 MFZ983053:MFZ983057 MPV983053:MPV983057 MZR983053:MZR983057 NJN983053:NJN983057 NTJ983053:NTJ983057 ODF983053:ODF983057 ONB983053:ONB983057 OWX983053:OWX983057 PGT983053:PGT983057 PQP983053:PQP983057 QAL983053:QAL983057 QKH983053:QKH983057 QUD983053:QUD983057 RDZ983053:RDZ983057 RNV983053:RNV983057 RXR983053:RXR983057 SHN983053:SHN983057 SRJ983053:SRJ983057 TBF983053:TBF983057 TLB983053:TLB983057 TUX983053:TUX983057 UET983053:UET983057 UOP983053:UOP983057 UYL983053:UYL983057 VIH983053:VIH983057 VSD983053:VSD983057 WBZ983053:WBZ983057 WLV983053:WLV983057 WVR983053:WVR983057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view="pageBreakPreview" zoomScale="120" zoomScaleNormal="100" zoomScaleSheetLayoutView="120" workbookViewId="0">
      <selection activeCell="J24" sqref="J24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12.28515625" style="291" customWidth="1"/>
    <col min="17" max="18" width="7.7109375" style="291" customWidth="1"/>
    <col min="19" max="19" width="9.140625" style="291" customWidth="1"/>
    <col min="20" max="20" width="9.140625" style="291"/>
    <col min="21" max="16384" width="9.140625" style="290"/>
  </cols>
  <sheetData>
    <row r="1" spans="1:20" s="293" customFormat="1" ht="20.25" customHeight="1">
      <c r="A1" s="336" t="s">
        <v>163</v>
      </c>
      <c r="B1" s="336"/>
      <c r="C1" s="335"/>
      <c r="D1" s="335"/>
      <c r="J1" s="294"/>
      <c r="K1" s="294"/>
      <c r="L1" s="294"/>
      <c r="M1" s="294"/>
      <c r="N1" s="294"/>
      <c r="O1" s="294"/>
      <c r="P1" s="291" t="s">
        <v>384</v>
      </c>
      <c r="Q1" s="291"/>
      <c r="R1" s="291"/>
      <c r="S1" s="291"/>
    </row>
    <row r="2" spans="1:20">
      <c r="A2" s="334" t="s">
        <v>222</v>
      </c>
      <c r="B2" s="334"/>
      <c r="C2" s="333"/>
      <c r="D2" s="295"/>
      <c r="T2" s="290"/>
    </row>
    <row r="3" spans="1:20" ht="16.5" customHeight="1">
      <c r="A3" s="332"/>
      <c r="B3" s="332"/>
      <c r="C3" s="332"/>
      <c r="M3" s="290"/>
      <c r="O3" s="331"/>
      <c r="P3" s="870"/>
      <c r="Q3" s="870"/>
      <c r="R3" s="870"/>
      <c r="S3" s="870"/>
      <c r="T3" s="290"/>
    </row>
    <row r="4" spans="1:20" s="325" customFormat="1" ht="16.5">
      <c r="A4" s="871" t="s">
        <v>383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  <c r="R4" s="871"/>
      <c r="S4" s="871"/>
    </row>
    <row r="5" spans="1:20" s="325" customFormat="1" ht="34.5" customHeight="1">
      <c r="A5" s="872" t="s">
        <v>260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  <c r="R5" s="872"/>
      <c r="S5" s="872"/>
    </row>
    <row r="6" spans="1:20" s="325" customFormat="1" ht="16.5">
      <c r="A6" s="330"/>
      <c r="B6" s="329"/>
      <c r="C6" s="329"/>
      <c r="D6" s="329"/>
      <c r="E6" s="329"/>
      <c r="F6" s="329"/>
      <c r="G6" s="329"/>
      <c r="H6" s="329"/>
      <c r="I6" s="329"/>
      <c r="J6" s="329" t="s">
        <v>259</v>
      </c>
      <c r="K6" s="868"/>
      <c r="L6" s="868"/>
      <c r="M6" s="328" t="s">
        <v>258</v>
      </c>
      <c r="N6" s="327"/>
      <c r="O6" s="869"/>
      <c r="P6" s="869"/>
      <c r="Q6" s="869"/>
      <c r="R6" s="576"/>
      <c r="S6" s="326"/>
    </row>
    <row r="7" spans="1:20" ht="15.75" customHeight="1">
      <c r="T7" s="290"/>
    </row>
    <row r="8" spans="1:20" s="324" customFormat="1" ht="67.5">
      <c r="A8" s="631" t="s">
        <v>200</v>
      </c>
      <c r="B8" s="631" t="s">
        <v>18</v>
      </c>
      <c r="C8" s="631" t="s">
        <v>17</v>
      </c>
      <c r="D8" s="631" t="s">
        <v>257</v>
      </c>
      <c r="E8" s="631" t="s">
        <v>256</v>
      </c>
      <c r="F8" s="631" t="s">
        <v>255</v>
      </c>
      <c r="G8" s="631" t="s">
        <v>254</v>
      </c>
      <c r="H8" s="631" t="s">
        <v>253</v>
      </c>
      <c r="I8" s="631" t="s">
        <v>366</v>
      </c>
      <c r="J8" s="631" t="s">
        <v>252</v>
      </c>
      <c r="K8" s="631" t="s">
        <v>26</v>
      </c>
      <c r="L8" s="631" t="s">
        <v>251</v>
      </c>
      <c r="M8" s="631" t="s">
        <v>250</v>
      </c>
      <c r="N8" s="631" t="s">
        <v>249</v>
      </c>
      <c r="O8" s="631" t="s">
        <v>248</v>
      </c>
      <c r="P8" s="631" t="s">
        <v>247</v>
      </c>
      <c r="Q8" s="631" t="s">
        <v>246</v>
      </c>
      <c r="R8" s="631" t="s">
        <v>245</v>
      </c>
      <c r="S8" s="635" t="s">
        <v>367</v>
      </c>
    </row>
    <row r="9" spans="1:20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18</v>
      </c>
      <c r="Q9" s="323">
        <v>19</v>
      </c>
      <c r="R9" s="323"/>
      <c r="S9" s="323"/>
    </row>
    <row r="10" spans="1:20" s="322" customFormat="1">
      <c r="A10" s="637"/>
      <c r="B10" s="637"/>
      <c r="C10" s="637"/>
      <c r="D10" s="637"/>
      <c r="E10" s="637"/>
      <c r="F10" s="637"/>
      <c r="G10" s="637"/>
      <c r="H10" s="637"/>
      <c r="I10" s="637"/>
      <c r="J10" s="638" t="s">
        <v>385</v>
      </c>
      <c r="K10" s="637"/>
      <c r="L10" s="637"/>
      <c r="M10" s="637"/>
      <c r="N10" s="637"/>
      <c r="O10" s="637"/>
      <c r="P10" s="637"/>
      <c r="Q10" s="637"/>
      <c r="R10" s="637"/>
      <c r="S10" s="637"/>
    </row>
    <row r="11" spans="1:20" ht="15" customHeight="1">
      <c r="A11" s="319" t="s">
        <v>152</v>
      </c>
      <c r="B11" s="320"/>
      <c r="C11" s="320"/>
      <c r="D11" s="321"/>
      <c r="E11" s="321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290"/>
    </row>
    <row r="12" spans="1:20" ht="15" customHeight="1">
      <c r="A12" s="318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290"/>
    </row>
    <row r="13" spans="1:20" ht="15" customHeight="1">
      <c r="A13" s="319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290"/>
    </row>
    <row r="14" spans="1:20" ht="15" customHeight="1">
      <c r="A14" s="318" t="s">
        <v>146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290"/>
    </row>
    <row r="15" spans="1:20" ht="15" customHeight="1">
      <c r="A15" s="319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290"/>
    </row>
    <row r="16" spans="1:20" ht="15" customHeight="1">
      <c r="A16" s="318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290"/>
    </row>
    <row r="17" spans="1:20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290"/>
    </row>
    <row r="18" spans="1:20" ht="15" customHeight="1">
      <c r="A18" s="315"/>
      <c r="B18" s="313"/>
      <c r="C18" s="313"/>
      <c r="D18" s="314"/>
      <c r="E18" s="314"/>
      <c r="F18" s="313"/>
      <c r="G18" s="313"/>
      <c r="H18" s="313"/>
      <c r="I18" s="313"/>
      <c r="J18" s="638" t="s">
        <v>386</v>
      </c>
      <c r="K18" s="313"/>
      <c r="L18" s="313"/>
      <c r="M18" s="313"/>
      <c r="N18" s="313"/>
      <c r="O18" s="313"/>
      <c r="P18" s="313"/>
      <c r="Q18" s="313"/>
      <c r="R18" s="313"/>
      <c r="S18" s="313"/>
      <c r="T18" s="290"/>
    </row>
    <row r="19" spans="1:20" ht="15" customHeight="1">
      <c r="A19" s="318" t="s">
        <v>136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290"/>
    </row>
    <row r="20" spans="1:20" ht="15" customHeight="1">
      <c r="A20" s="319" t="s">
        <v>134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290"/>
    </row>
    <row r="21" spans="1:20" ht="15" customHeight="1">
      <c r="A21" s="318" t="s">
        <v>132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290"/>
    </row>
    <row r="22" spans="1:20" ht="15" customHeight="1">
      <c r="A22" s="319" t="s">
        <v>130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290"/>
    </row>
    <row r="23" spans="1:20" ht="15" customHeight="1">
      <c r="A23" s="318" t="s">
        <v>128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290"/>
    </row>
    <row r="24" spans="1:20" ht="15" customHeight="1">
      <c r="A24" s="319" t="s">
        <v>126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290"/>
    </row>
    <row r="25" spans="1:20" ht="15" customHeight="1">
      <c r="A25" s="318" t="s">
        <v>121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290"/>
    </row>
    <row r="26" spans="1:20" ht="15" customHeight="1">
      <c r="A26" s="319" t="s">
        <v>215</v>
      </c>
      <c r="B26" s="316"/>
      <c r="C26" s="316"/>
      <c r="D26" s="317"/>
      <c r="E26" s="317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290"/>
    </row>
    <row r="27" spans="1:20" ht="15" customHeight="1">
      <c r="A27" s="318" t="s">
        <v>214</v>
      </c>
      <c r="B27" s="316"/>
      <c r="C27" s="316"/>
      <c r="D27" s="317"/>
      <c r="E27" s="317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290"/>
    </row>
    <row r="28" spans="1:20" ht="15" customHeight="1">
      <c r="A28" s="315"/>
      <c r="B28" s="313"/>
      <c r="C28" s="313"/>
      <c r="D28" s="314"/>
      <c r="E28" s="314"/>
      <c r="F28" s="313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290"/>
    </row>
    <row r="29" spans="1:20">
      <c r="A29" s="617" t="s">
        <v>118</v>
      </c>
      <c r="B29" s="616"/>
      <c r="T29" s="290"/>
    </row>
    <row r="30" spans="1:20" ht="14.25">
      <c r="A30" s="312"/>
      <c r="B30" s="290"/>
      <c r="P30" s="634"/>
      <c r="Q30" s="634"/>
      <c r="R30" s="634"/>
      <c r="S30" s="634"/>
      <c r="T30" s="290"/>
    </row>
    <row r="31" spans="1:20" ht="15">
      <c r="A31" s="311"/>
      <c r="B31" s="290"/>
      <c r="C31" s="310"/>
      <c r="D31" s="310"/>
      <c r="E31" s="310"/>
      <c r="F31" s="310"/>
      <c r="G31" s="310"/>
      <c r="H31" s="310"/>
      <c r="I31" s="310"/>
      <c r="K31" s="310"/>
      <c r="M31" s="147"/>
      <c r="P31" s="634"/>
      <c r="Q31" s="634"/>
      <c r="R31" s="634"/>
      <c r="S31" s="634"/>
      <c r="T31" s="290"/>
    </row>
    <row r="32" spans="1:20" ht="15">
      <c r="C32" s="308"/>
      <c r="D32" s="309"/>
      <c r="E32" s="309"/>
      <c r="F32" s="309"/>
      <c r="G32" s="309"/>
      <c r="H32" s="309"/>
      <c r="I32" s="309"/>
      <c r="K32" s="308"/>
      <c r="M32" s="147"/>
      <c r="P32" s="633"/>
      <c r="Q32" s="295"/>
      <c r="R32" s="295"/>
      <c r="S32" s="295"/>
      <c r="T32" s="290"/>
    </row>
    <row r="33" spans="1:20" ht="15">
      <c r="B33" s="617" t="s">
        <v>378</v>
      </c>
      <c r="K33" s="307"/>
      <c r="M33" s="147"/>
      <c r="P33" s="296"/>
      <c r="Q33" s="295"/>
      <c r="R33" s="295"/>
      <c r="S33" s="295"/>
      <c r="T33" s="290"/>
    </row>
    <row r="34" spans="1:20" ht="14.25">
      <c r="B34" s="632" t="s">
        <v>365</v>
      </c>
      <c r="C34" s="307"/>
      <c r="D34" s="307"/>
      <c r="E34" s="307"/>
      <c r="F34" s="306"/>
      <c r="G34" s="306"/>
      <c r="H34" s="306"/>
      <c r="I34" s="306"/>
      <c r="P34" s="305"/>
      <c r="Q34" s="305"/>
      <c r="R34" s="305"/>
      <c r="S34" s="305"/>
      <c r="T34" s="290"/>
    </row>
    <row r="35" spans="1:20" ht="14.25">
      <c r="B35" s="636" t="s">
        <v>368</v>
      </c>
      <c r="C35" s="302"/>
      <c r="D35" s="302"/>
      <c r="E35" s="302"/>
      <c r="F35" s="301"/>
      <c r="G35" s="301"/>
      <c r="H35" s="301"/>
      <c r="I35" s="301"/>
      <c r="L35" s="304"/>
      <c r="P35" s="304"/>
      <c r="Q35" s="304"/>
      <c r="R35" s="304"/>
      <c r="S35" s="304"/>
      <c r="T35" s="290"/>
    </row>
    <row r="36" spans="1:20" ht="14.25">
      <c r="A36" s="290"/>
      <c r="B36" s="303"/>
      <c r="C36" s="302"/>
      <c r="D36" s="302"/>
      <c r="E36" s="302"/>
      <c r="F36" s="301"/>
      <c r="G36" s="301"/>
      <c r="H36" s="301"/>
      <c r="I36" s="301"/>
      <c r="L36" s="300"/>
      <c r="P36" s="300"/>
      <c r="Q36" s="300"/>
      <c r="R36" s="299"/>
      <c r="S36" s="299"/>
      <c r="T36" s="290"/>
    </row>
    <row r="37" spans="1:20">
      <c r="B37" s="298"/>
      <c r="C37" s="294"/>
      <c r="D37" s="293"/>
      <c r="E37" s="293"/>
      <c r="L37" s="297" t="s">
        <v>116</v>
      </c>
      <c r="P37" s="297" t="s">
        <v>116</v>
      </c>
      <c r="Q37" s="295"/>
      <c r="R37" s="295"/>
      <c r="S37" s="295"/>
      <c r="T37" s="290"/>
    </row>
    <row r="38" spans="1:20">
      <c r="C38" s="294"/>
      <c r="D38" s="293"/>
      <c r="E38" s="293"/>
      <c r="L38" s="296" t="s">
        <v>115</v>
      </c>
      <c r="P38" s="296" t="s">
        <v>115</v>
      </c>
      <c r="Q38" s="295"/>
      <c r="R38" s="295"/>
      <c r="S38" s="295"/>
      <c r="T38" s="290"/>
    </row>
    <row r="39" spans="1:20">
      <c r="A39" s="290"/>
      <c r="B39" s="290"/>
      <c r="C39" s="294"/>
      <c r="D39" s="293"/>
      <c r="E39" s="293"/>
      <c r="L39" s="290"/>
      <c r="M39" s="292"/>
      <c r="T39" s="290"/>
    </row>
  </sheetData>
  <mergeCells count="5">
    <mergeCell ref="K6:L6"/>
    <mergeCell ref="O6:Q6"/>
    <mergeCell ref="P3:S3"/>
    <mergeCell ref="A4:S4"/>
    <mergeCell ref="A5:S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1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view="pageBreakPreview" zoomScale="120" zoomScaleNormal="100" zoomScaleSheetLayoutView="120" workbookViewId="0">
      <selection activeCell="T13" sqref="T13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7.5703125" style="291" customWidth="1"/>
    <col min="17" max="17" width="8.85546875" style="291" customWidth="1"/>
    <col min="18" max="18" width="9.140625" style="291"/>
    <col min="19" max="16384" width="9.140625" style="290"/>
  </cols>
  <sheetData>
    <row r="1" spans="1:18" s="293" customFormat="1" ht="20.25" customHeight="1">
      <c r="A1" s="336" t="s">
        <v>163</v>
      </c>
      <c r="B1" s="336"/>
      <c r="C1" s="335"/>
      <c r="D1" s="335"/>
      <c r="J1" s="294"/>
      <c r="K1" s="294"/>
      <c r="L1" s="294"/>
      <c r="M1" s="294"/>
      <c r="N1" s="294"/>
      <c r="O1" s="294"/>
      <c r="P1" s="291"/>
      <c r="Q1" s="291"/>
    </row>
    <row r="2" spans="1:18">
      <c r="A2" s="334" t="s">
        <v>222</v>
      </c>
      <c r="B2" s="334"/>
      <c r="C2" s="333"/>
      <c r="D2" s="295"/>
      <c r="R2" s="290"/>
    </row>
    <row r="3" spans="1:18" ht="16.5" customHeight="1">
      <c r="A3" s="332"/>
      <c r="B3" s="332"/>
      <c r="C3" s="332"/>
      <c r="M3" s="290"/>
      <c r="O3" s="331"/>
      <c r="P3" s="870"/>
      <c r="Q3" s="870"/>
      <c r="R3" s="290"/>
    </row>
    <row r="4" spans="1:18" s="325" customFormat="1" ht="16.5">
      <c r="A4" s="871" t="s">
        <v>387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</row>
    <row r="5" spans="1:18" s="325" customFormat="1" ht="34.5" customHeight="1">
      <c r="A5" s="872" t="s">
        <v>260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</row>
    <row r="6" spans="1:18" s="325" customFormat="1" ht="16.5">
      <c r="A6" s="330"/>
      <c r="B6" s="329"/>
      <c r="C6" s="329"/>
      <c r="D6" s="329"/>
      <c r="E6" s="329"/>
      <c r="F6" s="329"/>
      <c r="G6" s="329"/>
      <c r="H6" s="329"/>
      <c r="I6" s="329"/>
      <c r="J6" s="329" t="s">
        <v>259</v>
      </c>
      <c r="K6" s="868"/>
      <c r="L6" s="868"/>
      <c r="M6" s="575" t="s">
        <v>258</v>
      </c>
      <c r="N6" s="327"/>
      <c r="O6" s="869"/>
      <c r="P6" s="869"/>
      <c r="Q6" s="576"/>
    </row>
    <row r="7" spans="1:18" ht="15.75" customHeight="1">
      <c r="R7" s="290"/>
    </row>
    <row r="8" spans="1:18" s="324" customFormat="1" ht="67.5">
      <c r="A8" s="631" t="s">
        <v>200</v>
      </c>
      <c r="B8" s="631" t="s">
        <v>18</v>
      </c>
      <c r="C8" s="631" t="s">
        <v>17</v>
      </c>
      <c r="D8" s="631" t="s">
        <v>257</v>
      </c>
      <c r="E8" s="631" t="s">
        <v>256</v>
      </c>
      <c r="F8" s="631" t="s">
        <v>255</v>
      </c>
      <c r="G8" s="631" t="s">
        <v>254</v>
      </c>
      <c r="H8" s="631" t="s">
        <v>253</v>
      </c>
      <c r="I8" s="631" t="s">
        <v>366</v>
      </c>
      <c r="J8" s="631" t="s">
        <v>252</v>
      </c>
      <c r="K8" s="631" t="s">
        <v>26</v>
      </c>
      <c r="L8" s="631" t="s">
        <v>251</v>
      </c>
      <c r="M8" s="631" t="s">
        <v>250</v>
      </c>
      <c r="N8" s="631" t="s">
        <v>249</v>
      </c>
      <c r="O8" s="631" t="s">
        <v>248</v>
      </c>
      <c r="P8" s="631" t="s">
        <v>245</v>
      </c>
      <c r="Q8" s="635" t="s">
        <v>367</v>
      </c>
    </row>
    <row r="9" spans="1:18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19</v>
      </c>
      <c r="Q9" s="323"/>
    </row>
    <row r="10" spans="1:18" s="322" customFormat="1">
      <c r="A10" s="637"/>
      <c r="B10" s="637"/>
      <c r="C10" s="637"/>
      <c r="D10" s="637"/>
      <c r="E10" s="637"/>
      <c r="F10" s="637"/>
      <c r="G10" s="637"/>
      <c r="H10" s="637"/>
      <c r="I10" s="637"/>
      <c r="J10" s="638" t="s">
        <v>386</v>
      </c>
      <c r="K10" s="637"/>
      <c r="L10" s="637"/>
      <c r="M10" s="637"/>
      <c r="N10" s="637"/>
      <c r="O10" s="637"/>
      <c r="P10" s="637"/>
      <c r="Q10" s="637"/>
    </row>
    <row r="11" spans="1:18" ht="15" customHeight="1">
      <c r="A11" s="319" t="s">
        <v>152</v>
      </c>
      <c r="B11" s="320"/>
      <c r="C11" s="320"/>
      <c r="D11" s="321"/>
      <c r="E11" s="321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290"/>
    </row>
    <row r="12" spans="1:18" ht="15" customHeight="1">
      <c r="A12" s="318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290"/>
    </row>
    <row r="13" spans="1:18" ht="15" customHeight="1">
      <c r="A13" s="319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290"/>
    </row>
    <row r="14" spans="1:18" ht="15" customHeight="1">
      <c r="A14" s="318" t="s">
        <v>146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290"/>
    </row>
    <row r="15" spans="1:18" ht="15" customHeight="1">
      <c r="A15" s="319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290"/>
    </row>
    <row r="16" spans="1:18" ht="15" customHeight="1">
      <c r="A16" s="318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290"/>
    </row>
    <row r="17" spans="1:18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290"/>
    </row>
    <row r="18" spans="1:18" ht="15" customHeight="1">
      <c r="A18" s="318" t="s">
        <v>136</v>
      </c>
      <c r="B18" s="316"/>
      <c r="C18" s="316"/>
      <c r="D18" s="317"/>
      <c r="E18" s="317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290"/>
    </row>
    <row r="19" spans="1:18" ht="15" customHeight="1">
      <c r="A19" s="319" t="s">
        <v>134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290"/>
    </row>
    <row r="20" spans="1:18" ht="15" customHeight="1">
      <c r="A20" s="318" t="s">
        <v>132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290"/>
    </row>
    <row r="21" spans="1:18" ht="15" customHeight="1">
      <c r="A21" s="319" t="s">
        <v>130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290"/>
    </row>
    <row r="22" spans="1:18" ht="15" customHeight="1">
      <c r="A22" s="318" t="s">
        <v>128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290"/>
    </row>
    <row r="23" spans="1:18" ht="15" customHeight="1">
      <c r="A23" s="319" t="s">
        <v>126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290"/>
    </row>
    <row r="24" spans="1:18" ht="15" customHeight="1">
      <c r="A24" s="318" t="s">
        <v>121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290"/>
    </row>
    <row r="25" spans="1:18" ht="15" customHeight="1">
      <c r="A25" s="319" t="s">
        <v>215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290"/>
    </row>
    <row r="26" spans="1:18" ht="15" customHeight="1">
      <c r="A26" s="318" t="s">
        <v>214</v>
      </c>
      <c r="B26" s="316"/>
      <c r="C26" s="316"/>
      <c r="D26" s="317"/>
      <c r="E26" s="317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290"/>
    </row>
    <row r="27" spans="1:18" ht="15" customHeight="1">
      <c r="A27" s="315"/>
      <c r="B27" s="313"/>
      <c r="C27" s="313"/>
      <c r="D27" s="314"/>
      <c r="E27" s="314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290"/>
    </row>
    <row r="28" spans="1:18">
      <c r="A28" s="617" t="s">
        <v>118</v>
      </c>
      <c r="B28" s="616"/>
      <c r="R28" s="290"/>
    </row>
    <row r="29" spans="1:18" ht="14.25">
      <c r="A29" s="312"/>
      <c r="B29" s="290"/>
      <c r="P29" s="634"/>
      <c r="Q29" s="634"/>
      <c r="R29" s="290"/>
    </row>
    <row r="30" spans="1:18" ht="15">
      <c r="A30" s="311"/>
      <c r="B30" s="617" t="s">
        <v>379</v>
      </c>
      <c r="C30" s="310"/>
      <c r="D30" s="310"/>
      <c r="E30" s="310"/>
      <c r="F30" s="310"/>
      <c r="G30" s="310"/>
      <c r="H30" s="310"/>
      <c r="I30" s="310"/>
      <c r="K30" s="310"/>
      <c r="M30" s="147"/>
      <c r="P30" s="634"/>
      <c r="Q30" s="634"/>
      <c r="R30" s="290"/>
    </row>
    <row r="31" spans="1:18" ht="15">
      <c r="B31" s="632" t="s">
        <v>365</v>
      </c>
      <c r="C31" s="308"/>
      <c r="D31" s="309"/>
      <c r="E31" s="309"/>
      <c r="F31" s="309"/>
      <c r="G31" s="309"/>
      <c r="H31" s="309"/>
      <c r="I31" s="309"/>
      <c r="K31" s="308"/>
      <c r="M31" s="147"/>
      <c r="P31" s="295"/>
      <c r="Q31" s="295"/>
      <c r="R31" s="290"/>
    </row>
    <row r="32" spans="1:18" ht="15">
      <c r="B32" s="636" t="s">
        <v>368</v>
      </c>
      <c r="K32" s="307"/>
      <c r="M32" s="147"/>
      <c r="P32" s="295"/>
      <c r="Q32" s="295"/>
      <c r="R32" s="290"/>
    </row>
    <row r="33" spans="1:18" ht="14.25">
      <c r="B33" s="632"/>
      <c r="C33" s="307"/>
      <c r="D33" s="307"/>
      <c r="E33" s="307"/>
      <c r="F33" s="306"/>
      <c r="G33" s="306"/>
      <c r="H33" s="306"/>
      <c r="I33" s="306"/>
      <c r="P33" s="305"/>
      <c r="Q33" s="305"/>
      <c r="R33" s="290"/>
    </row>
    <row r="34" spans="1:18" ht="14.25">
      <c r="B34" s="636"/>
      <c r="C34" s="302"/>
      <c r="D34" s="302"/>
      <c r="E34" s="302"/>
      <c r="F34" s="301"/>
      <c r="G34" s="301"/>
      <c r="H34" s="301"/>
      <c r="I34" s="301"/>
      <c r="L34" s="304"/>
      <c r="P34" s="304"/>
      <c r="Q34" s="304"/>
      <c r="R34" s="290"/>
    </row>
    <row r="35" spans="1:18" ht="14.25">
      <c r="A35" s="290"/>
      <c r="B35" s="303"/>
      <c r="C35" s="302"/>
      <c r="D35" s="302"/>
      <c r="E35" s="302"/>
      <c r="F35" s="301"/>
      <c r="G35" s="301"/>
      <c r="H35" s="301"/>
      <c r="I35" s="301"/>
      <c r="L35" s="300"/>
      <c r="P35" s="300"/>
      <c r="Q35" s="300"/>
      <c r="R35" s="290"/>
    </row>
    <row r="36" spans="1:18">
      <c r="B36" s="298"/>
      <c r="C36" s="294"/>
      <c r="D36" s="293"/>
      <c r="E36" s="293"/>
      <c r="L36" s="297" t="s">
        <v>116</v>
      </c>
      <c r="P36" s="297" t="s">
        <v>116</v>
      </c>
      <c r="Q36" s="295"/>
      <c r="R36" s="290"/>
    </row>
    <row r="37" spans="1:18">
      <c r="C37" s="294"/>
      <c r="D37" s="293"/>
      <c r="E37" s="293"/>
      <c r="L37" s="296" t="s">
        <v>115</v>
      </c>
      <c r="P37" s="296" t="s">
        <v>115</v>
      </c>
      <c r="Q37" s="295"/>
      <c r="R37" s="290"/>
    </row>
    <row r="38" spans="1:18">
      <c r="A38" s="290"/>
      <c r="B38" s="290"/>
      <c r="C38" s="294"/>
      <c r="D38" s="293"/>
      <c r="E38" s="293"/>
      <c r="L38" s="290"/>
      <c r="M38" s="292"/>
      <c r="R38" s="290"/>
    </row>
  </sheetData>
  <mergeCells count="5">
    <mergeCell ref="P3:Q3"/>
    <mergeCell ref="A4:Q4"/>
    <mergeCell ref="A5:Q5"/>
    <mergeCell ref="K6:L6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80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5894aa58-1ce0-4beb-8990-6c4df438650e"/>
    <ds:schemaRef ds:uri="27588a64-7e15-4d55-b115-916ec30e6fa0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98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Ancygier Kamil</cp:lastModifiedBy>
  <cp:lastPrinted>2014-11-26T16:39:59Z</cp:lastPrinted>
  <dcterms:created xsi:type="dcterms:W3CDTF">2011-04-01T11:13:57Z</dcterms:created>
  <dcterms:modified xsi:type="dcterms:W3CDTF">2020-12-20T20:47:38Z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