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mleko do skupu" sheetId="7" r:id="rId5"/>
    <sheet name="Tab. tygodniowa" sheetId="10" r:id="rId6"/>
    <sheet name="Dynamika zmiany cen" sheetId="18" r:id="rId7"/>
    <sheet name="% wskaźnik zmiany cen" sheetId="3" r:id="rId8"/>
    <sheet name="Średnie miesięczne ceny" sheetId="20" r:id="rId9"/>
    <sheet name="Średnie miesięczne -wykresy" sheetId="8" r:id="rId10"/>
    <sheet name="Polska a UE" sheetId="9" r:id="rId11"/>
    <sheet name="Handel zagraniczny-ogółem" sheetId="14" r:id="rId12"/>
    <sheet name="Handel zagr. wg krajów " sheetId="15" r:id="rId13"/>
  </sheets>
  <definedNames>
    <definedName name="_xlnm.Print_Area" localSheetId="12">'Handel zagr. wg krajów '!#REF!</definedName>
  </definedNames>
  <calcPr calcId="145621"/>
</workbook>
</file>

<file path=xl/calcChain.xml><?xml version="1.0" encoding="utf-8"?>
<calcChain xmlns="http://schemas.openxmlformats.org/spreadsheetml/2006/main">
  <c r="Q28" i="14" l="1"/>
  <c r="P28" i="14"/>
  <c r="Q27" i="14"/>
  <c r="P27" i="14"/>
  <c r="Q26" i="14"/>
  <c r="P26" i="14"/>
  <c r="Q25" i="14"/>
  <c r="P25" i="14"/>
  <c r="Q24" i="14"/>
  <c r="P24" i="14"/>
  <c r="Q23" i="14"/>
  <c r="P23" i="14"/>
  <c r="P34" i="14" l="1"/>
  <c r="Q34" i="14"/>
  <c r="P46" i="14" l="1"/>
  <c r="Q46" i="14"/>
  <c r="P10" i="14"/>
  <c r="Q10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D22" i="14"/>
  <c r="E22" i="14"/>
  <c r="F22" i="14"/>
  <c r="G22" i="14"/>
  <c r="H22" i="14"/>
  <c r="J22" i="14"/>
  <c r="K22" i="14"/>
  <c r="N22" i="14"/>
  <c r="O22" i="14"/>
  <c r="P22" i="14"/>
  <c r="Q22" i="14"/>
  <c r="S22" i="14"/>
  <c r="D34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<sst xmlns="http://schemas.openxmlformats.org/spreadsheetml/2006/main" count="1725" uniqueCount="314">
  <si>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</si>
  <si>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</si>
  <si>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</si>
  <si>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</si>
  <si>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</si>
  <si>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</si>
  <si>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</si>
  <si>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</si>
  <si>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</si>
  <si>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</si>
  <si>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</si>
  <si>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</si>
  <si>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</si>
  <si>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</si>
  <si>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</si>
  <si>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</si>
  <si>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</si>
  <si>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</si>
  <si>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</si>
  <si>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</si>
  <si>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</si>
  <si>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</si>
  <si>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</si>
  <si>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</si>
  <si>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</si>
  <si>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</si>
  <si>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</si>
  <si>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</si>
  <si>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</si>
  <si>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</si>
  <si>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</si>
  <si>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</si>
  <si>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</si>
  <si>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</si>
  <si>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</si>
  <si>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</si>
  <si>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</si>
  <si>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</si>
  <si>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</si>
  <si>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</si>
  <si>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</si>
  <si>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</si>
  <si>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</si>
  <si>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</si>
  <si>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</si>
  <si>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</si>
  <si>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</si>
  <si>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</si>
  <si>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</si>
  <si>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</si>
  <si>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</si>
  <si>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</si>
  <si>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</si>
  <si>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</si>
  <si>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</si>
  <si>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</si>
  <si>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</si>
  <si>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</si>
  <si>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</si>
  <si>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</si>
  <si>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</si>
  <si>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</si>
  <si>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</si>
  <si>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</si>
  <si>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</si>
  <si>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</si>
  <si>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</si>
  <si>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</si>
  <si>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</si>
  <si>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</si>
  <si>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</si>
  <si>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</si>
  <si>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</si>
  <si>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</si>
  <si>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</si>
  <si>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</si>
  <si>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</si>
  <si>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</si>
  <si>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</si>
  <si>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</si>
  <si>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</si>
  <si>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</si>
  <si>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r>
      <t>Ceny sprzedaży netto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</si>
  <si>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Mleko spożywcze pasteryzowane</t>
  </si>
  <si>
    <t xml:space="preserve">w blokach             </t>
  </si>
  <si>
    <t xml:space="preserve">w blokach           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</si>
  <si>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</si>
  <si>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</si>
  <si>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</si>
  <si>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</si>
  <si>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</si>
  <si>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</si>
  <si>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</si>
  <si>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</si>
  <si>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</si>
  <si>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</si>
  <si>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</si>
  <si>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</si>
  <si>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</si>
  <si>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</si>
  <si>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</si>
  <si>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</si>
  <si>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</si>
  <si>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</si>
  <si>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</si>
  <si>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</si>
  <si>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</si>
  <si>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</si>
  <si>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</si>
  <si>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</si>
  <si>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</si>
  <si>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</si>
  <si>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</si>
  <si>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</si>
  <si>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</si>
  <si>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</si>
  <si>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</si>
  <si>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</si>
  <si>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</si>
  <si>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</si>
  <si>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</si>
  <si>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</si>
  <si>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</si>
  <si>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</si>
  <si>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</si>
  <si>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</si>
  <si>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</si>
  <si>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</si>
  <si>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</si>
  <si>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</si>
  <si>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</si>
  <si>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</si>
  <si>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</si>
  <si>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</si>
  <si>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</si>
  <si>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</si>
  <si>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</si>
  <si>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</si>
  <si>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</si>
  <si>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</si>
  <si>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</si>
  <si>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</si>
  <si>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Irak</t>
  </si>
  <si>
    <t>Mleko o standardowych parametrach</t>
  </si>
  <si>
    <t>I-2007</t>
  </si>
  <si>
    <t>Masło 80% tł., 16%wody,       2% soli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</si>
  <si>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</si>
  <si>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</si>
  <si>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</si>
  <si>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</si>
  <si>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</si>
  <si>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</si>
  <si>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</si>
  <si>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EDAMSKI</t>
  </si>
  <si>
    <t>GOUDA</t>
  </si>
  <si>
    <t>I-2010</t>
  </si>
  <si>
    <t>Wartość [tys. PLN]</t>
  </si>
  <si>
    <t>Algieria</t>
  </si>
  <si>
    <t>Masło Ekstra konfekcjonowane</t>
  </si>
  <si>
    <t>CHEDDAR</t>
  </si>
  <si>
    <t>EMENTALER</t>
  </si>
  <si>
    <t>I-2011</t>
  </si>
  <si>
    <t>NIEMCY</t>
  </si>
  <si>
    <t>I-2012</t>
  </si>
  <si>
    <t>Grecja</t>
  </si>
  <si>
    <t xml:space="preserve">Tygodn.  zmiana </t>
  </si>
  <si>
    <t xml:space="preserve">Tygodn. zmiana </t>
  </si>
  <si>
    <t xml:space="preserve">Zmiana </t>
  </si>
  <si>
    <t>Rodzaj towaru</t>
  </si>
  <si>
    <t xml:space="preserve"> Tygodn. zmiana 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</si>
  <si>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</si>
  <si>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</si>
  <si>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</si>
  <si>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</si>
  <si>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</si>
  <si>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</si>
  <si>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</si>
  <si>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</si>
  <si>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</si>
  <si>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</si>
  <si>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</si>
  <si>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</si>
  <si>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</si>
  <si>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</si>
  <si>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</si>
  <si>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</si>
  <si>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</si>
  <si>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</si>
  <si>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UNIA EUROPEJSKA-28</t>
  </si>
  <si>
    <t>Estonia</t>
  </si>
  <si>
    <t>I -14</t>
  </si>
  <si>
    <t>Filipiny</t>
  </si>
  <si>
    <t>I-15</t>
  </si>
  <si>
    <t>ŚREDNIA WAŻONA CENA SKUPU MLEKA ( NETTO) O STANDARDOWYCH PARAMETRACH  (d. KL. EKSTRA) w zł/100kg</t>
  </si>
  <si>
    <t>Serbia</t>
  </si>
  <si>
    <t>Miesięczna. zmiana ceny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</si>
  <si>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</si>
  <si>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</si>
  <si>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</si>
  <si>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</si>
  <si>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</si>
  <si>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</si>
  <si>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</si>
  <si>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</si>
  <si>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</si>
  <si>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Holandia</t>
  </si>
  <si>
    <t>Słowenia</t>
  </si>
  <si>
    <t>UK</t>
  </si>
  <si>
    <t xml:space="preserve">Węgry </t>
  </si>
  <si>
    <t>UE</t>
  </si>
  <si>
    <t>I-17</t>
  </si>
  <si>
    <t>Ukraina</t>
  </si>
  <si>
    <t xml:space="preserve">Dariusz Banasiewicz, tel. (022) 623-12- 01; fax (022) 623-16-05 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</si>
  <si>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</si>
  <si>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</si>
  <si>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</si>
  <si>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2017r.</t>
  </si>
  <si>
    <t>Senegal</t>
  </si>
  <si>
    <t>I-18</t>
  </si>
  <si>
    <t>Ministerstwo Rolnictwa i Rozwoju Wsi, Departament Promocji i Jakości Żywności.</t>
  </si>
  <si>
    <t>Departament Promocji i Jakości Żywności</t>
  </si>
  <si>
    <t>Wydział Informacji Rynkowej i Statystyki Rolnej</t>
  </si>
  <si>
    <t>-</t>
  </si>
  <si>
    <t>Libia</t>
  </si>
  <si>
    <t>konfekcja</t>
  </si>
  <si>
    <t>Kolumbia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</si>
  <si>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</si>
  <si>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</si>
  <si>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</si>
  <si>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</si>
  <si>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</si>
  <si>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</si>
  <si>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</si>
  <si>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</si>
  <si>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</si>
  <si>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</si>
  <si>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t>HOLANDIA</t>
  </si>
  <si>
    <t>aktualna</t>
  </si>
  <si>
    <t xml:space="preserve">     MONITOROWANYCH W RAMACH ZSRIR w 2019r.</t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</si>
  <si>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</si>
  <si>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</si>
  <si>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</si>
  <si>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</si>
  <si>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</si>
  <si>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</si>
  <si>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</si>
  <si>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2018r.</t>
  </si>
  <si>
    <t>I-19</t>
  </si>
  <si>
    <t>Stany Zjednoczone Ameryki</t>
  </si>
  <si>
    <t>Jemen</t>
  </si>
  <si>
    <t>Japonia</t>
  </si>
  <si>
    <t>Myanmar (Birma)</t>
  </si>
  <si>
    <t>Wietnam</t>
  </si>
  <si>
    <t>Meksyk</t>
  </si>
  <si>
    <t>tyg. zmiana kursu</t>
  </si>
  <si>
    <t xml:space="preserve"> tydz. temu</t>
  </si>
  <si>
    <t>tygodnia</t>
  </si>
  <si>
    <t>Nigeria</t>
  </si>
  <si>
    <t>Pakistan</t>
  </si>
  <si>
    <t>Ghana</t>
  </si>
  <si>
    <t>Kuba</t>
  </si>
  <si>
    <t>Zmiana ceny [%] w 2019r. w stos. do lat:</t>
  </si>
  <si>
    <t>lipiec</t>
  </si>
  <si>
    <t>VII-2019</t>
  </si>
  <si>
    <t>VII-2018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</si>
  <si>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</si>
  <si>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</si>
  <si>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</si>
  <si>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</si>
  <si>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</si>
  <si>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</si>
  <si>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</si>
  <si>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</si>
  <si>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</si>
  <si>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</si>
  <si>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</si>
  <si>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</si>
  <si>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</si>
  <si>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</si>
  <si>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</si>
  <si>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</si>
  <si>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</si>
  <si>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</si>
  <si>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</si>
  <si>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</si>
  <si>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</si>
  <si>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</si>
  <si>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</si>
  <si>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</si>
  <si>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</si>
  <si>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</si>
  <si>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</si>
  <si>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</si>
  <si>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</si>
  <si>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OKRES:  2017 - VIII.2019   (ceny bez VAT)</t>
  </si>
  <si>
    <t>I-VII 2018r.</t>
  </si>
  <si>
    <t>I-VII 2019r.*</t>
  </si>
  <si>
    <t>Handel zagraniczny produktami mlecznymi w okresie I - VII  2019r. - dane wstępne</t>
  </si>
  <si>
    <t>Republika Korei</t>
  </si>
  <si>
    <t>I -VII 2018r</t>
  </si>
  <si>
    <t>I -VII 2019r</t>
  </si>
  <si>
    <t>2019-09-15</t>
  </si>
  <si>
    <t>1EUR=4,33122</t>
  </si>
  <si>
    <t>NR 38/2019</t>
  </si>
  <si>
    <t>26 września 2019r.</t>
  </si>
  <si>
    <t>Notowania z okresu: 16-22.09.2019r.</t>
  </si>
  <si>
    <t>Ceny sprzedaży (NETTO) wybranych produktów mleczarskich za okres: 16-22.09.2019r.</t>
  </si>
  <si>
    <t>2019-09-22</t>
  </si>
  <si>
    <t>sierpień</t>
  </si>
  <si>
    <t>sierpien 2019</t>
  </si>
  <si>
    <t>sierpień 2018</t>
  </si>
  <si>
    <t>sierpień 2017</t>
  </si>
  <si>
    <t>1EUR=4,3398</t>
  </si>
  <si>
    <r>
      <t>Mleko surowe</t>
    </r>
    <r>
      <rPr>
        <b/>
        <sz val="11"/>
        <rFont val="Times New Roman"/>
        <family val="1"/>
        <charset val="238"/>
      </rPr>
      <t xml:space="preserve"> skup     sierpień 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</si>
</sst>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yyyy/mm/dd;@"/>
    <numFmt numFmtId="171" formatCode="0.000"/>
  </numFmts>
  <fonts count="116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sz val="11"/>
      <name val="Arial CE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vertAlign val="superscript"/>
      <sz val="14"/>
      <name val="Times New Roman CE"/>
      <family val="1"/>
      <charset val="238"/>
    </font>
    <font>
      <b/>
      <i/>
      <u/>
      <sz val="14"/>
      <name val="Arial CE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b/>
      <sz val="10"/>
      <color rgb="FFFF000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b/>
      <i/>
      <sz val="11"/>
      <name val="Times New Roman CE"/>
      <charset val="238"/>
    </font>
    <font>
      <i/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2">
    <xf numFmtId="0" fontId="0" fillId="0" borderId="0"/>
    <xf numFmtId="0" fontId="64" fillId="2" borderId="0" applyNumberFormat="0" applyBorder="0" applyAlignment="0" applyProtection="0"/>
    <xf numFmtId="0" fontId="64" fillId="3" borderId="0" applyNumberFormat="0" applyBorder="0" applyAlignment="0" applyProtection="0"/>
    <xf numFmtId="0" fontId="64" fillId="4" borderId="0" applyNumberFormat="0" applyBorder="0" applyAlignment="0" applyProtection="0"/>
    <xf numFmtId="0" fontId="64" fillId="5" borderId="0" applyNumberFormat="0" applyBorder="0" applyAlignment="0" applyProtection="0"/>
    <xf numFmtId="0" fontId="64" fillId="6" borderId="0" applyNumberFormat="0" applyBorder="0" applyAlignment="0" applyProtection="0"/>
    <xf numFmtId="0" fontId="64" fillId="7" borderId="0" applyNumberFormat="0" applyBorder="0" applyAlignment="0" applyProtection="0"/>
    <xf numFmtId="0" fontId="64" fillId="8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5" borderId="0" applyNumberFormat="0" applyBorder="0" applyAlignment="0" applyProtection="0"/>
    <xf numFmtId="0" fontId="64" fillId="8" borderId="0" applyNumberFormat="0" applyBorder="0" applyAlignment="0" applyProtection="0"/>
    <xf numFmtId="0" fontId="64" fillId="11" borderId="0" applyNumberFormat="0" applyBorder="0" applyAlignment="0" applyProtection="0"/>
    <xf numFmtId="0" fontId="65" fillId="12" borderId="0" applyNumberFormat="0" applyBorder="0" applyAlignment="0" applyProtection="0"/>
    <xf numFmtId="0" fontId="65" fillId="9" borderId="0" applyNumberFormat="0" applyBorder="0" applyAlignment="0" applyProtection="0"/>
    <xf numFmtId="0" fontId="65" fillId="10" borderId="0" applyNumberFormat="0" applyBorder="0" applyAlignment="0" applyProtection="0"/>
    <xf numFmtId="0" fontId="65" fillId="13" borderId="0" applyNumberFormat="0" applyBorder="0" applyAlignment="0" applyProtection="0"/>
    <xf numFmtId="0" fontId="65" fillId="14" borderId="0" applyNumberFormat="0" applyBorder="0" applyAlignment="0" applyProtection="0"/>
    <xf numFmtId="0" fontId="65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65" fillId="18" borderId="0" applyNumberFormat="0" applyBorder="0" applyAlignment="0" applyProtection="0"/>
    <xf numFmtId="0" fontId="65" fillId="13" borderId="0" applyNumberFormat="0" applyBorder="0" applyAlignment="0" applyProtection="0"/>
    <xf numFmtId="0" fontId="65" fillId="14" borderId="0" applyNumberFormat="0" applyBorder="0" applyAlignment="0" applyProtection="0"/>
    <xf numFmtId="0" fontId="65" fillId="19" borderId="0" applyNumberFormat="0" applyBorder="0" applyAlignment="0" applyProtection="0"/>
    <xf numFmtId="0" fontId="66" fillId="7" borderId="1" applyNumberFormat="0" applyAlignment="0" applyProtection="0"/>
    <xf numFmtId="0" fontId="67" fillId="20" borderId="2" applyNumberFormat="0" applyAlignment="0" applyProtection="0"/>
    <xf numFmtId="0" fontId="68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9" fillId="0" borderId="3" applyNumberFormat="0" applyFill="0" applyAlignment="0" applyProtection="0"/>
    <xf numFmtId="0" fontId="70" fillId="21" borderId="4" applyNumberFormat="0" applyAlignment="0" applyProtection="0"/>
    <xf numFmtId="0" fontId="71" fillId="0" borderId="5" applyNumberFormat="0" applyFill="0" applyAlignment="0" applyProtection="0"/>
    <xf numFmtId="0" fontId="72" fillId="0" borderId="6" applyNumberFormat="0" applyFill="0" applyAlignment="0" applyProtection="0"/>
    <xf numFmtId="0" fontId="73" fillId="0" borderId="7" applyNumberFormat="0" applyFill="0" applyAlignment="0" applyProtection="0"/>
    <xf numFmtId="0" fontId="73" fillId="0" borderId="0" applyNumberFormat="0" applyFill="0" applyBorder="0" applyAlignment="0" applyProtection="0"/>
    <xf numFmtId="0" fontId="74" fillId="22" borderId="0" applyNumberFormat="0" applyBorder="0" applyAlignment="0" applyProtection="0"/>
    <xf numFmtId="0" fontId="51" fillId="0" borderId="0"/>
    <xf numFmtId="0" fontId="81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75" fillId="20" borderId="1" applyNumberFormat="0" applyAlignment="0" applyProtection="0"/>
    <xf numFmtId="0" fontId="76" fillId="0" borderId="8" applyNumberFormat="0" applyFill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64" fillId="23" borderId="9" applyNumberFormat="0" applyFont="0" applyAlignment="0" applyProtection="0"/>
    <xf numFmtId="0" fontId="80" fillId="3" borderId="0" applyNumberFormat="0" applyBorder="0" applyAlignment="0" applyProtection="0"/>
    <xf numFmtId="0" fontId="1" fillId="0" borderId="0"/>
    <xf numFmtId="0" fontId="87" fillId="0" borderId="0"/>
    <xf numFmtId="0" fontId="81" fillId="0" borderId="0"/>
  </cellStyleXfs>
  <cellXfs count="601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0" xfId="0" applyFont="1" applyBorder="1" applyAlignment="1">
      <alignment horizontal="centerContinuous"/>
    </xf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8" fillId="0" borderId="16" xfId="0" applyFont="1" applyBorder="1" applyAlignment="1">
      <alignment horizontal="centerContinuous" vertical="center" wrapText="1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9" fillId="24" borderId="17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10" fillId="0" borderId="0" xfId="0" applyFont="1"/>
    <xf numFmtId="0" fontId="5" fillId="0" borderId="0" xfId="28" applyAlignment="1" applyProtection="1"/>
    <xf numFmtId="0" fontId="14" fillId="0" borderId="0" xfId="28" applyFont="1" applyAlignment="1" applyProtection="1"/>
    <xf numFmtId="0" fontId="8" fillId="0" borderId="21" xfId="0" applyFont="1" applyBorder="1"/>
    <xf numFmtId="0" fontId="8" fillId="0" borderId="0" xfId="0" applyFont="1" applyBorder="1"/>
    <xf numFmtId="0" fontId="8" fillId="0" borderId="17" xfId="0" applyFont="1" applyFill="1" applyBorder="1" applyAlignment="1">
      <alignment horizontal="centerContinuous" vertical="center" wrapText="1"/>
    </xf>
    <xf numFmtId="0" fontId="8" fillId="0" borderId="16" xfId="0" applyFont="1" applyFill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" vertical="center"/>
    </xf>
    <xf numFmtId="0" fontId="8" fillId="0" borderId="17" xfId="0" applyFont="1" applyBorder="1" applyAlignment="1">
      <alignment horizontal="centerContinuous" vertical="center" wrapText="1"/>
    </xf>
    <xf numFmtId="0" fontId="7" fillId="0" borderId="1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8" fillId="0" borderId="32" xfId="0" applyFont="1" applyBorder="1" applyAlignment="1">
      <alignment horizontal="centerContinuous"/>
    </xf>
    <xf numFmtId="0" fontId="8" fillId="0" borderId="21" xfId="0" applyFont="1" applyBorder="1" applyAlignment="1">
      <alignment horizontal="center" vertical="center"/>
    </xf>
    <xf numFmtId="0" fontId="8" fillId="0" borderId="33" xfId="0" applyFont="1" applyBorder="1"/>
    <xf numFmtId="0" fontId="7" fillId="0" borderId="2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166" fontId="21" fillId="0" borderId="44" xfId="0" applyNumberFormat="1" applyFont="1" applyBorder="1" applyAlignment="1">
      <alignment horizontal="centerContinuous" vertical="center" wrapText="1"/>
    </xf>
    <xf numFmtId="166" fontId="21" fillId="0" borderId="45" xfId="0" applyNumberFormat="1" applyFont="1" applyBorder="1" applyAlignment="1">
      <alignment horizontal="centerContinuous" vertical="center" wrapText="1"/>
    </xf>
    <xf numFmtId="0" fontId="19" fillId="25" borderId="27" xfId="0" applyFont="1" applyFill="1" applyBorder="1" applyAlignment="1">
      <alignment vertical="center" wrapText="1"/>
    </xf>
    <xf numFmtId="167" fontId="22" fillId="25" borderId="46" xfId="0" applyNumberFormat="1" applyFont="1" applyFill="1" applyBorder="1" applyAlignment="1">
      <alignment vertical="center" wrapText="1"/>
    </xf>
    <xf numFmtId="167" fontId="22" fillId="25" borderId="38" xfId="0" applyNumberFormat="1" applyFont="1" applyFill="1" applyBorder="1" applyAlignment="1">
      <alignment vertical="center" wrapText="1"/>
    </xf>
    <xf numFmtId="0" fontId="19" fillId="25" borderId="30" xfId="0" applyFont="1" applyFill="1" applyBorder="1" applyAlignment="1">
      <alignment vertical="center" wrapText="1"/>
    </xf>
    <xf numFmtId="167" fontId="22" fillId="25" borderId="39" xfId="0" applyNumberFormat="1" applyFont="1" applyFill="1" applyBorder="1" applyAlignment="1">
      <alignment vertical="center" wrapText="1"/>
    </xf>
    <xf numFmtId="167" fontId="22" fillId="25" borderId="43" xfId="0" applyNumberFormat="1" applyFont="1" applyFill="1" applyBorder="1" applyAlignment="1">
      <alignment vertical="center" wrapText="1"/>
    </xf>
    <xf numFmtId="0" fontId="19" fillId="25" borderId="29" xfId="0" applyFont="1" applyFill="1" applyBorder="1" applyAlignment="1">
      <alignment vertical="center" wrapText="1"/>
    </xf>
    <xf numFmtId="167" fontId="22" fillId="25" borderId="47" xfId="0" applyNumberFormat="1" applyFont="1" applyFill="1" applyBorder="1" applyAlignment="1">
      <alignment vertical="center" wrapText="1"/>
    </xf>
    <xf numFmtId="167" fontId="22" fillId="25" borderId="35" xfId="0" applyNumberFormat="1" applyFont="1" applyFill="1" applyBorder="1" applyAlignment="1">
      <alignment vertical="center" wrapText="1"/>
    </xf>
    <xf numFmtId="0" fontId="23" fillId="0" borderId="0" xfId="0" applyFont="1"/>
    <xf numFmtId="0" fontId="24" fillId="0" borderId="0" xfId="0" applyFont="1"/>
    <xf numFmtId="0" fontId="26" fillId="0" borderId="0" xfId="0" applyFont="1"/>
    <xf numFmtId="0" fontId="8" fillId="0" borderId="12" xfId="0" applyFont="1" applyFill="1" applyBorder="1" applyAlignment="1">
      <alignment horizontal="centerContinuous" vertical="center" wrapText="1"/>
    </xf>
    <xf numFmtId="0" fontId="8" fillId="0" borderId="15" xfId="0" applyFont="1" applyFill="1" applyBorder="1" applyAlignment="1">
      <alignment horizontal="centerContinuous" vertical="center" wrapText="1"/>
    </xf>
    <xf numFmtId="0" fontId="7" fillId="0" borderId="32" xfId="0" applyFont="1" applyBorder="1" applyAlignment="1">
      <alignment horizontal="centerContinuous"/>
    </xf>
    <xf numFmtId="0" fontId="0" fillId="0" borderId="48" xfId="0" applyBorder="1"/>
    <xf numFmtId="0" fontId="30" fillId="0" borderId="0" xfId="0" applyFont="1"/>
    <xf numFmtId="0" fontId="8" fillId="0" borderId="23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 wrapText="1"/>
    </xf>
    <xf numFmtId="0" fontId="0" fillId="26" borderId="50" xfId="0" applyFill="1" applyBorder="1"/>
    <xf numFmtId="0" fontId="0" fillId="0" borderId="0" xfId="0" applyFill="1"/>
    <xf numFmtId="0" fontId="33" fillId="0" borderId="0" xfId="0" applyFont="1"/>
    <xf numFmtId="0" fontId="9" fillId="0" borderId="51" xfId="0" applyFont="1" applyBorder="1"/>
    <xf numFmtId="0" fontId="7" fillId="0" borderId="52" xfId="0" applyFont="1" applyBorder="1" applyAlignment="1">
      <alignment horizontal="centerContinuous" vertical="center"/>
    </xf>
    <xf numFmtId="0" fontId="9" fillId="0" borderId="52" xfId="0" applyFont="1" applyBorder="1" applyAlignment="1">
      <alignment horizontal="centerContinuous" vertical="center"/>
    </xf>
    <xf numFmtId="0" fontId="9" fillId="0" borderId="53" xfId="0" applyFont="1" applyBorder="1" applyAlignment="1">
      <alignment horizontal="centerContinuous" vertical="center"/>
    </xf>
    <xf numFmtId="0" fontId="7" fillId="0" borderId="54" xfId="0" applyFont="1" applyBorder="1" applyAlignment="1">
      <alignment horizontal="center"/>
    </xf>
    <xf numFmtId="0" fontId="9" fillId="0" borderId="46" xfId="0" applyFont="1" applyBorder="1" applyAlignment="1">
      <alignment horizontal="centerContinuous" vertical="center"/>
    </xf>
    <xf numFmtId="0" fontId="9" fillId="0" borderId="55" xfId="0" applyFont="1" applyBorder="1" applyAlignment="1">
      <alignment horizontal="centerContinuous" vertical="center"/>
    </xf>
    <xf numFmtId="0" fontId="15" fillId="0" borderId="56" xfId="0" applyFont="1" applyBorder="1" applyAlignment="1"/>
    <xf numFmtId="169" fontId="15" fillId="0" borderId="57" xfId="0" applyNumberFormat="1" applyFont="1" applyBorder="1"/>
    <xf numFmtId="169" fontId="15" fillId="24" borderId="57" xfId="0" applyNumberFormat="1" applyFont="1" applyFill="1" applyBorder="1"/>
    <xf numFmtId="169" fontId="15" fillId="0" borderId="58" xfId="0" applyNumberFormat="1" applyFont="1" applyBorder="1"/>
    <xf numFmtId="169" fontId="15" fillId="24" borderId="58" xfId="0" applyNumberFormat="1" applyFont="1" applyFill="1" applyBorder="1"/>
    <xf numFmtId="0" fontId="38" fillId="0" borderId="50" xfId="0" applyFont="1" applyBorder="1" applyAlignment="1">
      <alignment horizontal="center"/>
    </xf>
    <xf numFmtId="0" fontId="9" fillId="0" borderId="36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40" fillId="0" borderId="0" xfId="0" applyFont="1"/>
    <xf numFmtId="0" fontId="42" fillId="0" borderId="0" xfId="0" applyFont="1"/>
    <xf numFmtId="0" fontId="8" fillId="0" borderId="0" xfId="0" applyFont="1"/>
    <xf numFmtId="0" fontId="43" fillId="0" borderId="0" xfId="0" applyFont="1" applyAlignment="1">
      <alignment horizontal="center"/>
    </xf>
    <xf numFmtId="0" fontId="29" fillId="0" borderId="50" xfId="0" applyFont="1" applyBorder="1" applyAlignment="1">
      <alignment horizontal="center"/>
    </xf>
    <xf numFmtId="0" fontId="20" fillId="0" borderId="10" xfId="0" applyFont="1" applyBorder="1" applyAlignment="1">
      <alignment horizontal="centerContinuous"/>
    </xf>
    <xf numFmtId="0" fontId="20" fillId="0" borderId="11" xfId="0" applyFont="1" applyBorder="1" applyAlignment="1">
      <alignment horizontal="centerContinuous"/>
    </xf>
    <xf numFmtId="0" fontId="28" fillId="0" borderId="32" xfId="0" applyFont="1" applyBorder="1" applyAlignment="1">
      <alignment horizontal="centerContinuous"/>
    </xf>
    <xf numFmtId="0" fontId="44" fillId="0" borderId="22" xfId="0" applyFont="1" applyFill="1" applyBorder="1" applyAlignment="1">
      <alignment horizontal="center" wrapText="1"/>
    </xf>
    <xf numFmtId="0" fontId="34" fillId="0" borderId="50" xfId="0" applyFont="1" applyFill="1" applyBorder="1" applyAlignment="1">
      <alignment horizontal="centerContinuous" wrapText="1"/>
    </xf>
    <xf numFmtId="0" fontId="34" fillId="0" borderId="45" xfId="0" applyFont="1" applyFill="1" applyBorder="1" applyAlignment="1">
      <alignment horizontal="centerContinuous" wrapText="1"/>
    </xf>
    <xf numFmtId="0" fontId="44" fillId="0" borderId="20" xfId="0" applyFont="1" applyFill="1" applyBorder="1" applyAlignment="1">
      <alignment horizontal="center" vertical="center" wrapText="1"/>
    </xf>
    <xf numFmtId="0" fontId="34" fillId="24" borderId="23" xfId="0" applyFont="1" applyFill="1" applyBorder="1" applyAlignment="1">
      <alignment horizontal="center" vertical="center" wrapText="1"/>
    </xf>
    <xf numFmtId="0" fontId="34" fillId="25" borderId="40" xfId="0" applyFont="1" applyFill="1" applyBorder="1" applyAlignment="1">
      <alignment horizontal="center" vertical="center" wrapText="1"/>
    </xf>
    <xf numFmtId="0" fontId="45" fillId="0" borderId="50" xfId="0" applyFont="1" applyFill="1" applyBorder="1" applyAlignment="1">
      <alignment horizontal="center" wrapText="1"/>
    </xf>
    <xf numFmtId="0" fontId="47" fillId="0" borderId="47" xfId="0" applyFont="1" applyBorder="1" applyAlignment="1">
      <alignment horizontal="center"/>
    </xf>
    <xf numFmtId="0" fontId="47" fillId="24" borderId="47" xfId="0" applyFont="1" applyFill="1" applyBorder="1" applyAlignment="1">
      <alignment horizontal="center"/>
    </xf>
    <xf numFmtId="0" fontId="47" fillId="24" borderId="59" xfId="0" applyFont="1" applyFill="1" applyBorder="1" applyAlignment="1">
      <alignment horizontal="center"/>
    </xf>
    <xf numFmtId="0" fontId="47" fillId="24" borderId="35" xfId="0" applyFont="1" applyFill="1" applyBorder="1" applyAlignment="1">
      <alignment horizontal="center"/>
    </xf>
    <xf numFmtId="0" fontId="9" fillId="0" borderId="16" xfId="0" applyFont="1" applyBorder="1" applyAlignment="1">
      <alignment horizontal="center" vertical="center" wrapText="1"/>
    </xf>
    <xf numFmtId="0" fontId="48" fillId="0" borderId="0" xfId="0" applyFont="1"/>
    <xf numFmtId="0" fontId="1" fillId="0" borderId="0" xfId="40"/>
    <xf numFmtId="170" fontId="32" fillId="26" borderId="21" xfId="0" applyNumberFormat="1" applyFont="1" applyFill="1" applyBorder="1" applyAlignment="1">
      <alignment horizontal="center" vertical="center"/>
    </xf>
    <xf numFmtId="164" fontId="22" fillId="25" borderId="38" xfId="0" applyNumberFormat="1" applyFont="1" applyFill="1" applyBorder="1" applyAlignment="1">
      <alignment vertical="center" wrapText="1"/>
    </xf>
    <xf numFmtId="164" fontId="22" fillId="25" borderId="43" xfId="0" applyNumberFormat="1" applyFont="1" applyFill="1" applyBorder="1" applyAlignment="1">
      <alignment vertical="center" wrapText="1"/>
    </xf>
    <xf numFmtId="164" fontId="22" fillId="25" borderId="35" xfId="0" applyNumberFormat="1" applyFont="1" applyFill="1" applyBorder="1" applyAlignment="1">
      <alignment vertical="center" wrapText="1"/>
    </xf>
    <xf numFmtId="0" fontId="52" fillId="0" borderId="0" xfId="0" applyFont="1"/>
    <xf numFmtId="0" fontId="8" fillId="0" borderId="64" xfId="0" applyFont="1" applyFill="1" applyBorder="1" applyAlignment="1">
      <alignment horizontal="centerContinuous" vertical="center" wrapText="1"/>
    </xf>
    <xf numFmtId="0" fontId="8" fillId="0" borderId="22" xfId="0" applyFont="1" applyFill="1" applyBorder="1" applyAlignment="1">
      <alignment horizontal="center" wrapText="1"/>
    </xf>
    <xf numFmtId="0" fontId="54" fillId="0" borderId="0" xfId="0" applyFont="1"/>
    <xf numFmtId="166" fontId="21" fillId="0" borderId="45" xfId="0" applyNumberFormat="1" applyFont="1" applyBorder="1" applyAlignment="1">
      <alignment horizontal="center" vertical="center" wrapText="1"/>
    </xf>
    <xf numFmtId="0" fontId="0" fillId="0" borderId="50" xfId="0" applyBorder="1"/>
    <xf numFmtId="0" fontId="0" fillId="0" borderId="0" xfId="0" applyAlignment="1">
      <alignment horizontal="left"/>
    </xf>
    <xf numFmtId="166" fontId="21" fillId="0" borderId="45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2" xfId="0" applyFont="1" applyBorder="1" applyAlignment="1">
      <alignment horizontal="centerContinuous" vertical="center"/>
    </xf>
    <xf numFmtId="0" fontId="9" fillId="0" borderId="37" xfId="0" applyFont="1" applyBorder="1" applyAlignment="1">
      <alignment horizontal="centerContinuous" vertical="center"/>
    </xf>
    <xf numFmtId="0" fontId="47" fillId="0" borderId="47" xfId="0" applyFont="1" applyFill="1" applyBorder="1" applyAlignment="1">
      <alignment horizontal="center"/>
    </xf>
    <xf numFmtId="0" fontId="47" fillId="0" borderId="34" xfId="0" applyFont="1" applyFill="1" applyBorder="1" applyAlignment="1">
      <alignment horizontal="center"/>
    </xf>
    <xf numFmtId="169" fontId="15" fillId="0" borderId="57" xfId="0" applyNumberFormat="1" applyFont="1" applyFill="1" applyBorder="1"/>
    <xf numFmtId="169" fontId="15" fillId="0" borderId="65" xfId="0" applyNumberFormat="1" applyFont="1" applyFill="1" applyBorder="1"/>
    <xf numFmtId="169" fontId="15" fillId="24" borderId="66" xfId="0" applyNumberFormat="1" applyFont="1" applyFill="1" applyBorder="1"/>
    <xf numFmtId="169" fontId="15" fillId="0" borderId="58" xfId="0" applyNumberFormat="1" applyFont="1" applyFill="1" applyBorder="1"/>
    <xf numFmtId="169" fontId="15" fillId="0" borderId="67" xfId="0" applyNumberFormat="1" applyFont="1" applyFill="1" applyBorder="1"/>
    <xf numFmtId="169" fontId="15" fillId="24" borderId="68" xfId="0" applyNumberFormat="1" applyFont="1" applyFill="1" applyBorder="1"/>
    <xf numFmtId="0" fontId="9" fillId="0" borderId="51" xfId="0" applyFont="1" applyBorder="1" applyAlignment="1">
      <alignment wrapText="1"/>
    </xf>
    <xf numFmtId="0" fontId="7" fillId="0" borderId="54" xfId="0" applyFont="1" applyBorder="1" applyAlignment="1">
      <alignment horizontal="center" wrapText="1"/>
    </xf>
    <xf numFmtId="0" fontId="15" fillId="0" borderId="56" xfId="0" applyFont="1" applyBorder="1" applyAlignment="1">
      <alignment wrapText="1"/>
    </xf>
    <xf numFmtId="0" fontId="56" fillId="0" borderId="0" xfId="40" applyFont="1"/>
    <xf numFmtId="0" fontId="57" fillId="0" borderId="0" xfId="40" applyFont="1"/>
    <xf numFmtId="0" fontId="58" fillId="0" borderId="49" xfId="40" applyFont="1" applyBorder="1" applyAlignment="1">
      <alignment horizontal="centerContinuous"/>
    </xf>
    <xf numFmtId="0" fontId="58" fillId="0" borderId="64" xfId="40" applyFont="1" applyBorder="1" applyAlignment="1">
      <alignment horizontal="centerContinuous"/>
    </xf>
    <xf numFmtId="0" fontId="58" fillId="0" borderId="61" xfId="40" applyFont="1" applyBorder="1" applyAlignment="1">
      <alignment horizontal="centerContinuous"/>
    </xf>
    <xf numFmtId="0" fontId="19" fillId="0" borderId="0" xfId="40" applyFont="1"/>
    <xf numFmtId="0" fontId="59" fillId="0" borderId="73" xfId="40" applyFont="1" applyBorder="1" applyAlignment="1">
      <alignment horizontal="center" vertical="center"/>
    </xf>
    <xf numFmtId="0" fontId="59" fillId="0" borderId="74" xfId="40" applyFont="1" applyFill="1" applyBorder="1" applyAlignment="1">
      <alignment horizontal="center" vertical="center" wrapText="1"/>
    </xf>
    <xf numFmtId="0" fontId="59" fillId="24" borderId="75" xfId="40" applyFont="1" applyFill="1" applyBorder="1" applyAlignment="1">
      <alignment horizontal="center" vertical="center" wrapText="1"/>
    </xf>
    <xf numFmtId="0" fontId="59" fillId="0" borderId="76" xfId="40" applyFont="1" applyBorder="1" applyAlignment="1">
      <alignment horizontal="center" vertical="center" wrapText="1"/>
    </xf>
    <xf numFmtId="0" fontId="27" fillId="0" borderId="0" xfId="40" applyFont="1"/>
    <xf numFmtId="169" fontId="37" fillId="0" borderId="81" xfId="0" applyNumberFormat="1" applyFont="1" applyFill="1" applyBorder="1"/>
    <xf numFmtId="169" fontId="37" fillId="24" borderId="82" xfId="0" applyNumberFormat="1" applyFont="1" applyFill="1" applyBorder="1"/>
    <xf numFmtId="169" fontId="15" fillId="0" borderId="0" xfId="0" applyNumberFormat="1" applyFont="1" applyFill="1" applyBorder="1"/>
    <xf numFmtId="169" fontId="39" fillId="24" borderId="66" xfId="0" applyNumberFormat="1" applyFont="1" applyFill="1" applyBorder="1"/>
    <xf numFmtId="169" fontId="39" fillId="24" borderId="68" xfId="0" applyNumberFormat="1" applyFont="1" applyFill="1" applyBorder="1"/>
    <xf numFmtId="169" fontId="15" fillId="0" borderId="65" xfId="0" applyNumberFormat="1" applyFont="1" applyBorder="1"/>
    <xf numFmtId="169" fontId="15" fillId="0" borderId="67" xfId="0" applyNumberFormat="1" applyFont="1" applyBorder="1"/>
    <xf numFmtId="169" fontId="37" fillId="24" borderId="83" xfId="0" applyNumberFormat="1" applyFont="1" applyFill="1" applyBorder="1"/>
    <xf numFmtId="169" fontId="37" fillId="0" borderId="83" xfId="0" applyNumberFormat="1" applyFont="1" applyFill="1" applyBorder="1"/>
    <xf numFmtId="169" fontId="37" fillId="0" borderId="83" xfId="0" applyNumberFormat="1" applyFont="1" applyBorder="1"/>
    <xf numFmtId="0" fontId="60" fillId="0" borderId="0" xfId="0" applyFont="1" applyFill="1"/>
    <xf numFmtId="0" fontId="61" fillId="0" borderId="0" xfId="0" applyFont="1"/>
    <xf numFmtId="169" fontId="39" fillId="0" borderId="87" xfId="0" applyNumberFormat="1" applyFont="1" applyBorder="1"/>
    <xf numFmtId="169" fontId="0" fillId="0" borderId="0" xfId="0" applyNumberFormat="1" applyFill="1"/>
    <xf numFmtId="0" fontId="8" fillId="0" borderId="45" xfId="0" applyFont="1" applyBorder="1" applyAlignment="1">
      <alignment horizontal="center" vertical="center" wrapText="1"/>
    </xf>
    <xf numFmtId="0" fontId="62" fillId="0" borderId="0" xfId="0" applyFont="1"/>
    <xf numFmtId="0" fontId="63" fillId="0" borderId="0" xfId="0" applyFont="1"/>
    <xf numFmtId="0" fontId="47" fillId="0" borderId="39" xfId="0" applyFont="1" applyFill="1" applyBorder="1" applyAlignment="1">
      <alignment horizontal="center"/>
    </xf>
    <xf numFmtId="0" fontId="47" fillId="24" borderId="39" xfId="0" applyFont="1" applyFill="1" applyBorder="1" applyAlignment="1">
      <alignment horizontal="center"/>
    </xf>
    <xf numFmtId="169" fontId="37" fillId="24" borderId="88" xfId="0" applyNumberFormat="1" applyFont="1" applyFill="1" applyBorder="1"/>
    <xf numFmtId="0" fontId="47" fillId="0" borderId="39" xfId="0" applyFont="1" applyBorder="1" applyAlignment="1">
      <alignment horizontal="center"/>
    </xf>
    <xf numFmtId="0" fontId="47" fillId="24" borderId="89" xfId="0" applyFont="1" applyFill="1" applyBorder="1" applyAlignment="1">
      <alignment horizontal="center"/>
    </xf>
    <xf numFmtId="169" fontId="32" fillId="0" borderId="83" xfId="0" applyNumberFormat="1" applyFont="1" applyFill="1" applyBorder="1"/>
    <xf numFmtId="169" fontId="32" fillId="24" borderId="83" xfId="0" applyNumberFormat="1" applyFont="1" applyFill="1" applyBorder="1"/>
    <xf numFmtId="0" fontId="19" fillId="0" borderId="49" xfId="0" applyFont="1" applyFill="1" applyBorder="1" applyAlignment="1">
      <alignment horizontal="center" vertical="center" wrapText="1"/>
    </xf>
    <xf numFmtId="2" fontId="8" fillId="0" borderId="50" xfId="0" applyNumberFormat="1" applyFont="1" applyFill="1" applyBorder="1" applyAlignment="1">
      <alignment horizontal="center" vertical="center" wrapText="1"/>
    </xf>
    <xf numFmtId="169" fontId="37" fillId="0" borderId="94" xfId="0" applyNumberFormat="1" applyFont="1" applyBorder="1"/>
    <xf numFmtId="0" fontId="47" fillId="0" borderId="62" xfId="0" applyFont="1" applyBorder="1" applyAlignment="1">
      <alignment horizontal="center"/>
    </xf>
    <xf numFmtId="169" fontId="37" fillId="0" borderId="81" xfId="0" applyNumberFormat="1" applyFont="1" applyBorder="1"/>
    <xf numFmtId="0" fontId="47" fillId="0" borderId="34" xfId="0" applyFont="1" applyBorder="1" applyAlignment="1">
      <alignment horizontal="center"/>
    </xf>
    <xf numFmtId="169" fontId="37" fillId="24" borderId="100" xfId="0" applyNumberFormat="1" applyFont="1" applyFill="1" applyBorder="1"/>
    <xf numFmtId="0" fontId="37" fillId="0" borderId="101" xfId="0" applyFont="1" applyBorder="1" applyAlignment="1">
      <alignment horizontal="centerContinuous" wrapText="1"/>
    </xf>
    <xf numFmtId="169" fontId="37" fillId="24" borderId="101" xfId="0" applyNumberFormat="1" applyFont="1" applyFill="1" applyBorder="1"/>
    <xf numFmtId="169" fontId="15" fillId="24" borderId="102" xfId="0" applyNumberFormat="1" applyFont="1" applyFill="1" applyBorder="1"/>
    <xf numFmtId="169" fontId="15" fillId="24" borderId="103" xfId="0" applyNumberFormat="1" applyFont="1" applyFill="1" applyBorder="1"/>
    <xf numFmtId="0" fontId="7" fillId="0" borderId="25" xfId="0" applyFont="1" applyBorder="1" applyAlignment="1">
      <alignment horizontal="centerContinuous" vertical="center"/>
    </xf>
    <xf numFmtId="0" fontId="0" fillId="0" borderId="0" xfId="0" applyBorder="1"/>
    <xf numFmtId="0" fontId="19" fillId="0" borderId="99" xfId="0" applyFont="1" applyBorder="1" applyAlignment="1">
      <alignment vertical="center" wrapText="1"/>
    </xf>
    <xf numFmtId="0" fontId="19" fillId="0" borderId="104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96" xfId="0" quotePrefix="1" applyFont="1" applyBorder="1" applyAlignment="1">
      <alignment horizontal="center" vertical="center" wrapText="1"/>
    </xf>
    <xf numFmtId="10" fontId="17" fillId="0" borderId="96" xfId="0" quotePrefix="1" applyNumberFormat="1" applyFont="1" applyBorder="1" applyAlignment="1">
      <alignment horizontal="center" vertical="center" wrapText="1"/>
    </xf>
    <xf numFmtId="10" fontId="17" fillId="0" borderId="91" xfId="0" quotePrefix="1" applyNumberFormat="1" applyFont="1" applyBorder="1" applyAlignment="1">
      <alignment horizontal="center" vertical="center" wrapText="1"/>
    </xf>
    <xf numFmtId="0" fontId="59" fillId="0" borderId="49" xfId="0" applyFont="1" applyBorder="1" applyAlignment="1">
      <alignment vertical="center" wrapText="1"/>
    </xf>
    <xf numFmtId="0" fontId="17" fillId="0" borderId="9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90" xfId="0" applyFont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Continuous" vertical="center" wrapText="1"/>
    </xf>
    <xf numFmtId="0" fontId="15" fillId="0" borderId="11" xfId="0" applyFont="1" applyFill="1" applyBorder="1" applyAlignment="1">
      <alignment horizontal="centerContinuous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3" fillId="0" borderId="95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92" xfId="0" applyFont="1" applyBorder="1" applyAlignment="1">
      <alignment vertical="center" wrapText="1"/>
    </xf>
    <xf numFmtId="0" fontId="3" fillId="0" borderId="91" xfId="0" quotePrefix="1" applyFont="1" applyBorder="1" applyAlignment="1">
      <alignment vertical="center" wrapText="1"/>
    </xf>
    <xf numFmtId="0" fontId="29" fillId="0" borderId="50" xfId="0" applyFont="1" applyBorder="1" applyAlignment="1">
      <alignment vertical="center" wrapText="1"/>
    </xf>
    <xf numFmtId="0" fontId="29" fillId="0" borderId="4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5" fillId="0" borderId="102" xfId="38" applyFont="1" applyBorder="1"/>
    <xf numFmtId="169" fontId="15" fillId="0" borderId="57" xfId="38" applyNumberFormat="1" applyFont="1" applyBorder="1"/>
    <xf numFmtId="169" fontId="15" fillId="24" borderId="57" xfId="38" applyNumberFormat="1" applyFont="1" applyFill="1" applyBorder="1"/>
    <xf numFmtId="169" fontId="15" fillId="24" borderId="102" xfId="38" applyNumberFormat="1" applyFont="1" applyFill="1" applyBorder="1"/>
    <xf numFmtId="169" fontId="39" fillId="0" borderId="57" xfId="38" applyNumberFormat="1" applyFont="1" applyBorder="1"/>
    <xf numFmtId="169" fontId="39" fillId="24" borderId="66" xfId="38" applyNumberFormat="1" applyFont="1" applyFill="1" applyBorder="1"/>
    <xf numFmtId="0" fontId="15" fillId="0" borderId="102" xfId="0" applyFont="1" applyBorder="1"/>
    <xf numFmtId="0" fontId="15" fillId="0" borderId="103" xfId="0" applyFont="1" applyBorder="1"/>
    <xf numFmtId="0" fontId="15" fillId="0" borderId="103" xfId="38" applyFont="1" applyBorder="1"/>
    <xf numFmtId="169" fontId="15" fillId="0" borderId="58" xfId="38" applyNumberFormat="1" applyFont="1" applyBorder="1"/>
    <xf numFmtId="169" fontId="15" fillId="24" borderId="58" xfId="38" applyNumberFormat="1" applyFont="1" applyFill="1" applyBorder="1"/>
    <xf numFmtId="169" fontId="15" fillId="24" borderId="103" xfId="38" applyNumberFormat="1" applyFont="1" applyFill="1" applyBorder="1"/>
    <xf numFmtId="169" fontId="39" fillId="0" borderId="58" xfId="38" applyNumberFormat="1" applyFont="1" applyBorder="1"/>
    <xf numFmtId="169" fontId="39" fillId="24" borderId="68" xfId="38" applyNumberFormat="1" applyFont="1" applyFill="1" applyBorder="1"/>
    <xf numFmtId="49" fontId="35" fillId="0" borderId="0" xfId="0" applyNumberFormat="1" applyFont="1" applyBorder="1" applyAlignment="1">
      <alignment horizontal="centerContinuous"/>
    </xf>
    <xf numFmtId="0" fontId="37" fillId="0" borderId="105" xfId="0" applyFont="1" applyBorder="1" applyAlignment="1">
      <alignment horizontal="centerContinuous" wrapText="1"/>
    </xf>
    <xf numFmtId="0" fontId="31" fillId="24" borderId="17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1" fillId="0" borderId="0" xfId="37"/>
    <xf numFmtId="0" fontId="81" fillId="0" borderId="0" xfId="37" applyBorder="1"/>
    <xf numFmtId="0" fontId="3" fillId="26" borderId="84" xfId="0" applyFont="1" applyFill="1" applyBorder="1" applyAlignment="1" applyProtection="1">
      <alignment horizontal="center" vertical="top" wrapText="1"/>
      <protection locked="0"/>
    </xf>
    <xf numFmtId="0" fontId="3" fillId="0" borderId="84" xfId="0" applyFont="1" applyFill="1" applyBorder="1" applyAlignment="1" applyProtection="1">
      <alignment horizontal="center" vertical="top" wrapText="1"/>
      <protection locked="0"/>
    </xf>
    <xf numFmtId="0" fontId="3" fillId="25" borderId="84" xfId="0" applyFont="1" applyFill="1" applyBorder="1" applyAlignment="1" applyProtection="1">
      <alignment horizontal="center" vertical="top" wrapText="1"/>
      <protection locked="0"/>
    </xf>
    <xf numFmtId="0" fontId="3" fillId="0" borderId="48" xfId="0" applyFont="1" applyFill="1" applyBorder="1" applyAlignment="1" applyProtection="1">
      <alignment horizontal="center" vertical="top" wrapText="1"/>
      <protection locked="0"/>
    </xf>
    <xf numFmtId="0" fontId="3" fillId="0" borderId="20" xfId="0" applyFont="1" applyFill="1" applyBorder="1" applyAlignment="1" applyProtection="1">
      <alignment horizontal="center" vertical="top" wrapText="1"/>
      <protection locked="0"/>
    </xf>
    <xf numFmtId="169" fontId="0" fillId="0" borderId="0" xfId="0" applyNumberFormat="1"/>
    <xf numFmtId="0" fontId="19" fillId="0" borderId="50" xfId="0" applyFont="1" applyFill="1" applyBorder="1" applyAlignment="1">
      <alignment horizontal="center" vertical="center" wrapText="1"/>
    </xf>
    <xf numFmtId="165" fontId="52" fillId="26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25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48" xfId="0" applyNumberFormat="1" applyFont="1" applyFill="1" applyBorder="1" applyAlignment="1" applyProtection="1">
      <alignment horizontal="right" vertical="center" wrapText="1"/>
      <protection locked="0"/>
    </xf>
    <xf numFmtId="0" fontId="83" fillId="0" borderId="0" xfId="0" applyFont="1"/>
    <xf numFmtId="0" fontId="53" fillId="0" borderId="0" xfId="0" applyFont="1"/>
    <xf numFmtId="169" fontId="15" fillId="0" borderId="65" xfId="38" applyNumberFormat="1" applyFont="1" applyBorder="1"/>
    <xf numFmtId="169" fontId="15" fillId="0" borderId="67" xfId="38" applyNumberFormat="1" applyFont="1" applyBorder="1"/>
    <xf numFmtId="49" fontId="15" fillId="0" borderId="107" xfId="0" applyNumberFormat="1" applyFont="1" applyBorder="1"/>
    <xf numFmtId="0" fontId="0" fillId="0" borderId="105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5" fillId="0" borderId="48" xfId="0" applyNumberFormat="1" applyFont="1" applyBorder="1" applyAlignment="1"/>
    <xf numFmtId="49" fontId="15" fillId="0" borderId="65" xfId="0" applyNumberFormat="1" applyFont="1" applyBorder="1"/>
    <xf numFmtId="49" fontId="15" fillId="0" borderId="67" xfId="0" applyNumberFormat="1" applyFont="1" applyBorder="1"/>
    <xf numFmtId="49" fontId="35" fillId="0" borderId="11" xfId="0" applyNumberFormat="1" applyFont="1" applyBorder="1" applyAlignment="1">
      <alignment horizontal="centerContinuous"/>
    </xf>
    <xf numFmtId="49" fontId="15" fillId="0" borderId="65" xfId="38" applyNumberFormat="1" applyFont="1" applyBorder="1"/>
    <xf numFmtId="49" fontId="15" fillId="0" borderId="67" xfId="38" applyNumberFormat="1" applyFont="1" applyBorder="1"/>
    <xf numFmtId="0" fontId="19" fillId="0" borderId="109" xfId="0" applyFont="1" applyBorder="1" applyAlignment="1">
      <alignment vertical="center" wrapText="1"/>
    </xf>
    <xf numFmtId="0" fontId="19" fillId="0" borderId="90" xfId="0" applyFont="1" applyBorder="1" applyAlignment="1">
      <alignment vertical="center" wrapText="1"/>
    </xf>
    <xf numFmtId="168" fontId="82" fillId="0" borderId="84" xfId="0" applyNumberFormat="1" applyFont="1" applyFill="1" applyBorder="1" applyAlignment="1">
      <alignment horizontal="center" vertical="center" wrapText="1"/>
    </xf>
    <xf numFmtId="168" fontId="8" fillId="0" borderId="84" xfId="0" applyNumberFormat="1" applyFont="1" applyFill="1" applyBorder="1" applyAlignment="1">
      <alignment horizontal="center" vertical="center" wrapText="1"/>
    </xf>
    <xf numFmtId="0" fontId="84" fillId="0" borderId="52" xfId="0" applyFont="1" applyBorder="1" applyAlignment="1">
      <alignment horizontal="centerContinuous"/>
    </xf>
    <xf numFmtId="0" fontId="85" fillId="0" borderId="52" xfId="0" applyFont="1" applyBorder="1" applyAlignment="1">
      <alignment horizontal="centerContinuous"/>
    </xf>
    <xf numFmtId="0" fontId="8" fillId="0" borderId="36" xfId="0" applyFont="1" applyBorder="1" applyAlignment="1">
      <alignment horizontal="centerContinuous"/>
    </xf>
    <xf numFmtId="0" fontId="84" fillId="0" borderId="46" xfId="0" applyFont="1" applyBorder="1" applyAlignment="1">
      <alignment horizontal="centerContinuous" vertical="center" wrapText="1"/>
    </xf>
    <xf numFmtId="164" fontId="39" fillId="0" borderId="0" xfId="0" applyNumberFormat="1" applyFont="1" applyFill="1" applyBorder="1"/>
    <xf numFmtId="0" fontId="0" fillId="0" borderId="61" xfId="0" applyBorder="1"/>
    <xf numFmtId="0" fontId="0" fillId="0" borderId="22" xfId="0" applyBorder="1"/>
    <xf numFmtId="0" fontId="0" fillId="0" borderId="32" xfId="0" applyBorder="1"/>
    <xf numFmtId="0" fontId="0" fillId="0" borderId="23" xfId="0" applyBorder="1"/>
    <xf numFmtId="0" fontId="0" fillId="0" borderId="33" xfId="0" applyBorder="1"/>
    <xf numFmtId="0" fontId="86" fillId="0" borderId="33" xfId="0" applyFont="1" applyBorder="1"/>
    <xf numFmtId="16" fontId="27" fillId="24" borderId="46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85" fillId="0" borderId="22" xfId="0" applyFont="1" applyBorder="1" applyAlignment="1">
      <alignment horizontal="center" wrapText="1"/>
    </xf>
    <xf numFmtId="0" fontId="89" fillId="0" borderId="50" xfId="0" applyFont="1" applyFill="1" applyBorder="1" applyAlignment="1">
      <alignment horizontal="center" wrapText="1"/>
    </xf>
    <xf numFmtId="0" fontId="88" fillId="0" borderId="0" xfId="37" applyFont="1"/>
    <xf numFmtId="169" fontId="15" fillId="24" borderId="87" xfId="38" applyNumberFormat="1" applyFont="1" applyFill="1" applyBorder="1"/>
    <xf numFmtId="169" fontId="15" fillId="24" borderId="110" xfId="38" applyNumberFormat="1" applyFont="1" applyFill="1" applyBorder="1"/>
    <xf numFmtId="169" fontId="37" fillId="0" borderId="111" xfId="0" applyNumberFormat="1" applyFont="1" applyBorder="1"/>
    <xf numFmtId="169" fontId="39" fillId="0" borderId="112" xfId="38" applyNumberFormat="1" applyFont="1" applyBorder="1"/>
    <xf numFmtId="169" fontId="39" fillId="0" borderId="113" xfId="38" applyNumberFormat="1" applyFont="1" applyBorder="1"/>
    <xf numFmtId="169" fontId="15" fillId="24" borderId="87" xfId="0" applyNumberFormat="1" applyFont="1" applyFill="1" applyBorder="1"/>
    <xf numFmtId="169" fontId="15" fillId="24" borderId="110" xfId="0" applyNumberFormat="1" applyFont="1" applyFill="1" applyBorder="1"/>
    <xf numFmtId="169" fontId="39" fillId="0" borderId="112" xfId="0" applyNumberFormat="1" applyFont="1" applyBorder="1"/>
    <xf numFmtId="169" fontId="39" fillId="0" borderId="113" xfId="0" applyNumberFormat="1" applyFont="1" applyBorder="1"/>
    <xf numFmtId="0" fontId="85" fillId="0" borderId="32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8" fillId="0" borderId="11" xfId="0" applyFont="1" applyFill="1" applyBorder="1" applyAlignment="1">
      <alignment horizontal="centerContinuous" vertical="center" wrapText="1"/>
    </xf>
    <xf numFmtId="0" fontId="91" fillId="0" borderId="0" xfId="0" applyFont="1"/>
    <xf numFmtId="0" fontId="8" fillId="0" borderId="114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Continuous" vertical="center" wrapText="1"/>
    </xf>
    <xf numFmtId="0" fontId="37" fillId="0" borderId="88" xfId="0" applyFont="1" applyBorder="1" applyAlignment="1">
      <alignment horizontal="centerContinuous"/>
    </xf>
    <xf numFmtId="0" fontId="15" fillId="0" borderId="87" xfId="38" applyFont="1" applyBorder="1"/>
    <xf numFmtId="0" fontId="15" fillId="0" borderId="110" xfId="38" applyFont="1" applyBorder="1"/>
    <xf numFmtId="169" fontId="15" fillId="0" borderId="112" xfId="38" applyNumberFormat="1" applyFont="1" applyBorder="1"/>
    <xf numFmtId="169" fontId="15" fillId="0" borderId="113" xfId="38" applyNumberFormat="1" applyFont="1" applyBorder="1"/>
    <xf numFmtId="0" fontId="47" fillId="0" borderId="62" xfId="0" applyFont="1" applyFill="1" applyBorder="1" applyAlignment="1">
      <alignment horizontal="center"/>
    </xf>
    <xf numFmtId="0" fontId="47" fillId="24" borderId="43" xfId="0" applyFont="1" applyFill="1" applyBorder="1" applyAlignment="1">
      <alignment horizontal="center"/>
    </xf>
    <xf numFmtId="169" fontId="37" fillId="0" borderId="26" xfId="0" applyNumberFormat="1" applyFont="1" applyBorder="1"/>
    <xf numFmtId="169" fontId="37" fillId="24" borderId="36" xfId="0" applyNumberFormat="1" applyFont="1" applyFill="1" applyBorder="1"/>
    <xf numFmtId="0" fontId="52" fillId="0" borderId="50" xfId="40" applyFont="1" applyBorder="1" applyAlignment="1">
      <alignment vertical="center"/>
    </xf>
    <xf numFmtId="3" fontId="52" fillId="0" borderId="17" xfId="39" applyNumberFormat="1" applyFont="1" applyBorder="1"/>
    <xf numFmtId="3" fontId="52" fillId="24" borderId="64" xfId="39" applyNumberFormat="1" applyFont="1" applyFill="1" applyBorder="1"/>
    <xf numFmtId="3" fontId="52" fillId="0" borderId="45" xfId="39" applyNumberFormat="1" applyFont="1" applyBorder="1"/>
    <xf numFmtId="0" fontId="52" fillId="0" borderId="16" xfId="40" applyFont="1" applyBorder="1" applyAlignment="1">
      <alignment vertical="center"/>
    </xf>
    <xf numFmtId="3" fontId="52" fillId="0" borderId="60" xfId="39" applyNumberFormat="1" applyFont="1" applyBorder="1"/>
    <xf numFmtId="3" fontId="52" fillId="24" borderId="44" xfId="39" applyNumberFormat="1" applyFont="1" applyFill="1" applyBorder="1"/>
    <xf numFmtId="4" fontId="3" fillId="0" borderId="28" xfId="39" applyNumberFormat="1" applyFont="1" applyBorder="1"/>
    <xf numFmtId="3" fontId="3" fillId="0" borderId="77" xfId="40" applyNumberFormat="1" applyFont="1" applyBorder="1"/>
    <xf numFmtId="3" fontId="3" fillId="24" borderId="77" xfId="40" applyNumberFormat="1" applyFont="1" applyFill="1" applyBorder="1"/>
    <xf numFmtId="4" fontId="3" fillId="0" borderId="77" xfId="39" applyNumberFormat="1" applyFont="1" applyBorder="1"/>
    <xf numFmtId="3" fontId="3" fillId="0" borderId="77" xfId="39" applyNumberFormat="1" applyFont="1" applyBorder="1"/>
    <xf numFmtId="3" fontId="3" fillId="24" borderId="78" xfId="39" applyNumberFormat="1" applyFont="1" applyFill="1" applyBorder="1"/>
    <xf numFmtId="3" fontId="3" fillId="0" borderId="42" xfId="39" applyNumberFormat="1" applyFont="1" applyBorder="1"/>
    <xf numFmtId="4" fontId="3" fillId="0" borderId="27" xfId="39" applyNumberFormat="1" applyFont="1" applyBorder="1"/>
    <xf numFmtId="3" fontId="3" fillId="0" borderId="46" xfId="40" applyNumberFormat="1" applyFont="1" applyBorder="1"/>
    <xf numFmtId="3" fontId="3" fillId="24" borderId="46" xfId="40" applyNumberFormat="1" applyFont="1" applyFill="1" applyBorder="1"/>
    <xf numFmtId="4" fontId="3" fillId="0" borderId="46" xfId="39" applyNumberFormat="1" applyFont="1" applyBorder="1"/>
    <xf numFmtId="3" fontId="3" fillId="0" borderId="46" xfId="39" applyNumberFormat="1" applyFont="1" applyBorder="1"/>
    <xf numFmtId="3" fontId="3" fillId="24" borderId="79" xfId="39" applyNumberFormat="1" applyFont="1" applyFill="1" applyBorder="1"/>
    <xf numFmtId="3" fontId="3" fillId="0" borderId="38" xfId="39" applyNumberFormat="1" applyFont="1" applyBorder="1"/>
    <xf numFmtId="4" fontId="3" fillId="0" borderId="29" xfId="39" applyNumberFormat="1" applyFont="1" applyBorder="1"/>
    <xf numFmtId="3" fontId="3" fillId="0" borderId="47" xfId="40" applyNumberFormat="1" applyFont="1" applyBorder="1"/>
    <xf numFmtId="3" fontId="3" fillId="24" borderId="47" xfId="40" applyNumberFormat="1" applyFont="1" applyFill="1" applyBorder="1"/>
    <xf numFmtId="4" fontId="3" fillId="0" borderId="47" xfId="39" applyNumberFormat="1" applyFont="1" applyBorder="1"/>
    <xf numFmtId="3" fontId="3" fillId="0" borderId="47" xfId="39" applyNumberFormat="1" applyFont="1" applyBorder="1"/>
    <xf numFmtId="3" fontId="3" fillId="24" borderId="80" xfId="39" applyNumberFormat="1" applyFont="1" applyFill="1" applyBorder="1"/>
    <xf numFmtId="3" fontId="3" fillId="0" borderId="35" xfId="39" applyNumberFormat="1" applyFont="1" applyBorder="1"/>
    <xf numFmtId="0" fontId="90" fillId="0" borderId="69" xfId="40" applyFont="1" applyBorder="1" applyAlignment="1">
      <alignment horizontal="centerContinuous"/>
    </xf>
    <xf numFmtId="0" fontId="90" fillId="0" borderId="70" xfId="40" applyFont="1" applyBorder="1" applyAlignment="1">
      <alignment horizontal="centerContinuous"/>
    </xf>
    <xf numFmtId="0" fontId="90" fillId="0" borderId="71" xfId="40" applyFont="1" applyBorder="1" applyAlignment="1">
      <alignment horizontal="centerContinuous"/>
    </xf>
    <xf numFmtId="0" fontId="90" fillId="0" borderId="72" xfId="40" applyFont="1" applyBorder="1" applyAlignment="1">
      <alignment horizontal="centerContinuous"/>
    </xf>
    <xf numFmtId="0" fontId="93" fillId="0" borderId="0" xfId="40" applyFont="1"/>
    <xf numFmtId="0" fontId="96" fillId="0" borderId="0" xfId="0" applyFont="1"/>
    <xf numFmtId="0" fontId="97" fillId="0" borderId="0" xfId="0" applyFont="1" applyFill="1"/>
    <xf numFmtId="1" fontId="8" fillId="24" borderId="26" xfId="0" applyNumberFormat="1" applyFont="1" applyFill="1" applyBorder="1" applyAlignment="1">
      <alignment horizontal="right" vertical="center" wrapText="1"/>
    </xf>
    <xf numFmtId="1" fontId="8" fillId="0" borderId="25" xfId="0" applyNumberFormat="1" applyFont="1" applyBorder="1" applyAlignment="1">
      <alignment horizontal="right" vertical="center" wrapText="1"/>
    </xf>
    <xf numFmtId="1" fontId="8" fillId="24" borderId="27" xfId="0" applyNumberFormat="1" applyFont="1" applyFill="1" applyBorder="1" applyAlignment="1">
      <alignment horizontal="right" vertical="center" wrapText="1"/>
    </xf>
    <xf numFmtId="1" fontId="8" fillId="0" borderId="37" xfId="0" applyNumberFormat="1" applyFont="1" applyBorder="1" applyAlignment="1">
      <alignment horizontal="right" vertical="center" wrapText="1"/>
    </xf>
    <xf numFmtId="1" fontId="8" fillId="24" borderId="30" xfId="0" applyNumberFormat="1" applyFont="1" applyFill="1" applyBorder="1" applyAlignment="1">
      <alignment horizontal="right" vertical="center" wrapText="1"/>
    </xf>
    <xf numFmtId="1" fontId="8" fillId="0" borderId="62" xfId="0" applyNumberFormat="1" applyFont="1" applyBorder="1" applyAlignment="1">
      <alignment horizontal="right" vertical="center" wrapText="1"/>
    </xf>
    <xf numFmtId="1" fontId="16" fillId="24" borderId="17" xfId="0" applyNumberFormat="1" applyFont="1" applyFill="1" applyBorder="1" applyAlignment="1">
      <alignment horizontal="right" vertical="center" wrapText="1"/>
    </xf>
    <xf numFmtId="1" fontId="16" fillId="0" borderId="16" xfId="0" applyNumberFormat="1" applyFont="1" applyBorder="1" applyAlignment="1">
      <alignment horizontal="right" vertical="center" wrapText="1"/>
    </xf>
    <xf numFmtId="1" fontId="8" fillId="24" borderId="31" xfId="0" applyNumberFormat="1" applyFont="1" applyFill="1" applyBorder="1" applyAlignment="1">
      <alignment horizontal="right" vertical="center" wrapText="1"/>
    </xf>
    <xf numFmtId="1" fontId="8" fillId="0" borderId="63" xfId="0" applyNumberFormat="1" applyFont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1" fontId="8" fillId="0" borderId="34" xfId="0" applyNumberFormat="1" applyFont="1" applyBorder="1" applyAlignment="1">
      <alignment horizontal="right" vertical="center" wrapText="1"/>
    </xf>
    <xf numFmtId="1" fontId="9" fillId="24" borderId="17" xfId="0" applyNumberFormat="1" applyFont="1" applyFill="1" applyBorder="1" applyAlignment="1">
      <alignment horizontal="center" vertical="center" wrapText="1"/>
    </xf>
    <xf numFmtId="1" fontId="9" fillId="0" borderId="16" xfId="0" applyNumberFormat="1" applyFont="1" applyBorder="1" applyAlignment="1">
      <alignment horizontal="center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0" borderId="41" xfId="0" applyNumberFormat="1" applyFont="1" applyBorder="1" applyAlignment="1">
      <alignment horizontal="right" vertical="center" wrapText="1"/>
    </xf>
    <xf numFmtId="1" fontId="9" fillId="24" borderId="16" xfId="0" applyNumberFormat="1" applyFont="1" applyFill="1" applyBorder="1" applyAlignment="1">
      <alignment horizontal="center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37" xfId="0" applyNumberFormat="1" applyFont="1" applyFill="1" applyBorder="1" applyAlignment="1">
      <alignment horizontal="right" vertical="center" wrapText="1"/>
    </xf>
    <xf numFmtId="1" fontId="8" fillId="24" borderId="41" xfId="0" applyNumberFormat="1" applyFont="1" applyFill="1" applyBorder="1" applyAlignment="1">
      <alignment horizontal="right" vertical="center" wrapText="1"/>
    </xf>
    <xf numFmtId="1" fontId="8" fillId="24" borderId="34" xfId="0" applyNumberFormat="1" applyFont="1" applyFill="1" applyBorder="1" applyAlignment="1">
      <alignment horizontal="right" vertical="center" wrapText="1"/>
    </xf>
    <xf numFmtId="164" fontId="98" fillId="0" borderId="36" xfId="0" applyNumberFormat="1" applyFont="1" applyBorder="1" applyAlignment="1">
      <alignment horizontal="right" vertical="center" wrapText="1"/>
    </xf>
    <xf numFmtId="164" fontId="98" fillId="0" borderId="38" xfId="0" applyNumberFormat="1" applyFont="1" applyBorder="1" applyAlignment="1">
      <alignment horizontal="right" vertical="center" wrapText="1"/>
    </xf>
    <xf numFmtId="164" fontId="98" fillId="0" borderId="43" xfId="0" applyNumberFormat="1" applyFont="1" applyBorder="1" applyAlignment="1">
      <alignment horizontal="right" vertical="center" wrapText="1"/>
    </xf>
    <xf numFmtId="164" fontId="34" fillId="0" borderId="45" xfId="0" applyNumberFormat="1" applyFont="1" applyBorder="1" applyAlignment="1">
      <alignment horizontal="right" vertical="center" wrapText="1"/>
    </xf>
    <xf numFmtId="164" fontId="98" fillId="0" borderId="36" xfId="0" quotePrefix="1" applyNumberFormat="1" applyFont="1" applyBorder="1" applyAlignment="1">
      <alignment horizontal="right" vertical="center" wrapText="1"/>
    </xf>
    <xf numFmtId="164" fontId="98" fillId="0" borderId="40" xfId="0" applyNumberFormat="1" applyFont="1" applyBorder="1" applyAlignment="1">
      <alignment horizontal="right" vertical="center" wrapText="1"/>
    </xf>
    <xf numFmtId="164" fontId="98" fillId="0" borderId="35" xfId="0" applyNumberFormat="1" applyFont="1" applyBorder="1" applyAlignment="1">
      <alignment horizontal="right" vertical="center" wrapText="1"/>
    </xf>
    <xf numFmtId="164" fontId="98" fillId="0" borderId="115" xfId="0" applyNumberFormat="1" applyFont="1" applyBorder="1" applyAlignment="1">
      <alignment horizontal="right" vertical="center" wrapText="1"/>
    </xf>
    <xf numFmtId="164" fontId="98" fillId="0" borderId="79" xfId="0" applyNumberFormat="1" applyFont="1" applyBorder="1" applyAlignment="1">
      <alignment horizontal="right" vertical="center" wrapText="1"/>
    </xf>
    <xf numFmtId="164" fontId="98" fillId="0" borderId="78" xfId="0" applyNumberFormat="1" applyFont="1" applyBorder="1" applyAlignment="1">
      <alignment horizontal="right" vertical="center" wrapText="1"/>
    </xf>
    <xf numFmtId="164" fontId="98" fillId="0" borderId="80" xfId="0" applyNumberFormat="1" applyFont="1" applyBorder="1" applyAlignment="1">
      <alignment horizontal="right" vertical="center" wrapText="1"/>
    </xf>
    <xf numFmtId="164" fontId="98" fillId="0" borderId="42" xfId="0" applyNumberFormat="1" applyFont="1" applyBorder="1" applyAlignment="1">
      <alignment horizontal="right" vertical="center" wrapText="1"/>
    </xf>
    <xf numFmtId="164" fontId="98" fillId="0" borderId="116" xfId="0" applyNumberFormat="1" applyFont="1" applyBorder="1" applyAlignment="1">
      <alignment horizontal="right" vertical="center" wrapText="1"/>
    </xf>
    <xf numFmtId="1" fontId="8" fillId="24" borderId="62" xfId="0" applyNumberFormat="1" applyFont="1" applyFill="1" applyBorder="1" applyAlignment="1">
      <alignment horizontal="right" vertical="center" wrapText="1"/>
    </xf>
    <xf numFmtId="164" fontId="34" fillId="0" borderId="44" xfId="0" applyNumberFormat="1" applyFont="1" applyBorder="1" applyAlignment="1">
      <alignment horizontal="right" vertical="center" wrapText="1"/>
    </xf>
    <xf numFmtId="1" fontId="16" fillId="24" borderId="16" xfId="0" applyNumberFormat="1" applyFont="1" applyFill="1" applyBorder="1" applyAlignment="1">
      <alignment horizontal="right" vertical="center" wrapText="1"/>
    </xf>
    <xf numFmtId="164" fontId="98" fillId="0" borderId="117" xfId="0" quotePrefix="1" applyNumberFormat="1" applyFont="1" applyBorder="1" applyAlignment="1">
      <alignment horizontal="right" vertical="center" wrapText="1"/>
    </xf>
    <xf numFmtId="1" fontId="8" fillId="24" borderId="63" xfId="0" applyNumberFormat="1" applyFont="1" applyFill="1" applyBorder="1" applyAlignment="1">
      <alignment horizontal="right" vertical="center" wrapText="1"/>
    </xf>
    <xf numFmtId="164" fontId="98" fillId="0" borderId="40" xfId="0" quotePrefix="1" applyNumberFormat="1" applyFont="1" applyBorder="1" applyAlignment="1">
      <alignment horizontal="right" vertical="center" wrapText="1"/>
    </xf>
    <xf numFmtId="164" fontId="34" fillId="0" borderId="45" xfId="0" quotePrefix="1" applyNumberFormat="1" applyFont="1" applyBorder="1" applyAlignment="1">
      <alignment horizontal="right" vertical="center" wrapText="1"/>
    </xf>
    <xf numFmtId="164" fontId="98" fillId="0" borderId="38" xfId="0" quotePrefix="1" applyNumberFormat="1" applyFont="1" applyBorder="1" applyAlignment="1">
      <alignment horizontal="right" vertical="center" wrapText="1"/>
    </xf>
    <xf numFmtId="164" fontId="98" fillId="0" borderId="43" xfId="0" quotePrefix="1" applyNumberFormat="1" applyFont="1" applyBorder="1" applyAlignment="1">
      <alignment horizontal="right" vertical="center" wrapText="1"/>
    </xf>
    <xf numFmtId="164" fontId="98" fillId="0" borderId="99" xfId="0" applyNumberFormat="1" applyFont="1" applyBorder="1" applyAlignment="1">
      <alignment horizontal="right" vertical="center" wrapText="1"/>
    </xf>
    <xf numFmtId="164" fontId="98" fillId="0" borderId="104" xfId="0" applyNumberFormat="1" applyFont="1" applyBorder="1" applyAlignment="1">
      <alignment horizontal="right" vertical="center" wrapText="1"/>
    </xf>
    <xf numFmtId="164" fontId="99" fillId="0" borderId="104" xfId="0" applyNumberFormat="1" applyFont="1" applyBorder="1" applyAlignment="1">
      <alignment horizontal="right" vertical="center" wrapText="1"/>
    </xf>
    <xf numFmtId="164" fontId="99" fillId="0" borderId="109" xfId="0" applyNumberFormat="1" applyFont="1" applyBorder="1" applyAlignment="1">
      <alignment horizontal="right" vertical="center" wrapText="1"/>
    </xf>
    <xf numFmtId="164" fontId="98" fillId="0" borderId="86" xfId="0" applyNumberFormat="1" applyFont="1" applyBorder="1" applyAlignment="1">
      <alignment horizontal="right" vertical="center" wrapText="1"/>
    </xf>
    <xf numFmtId="164" fontId="99" fillId="0" borderId="79" xfId="0" applyNumberFormat="1" applyFont="1" applyBorder="1" applyAlignment="1">
      <alignment horizontal="right" vertical="center" wrapText="1"/>
    </xf>
    <xf numFmtId="164" fontId="99" fillId="0" borderId="80" xfId="0" applyNumberFormat="1" applyFont="1" applyBorder="1" applyAlignment="1">
      <alignment horizontal="right" vertical="center" wrapText="1"/>
    </xf>
    <xf numFmtId="164" fontId="98" fillId="0" borderId="109" xfId="0" applyNumberFormat="1" applyFont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25" xfId="0" applyNumberFormat="1" applyFont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3" fontId="8" fillId="24" borderId="30" xfId="0" applyNumberFormat="1" applyFont="1" applyFill="1" applyBorder="1" applyAlignment="1">
      <alignment horizontal="right" vertical="center" wrapText="1"/>
    </xf>
    <xf numFmtId="3" fontId="8" fillId="0" borderId="62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4" xfId="0" applyNumberFormat="1" applyFont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0" borderId="41" xfId="0" applyNumberFormat="1" applyFont="1" applyBorder="1" applyAlignment="1">
      <alignment horizontal="right" vertical="center" wrapText="1"/>
    </xf>
    <xf numFmtId="3" fontId="8" fillId="0" borderId="99" xfId="0" applyNumberFormat="1" applyFont="1" applyBorder="1" applyAlignment="1">
      <alignment horizontal="right" vertical="center" wrapText="1"/>
    </xf>
    <xf numFmtId="3" fontId="8" fillId="0" borderId="104" xfId="0" applyNumberFormat="1" applyFont="1" applyBorder="1" applyAlignment="1">
      <alignment horizontal="right" vertical="center" wrapText="1"/>
    </xf>
    <xf numFmtId="3" fontId="8" fillId="0" borderId="109" xfId="0" applyNumberFormat="1" applyFont="1" applyBorder="1" applyAlignment="1">
      <alignment horizontal="right" vertical="center" wrapText="1"/>
    </xf>
    <xf numFmtId="3" fontId="8" fillId="0" borderId="86" xfId="0" applyNumberFormat="1" applyFont="1" applyBorder="1" applyAlignment="1">
      <alignment horizontal="right" vertical="center" wrapText="1"/>
    </xf>
    <xf numFmtId="3" fontId="8" fillId="24" borderId="37" xfId="0" applyNumberFormat="1" applyFont="1" applyFill="1" applyBorder="1" applyAlignment="1">
      <alignment horizontal="right" vertical="center" wrapText="1"/>
    </xf>
    <xf numFmtId="3" fontId="8" fillId="24" borderId="34" xfId="0" applyNumberFormat="1" applyFont="1" applyFill="1" applyBorder="1" applyAlignment="1">
      <alignment horizontal="right" vertical="center" wrapText="1"/>
    </xf>
    <xf numFmtId="3" fontId="8" fillId="0" borderId="85" xfId="0" applyNumberFormat="1" applyFont="1" applyBorder="1" applyAlignment="1">
      <alignment horizontal="right" vertical="center" wrapText="1"/>
    </xf>
    <xf numFmtId="3" fontId="8" fillId="24" borderId="96" xfId="0" applyNumberFormat="1" applyFont="1" applyFill="1" applyBorder="1" applyAlignment="1">
      <alignment horizontal="right" vertical="center" wrapText="1"/>
    </xf>
    <xf numFmtId="3" fontId="8" fillId="0" borderId="38" xfId="0" applyNumberFormat="1" applyFont="1" applyBorder="1" applyAlignment="1">
      <alignment horizontal="right" vertical="center" wrapText="1"/>
    </xf>
    <xf numFmtId="164" fontId="100" fillId="0" borderId="13" xfId="0" applyNumberFormat="1" applyFont="1" applyBorder="1" applyAlignment="1">
      <alignment horizontal="right" vertical="center" wrapText="1"/>
    </xf>
    <xf numFmtId="164" fontId="100" fillId="0" borderId="46" xfId="0" applyNumberFormat="1" applyFont="1" applyBorder="1" applyAlignment="1">
      <alignment horizontal="right" vertical="center" wrapText="1"/>
    </xf>
    <xf numFmtId="164" fontId="100" fillId="0" borderId="39" xfId="0" applyNumberFormat="1" applyFont="1" applyBorder="1" applyAlignment="1">
      <alignment horizontal="right" vertical="center" wrapText="1"/>
    </xf>
    <xf numFmtId="164" fontId="101" fillId="0" borderId="60" xfId="0" applyNumberFormat="1" applyFont="1" applyBorder="1" applyAlignment="1">
      <alignment horizontal="right" vertical="center" wrapText="1"/>
    </xf>
    <xf numFmtId="164" fontId="100" fillId="0" borderId="52" xfId="0" applyNumberFormat="1" applyFont="1" applyBorder="1" applyAlignment="1">
      <alignment horizontal="right" vertical="center" wrapText="1"/>
    </xf>
    <xf numFmtId="164" fontId="100" fillId="0" borderId="106" xfId="0" applyNumberFormat="1" applyFont="1" applyBorder="1" applyAlignment="1">
      <alignment horizontal="right" vertical="center" wrapText="1"/>
    </xf>
    <xf numFmtId="164" fontId="100" fillId="0" borderId="39" xfId="0" quotePrefix="1" applyNumberFormat="1" applyFont="1" applyBorder="1" applyAlignment="1">
      <alignment horizontal="right" vertical="center" wrapText="1"/>
    </xf>
    <xf numFmtId="164" fontId="100" fillId="0" borderId="46" xfId="0" quotePrefix="1" applyNumberFormat="1" applyFont="1" applyBorder="1" applyAlignment="1">
      <alignment horizontal="right" vertical="center" wrapText="1"/>
    </xf>
    <xf numFmtId="164" fontId="100" fillId="0" borderId="14" xfId="0" applyNumberFormat="1" applyFont="1" applyBorder="1" applyAlignment="1">
      <alignment horizontal="right" vertical="center" wrapText="1"/>
    </xf>
    <xf numFmtId="164" fontId="100" fillId="0" borderId="38" xfId="0" applyNumberFormat="1" applyFont="1" applyBorder="1" applyAlignment="1">
      <alignment horizontal="right" vertical="center" wrapText="1"/>
    </xf>
    <xf numFmtId="164" fontId="100" fillId="0" borderId="43" xfId="0" applyNumberFormat="1" applyFont="1" applyBorder="1" applyAlignment="1">
      <alignment horizontal="right" vertical="center" wrapText="1"/>
    </xf>
    <xf numFmtId="164" fontId="101" fillId="0" borderId="45" xfId="0" applyNumberFormat="1" applyFont="1" applyBorder="1" applyAlignment="1">
      <alignment horizontal="right" vertical="center" wrapText="1"/>
    </xf>
    <xf numFmtId="164" fontId="100" fillId="0" borderId="38" xfId="0" quotePrefix="1" applyNumberFormat="1" applyFont="1" applyBorder="1" applyAlignment="1">
      <alignment horizontal="right" vertical="center" wrapText="1"/>
    </xf>
    <xf numFmtId="164" fontId="100" fillId="0" borderId="43" xfId="0" quotePrefix="1" applyNumberFormat="1" applyFont="1" applyBorder="1" applyAlignment="1">
      <alignment horizontal="right" vertical="center" wrapText="1"/>
    </xf>
    <xf numFmtId="164" fontId="101" fillId="0" borderId="43" xfId="0" applyNumberFormat="1" applyFont="1" applyBorder="1" applyAlignment="1">
      <alignment horizontal="right" vertical="center" wrapText="1"/>
    </xf>
    <xf numFmtId="164" fontId="100" fillId="0" borderId="36" xfId="0" applyNumberFormat="1" applyFont="1" applyBorder="1" applyAlignment="1">
      <alignment horizontal="right" vertical="center" wrapText="1"/>
    </xf>
    <xf numFmtId="164" fontId="100" fillId="0" borderId="40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8" fillId="0" borderId="12" xfId="0" applyNumberFormat="1" applyFont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" fontId="7" fillId="0" borderId="16" xfId="0" applyNumberFormat="1" applyFont="1" applyBorder="1" applyAlignment="1">
      <alignment horizontal="right" vertical="center" wrapText="1"/>
    </xf>
    <xf numFmtId="1" fontId="7" fillId="24" borderId="30" xfId="0" applyNumberFormat="1" applyFont="1" applyFill="1" applyBorder="1" applyAlignment="1">
      <alignment horizontal="right" vertical="center" wrapText="1"/>
    </xf>
    <xf numFmtId="1" fontId="7" fillId="0" borderId="62" xfId="0" applyNumberFormat="1" applyFont="1" applyBorder="1" applyAlignment="1">
      <alignment horizontal="right" vertical="center" wrapText="1"/>
    </xf>
    <xf numFmtId="164" fontId="98" fillId="0" borderId="45" xfId="0" applyNumberFormat="1" applyFont="1" applyBorder="1" applyAlignment="1">
      <alignment horizontal="right" vertical="center" wrapText="1"/>
    </xf>
    <xf numFmtId="165" fontId="16" fillId="24" borderId="61" xfId="0" applyNumberFormat="1" applyFont="1" applyFill="1" applyBorder="1" applyAlignment="1">
      <alignment horizontal="right" vertical="center"/>
    </xf>
    <xf numFmtId="165" fontId="16" fillId="25" borderId="45" xfId="0" applyNumberFormat="1" applyFont="1" applyFill="1" applyBorder="1" applyAlignment="1">
      <alignment horizontal="right" vertical="center"/>
    </xf>
    <xf numFmtId="1" fontId="8" fillId="26" borderId="50" xfId="0" applyNumberFormat="1" applyFont="1" applyFill="1" applyBorder="1" applyAlignment="1">
      <alignment horizontal="right" vertical="center" wrapText="1"/>
    </xf>
    <xf numFmtId="165" fontId="102" fillId="0" borderId="50" xfId="0" applyNumberFormat="1" applyFont="1" applyFill="1" applyBorder="1" applyAlignment="1">
      <alignment horizontal="right" vertical="center" wrapText="1"/>
    </xf>
    <xf numFmtId="1" fontId="8" fillId="0" borderId="50" xfId="0" applyNumberFormat="1" applyFont="1" applyFill="1" applyBorder="1" applyAlignment="1">
      <alignment horizontal="right" vertical="center" wrapText="1"/>
    </xf>
    <xf numFmtId="1" fontId="8" fillId="26" borderId="20" xfId="0" applyNumberFormat="1" applyFont="1" applyFill="1" applyBorder="1" applyAlignment="1">
      <alignment horizontal="right" vertical="center" wrapText="1"/>
    </xf>
    <xf numFmtId="1" fontId="8" fillId="26" borderId="90" xfId="0" applyNumberFormat="1" applyFont="1" applyFill="1" applyBorder="1" applyAlignment="1">
      <alignment horizontal="right" vertical="center" wrapText="1"/>
    </xf>
    <xf numFmtId="165" fontId="102" fillId="0" borderId="50" xfId="0" applyNumberFormat="1" applyFont="1" applyBorder="1" applyAlignment="1">
      <alignment horizontal="right" vertical="center" wrapText="1"/>
    </xf>
    <xf numFmtId="165" fontId="102" fillId="0" borderId="22" xfId="0" applyNumberFormat="1" applyFont="1" applyBorder="1" applyAlignment="1">
      <alignment horizontal="right" vertical="center" wrapText="1"/>
    </xf>
    <xf numFmtId="1" fontId="52" fillId="26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4" xfId="49" applyNumberFormat="1" applyFont="1" applyFill="1" applyBorder="1" applyAlignment="1" applyProtection="1">
      <alignment horizontal="right" vertical="center" wrapText="1"/>
      <protection locked="0"/>
    </xf>
    <xf numFmtId="1" fontId="3" fillId="25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48" xfId="0" applyNumberFormat="1" applyFont="1" applyFill="1" applyBorder="1" applyAlignment="1" applyProtection="1">
      <alignment horizontal="right" vertical="center" wrapText="1"/>
      <protection locked="0"/>
    </xf>
    <xf numFmtId="1" fontId="44" fillId="26" borderId="50" xfId="0" applyNumberFormat="1" applyFont="1" applyFill="1" applyBorder="1" applyAlignment="1">
      <alignment horizontal="right" vertical="center" wrapText="1"/>
    </xf>
    <xf numFmtId="1" fontId="44" fillId="26" borderId="20" xfId="0" applyNumberFormat="1" applyFont="1" applyFill="1" applyBorder="1" applyAlignment="1">
      <alignment horizontal="right" vertical="center" wrapText="1"/>
    </xf>
    <xf numFmtId="164" fontId="8" fillId="24" borderId="47" xfId="0" applyNumberFormat="1" applyFont="1" applyFill="1" applyBorder="1" applyAlignment="1">
      <alignment horizontal="right" vertical="center" wrapText="1"/>
    </xf>
    <xf numFmtId="164" fontId="8" fillId="24" borderId="17" xfId="0" applyNumberFormat="1" applyFont="1" applyFill="1" applyBorder="1" applyAlignment="1">
      <alignment horizontal="right" vertical="center" wrapText="1"/>
    </xf>
    <xf numFmtId="164" fontId="8" fillId="24" borderId="50" xfId="0" applyNumberFormat="1" applyFont="1" applyFill="1" applyBorder="1" applyAlignment="1">
      <alignment horizontal="right" vertical="center" wrapText="1"/>
    </xf>
    <xf numFmtId="165" fontId="3" fillId="0" borderId="20" xfId="0" applyNumberFormat="1" applyFont="1" applyFill="1" applyBorder="1" applyAlignment="1" applyProtection="1">
      <alignment horizontal="center" vertical="center" wrapText="1"/>
    </xf>
    <xf numFmtId="165" fontId="3" fillId="0" borderId="84" xfId="0" applyNumberFormat="1" applyFont="1" applyFill="1" applyBorder="1" applyAlignment="1" applyProtection="1">
      <alignment horizontal="right" vertical="center" wrapText="1"/>
    </xf>
    <xf numFmtId="165" fontId="3" fillId="25" borderId="84" xfId="0" applyNumberFormat="1" applyFont="1" applyFill="1" applyBorder="1" applyAlignment="1" applyProtection="1">
      <alignment horizontal="right" vertical="center" wrapText="1"/>
    </xf>
    <xf numFmtId="165" fontId="3" fillId="0" borderId="20" xfId="0" applyNumberFormat="1" applyFont="1" applyFill="1" applyBorder="1" applyAlignment="1" applyProtection="1">
      <alignment horizontal="right" vertical="center" wrapText="1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2" fillId="0" borderId="0" xfId="39" applyNumberFormat="1" applyFont="1" applyBorder="1"/>
    <xf numFmtId="0" fontId="1" fillId="0" borderId="0" xfId="40" applyFill="1"/>
    <xf numFmtId="4" fontId="52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103" fillId="0" borderId="0" xfId="40" applyFont="1"/>
    <xf numFmtId="3" fontId="52" fillId="0" borderId="0" xfId="40" applyNumberFormat="1" applyFont="1" applyFill="1" applyBorder="1"/>
    <xf numFmtId="3" fontId="52" fillId="0" borderId="0" xfId="39" applyNumberFormat="1" applyFont="1" applyFill="1" applyBorder="1"/>
    <xf numFmtId="3" fontId="52" fillId="0" borderId="0" xfId="39" applyNumberFormat="1" applyFont="1" applyBorder="1"/>
    <xf numFmtId="0" fontId="105" fillId="0" borderId="23" xfId="0" applyFont="1" applyBorder="1"/>
    <xf numFmtId="0" fontId="0" fillId="0" borderId="64" xfId="0" applyBorder="1"/>
    <xf numFmtId="0" fontId="106" fillId="0" borderId="0" xfId="0" applyFont="1" applyFill="1"/>
    <xf numFmtId="169" fontId="39" fillId="0" borderId="27" xfId="38" applyNumberFormat="1" applyFont="1" applyBorder="1"/>
    <xf numFmtId="169" fontId="39" fillId="24" borderId="38" xfId="38" applyNumberFormat="1" applyFont="1" applyFill="1" applyBorder="1"/>
    <xf numFmtId="169" fontId="39" fillId="0" borderId="29" xfId="38" applyNumberFormat="1" applyFont="1" applyBorder="1"/>
    <xf numFmtId="169" fontId="39" fillId="24" borderId="35" xfId="38" applyNumberFormat="1" applyFont="1" applyFill="1" applyBorder="1"/>
    <xf numFmtId="169" fontId="37" fillId="0" borderId="26" xfId="0" applyNumberFormat="1" applyFont="1" applyFill="1" applyBorder="1"/>
    <xf numFmtId="169" fontId="15" fillId="0" borderId="27" xfId="0" applyNumberFormat="1" applyFont="1" applyFill="1" applyBorder="1"/>
    <xf numFmtId="169" fontId="15" fillId="24" borderId="38" xfId="0" applyNumberFormat="1" applyFont="1" applyFill="1" applyBorder="1"/>
    <xf numFmtId="169" fontId="15" fillId="0" borderId="29" xfId="0" applyNumberFormat="1" applyFont="1" applyFill="1" applyBorder="1"/>
    <xf numFmtId="169" fontId="15" fillId="24" borderId="35" xfId="0" applyNumberFormat="1" applyFont="1" applyFill="1" applyBorder="1"/>
    <xf numFmtId="0" fontId="86" fillId="0" borderId="23" xfId="0" applyFont="1" applyBorder="1"/>
    <xf numFmtId="0" fontId="41" fillId="0" borderId="0" xfId="0" applyFont="1"/>
    <xf numFmtId="170" fontId="32" fillId="0" borderId="21" xfId="0" applyNumberFormat="1" applyFont="1" applyFill="1" applyBorder="1" applyAlignment="1">
      <alignment horizontal="center" vertical="center"/>
    </xf>
    <xf numFmtId="1" fontId="8" fillId="0" borderId="20" xfId="0" applyNumberFormat="1" applyFont="1" applyFill="1" applyBorder="1" applyAlignment="1">
      <alignment horizontal="right" vertical="center" wrapText="1"/>
    </xf>
    <xf numFmtId="1" fontId="8" fillId="0" borderId="90" xfId="0" applyNumberFormat="1" applyFont="1" applyFill="1" applyBorder="1" applyAlignment="1">
      <alignment horizontal="right" vertical="center" wrapText="1"/>
    </xf>
    <xf numFmtId="0" fontId="8" fillId="0" borderId="61" xfId="0" applyFont="1" applyBorder="1" applyAlignment="1">
      <alignment horizontal="center" vertical="center" wrapText="1"/>
    </xf>
    <xf numFmtId="0" fontId="9" fillId="0" borderId="61" xfId="0" applyFont="1" applyBorder="1" applyAlignment="1">
      <alignment horizontal="center" vertical="center" wrapText="1"/>
    </xf>
    <xf numFmtId="1" fontId="45" fillId="0" borderId="50" xfId="0" applyNumberFormat="1" applyFont="1" applyFill="1" applyBorder="1" applyAlignment="1">
      <alignment horizontal="right" vertical="center" wrapText="1"/>
    </xf>
    <xf numFmtId="1" fontId="45" fillId="0" borderId="20" xfId="0" applyNumberFormat="1" applyFont="1" applyFill="1" applyBorder="1" applyAlignment="1">
      <alignment horizontal="right" vertical="center" wrapText="1"/>
    </xf>
    <xf numFmtId="170" fontId="32" fillId="0" borderId="23" xfId="0" applyNumberFormat="1" applyFont="1" applyFill="1" applyBorder="1" applyAlignment="1">
      <alignment horizontal="center" vertical="center"/>
    </xf>
    <xf numFmtId="165" fontId="102" fillId="0" borderId="61" xfId="0" applyNumberFormat="1" applyFont="1" applyFill="1" applyBorder="1" applyAlignment="1">
      <alignment horizontal="right" vertical="center" wrapText="1"/>
    </xf>
    <xf numFmtId="165" fontId="102" fillId="0" borderId="61" xfId="0" applyNumberFormat="1" applyFont="1" applyBorder="1" applyAlignment="1">
      <alignment horizontal="right" vertical="center" wrapText="1"/>
    </xf>
    <xf numFmtId="165" fontId="102" fillId="0" borderId="32" xfId="0" applyNumberFormat="1" applyFont="1" applyBorder="1" applyAlignment="1">
      <alignment horizontal="right" vertical="center" wrapText="1"/>
    </xf>
    <xf numFmtId="0" fontId="107" fillId="0" borderId="0" xfId="0" applyFont="1"/>
    <xf numFmtId="0" fontId="108" fillId="0" borderId="0" xfId="0" applyFont="1"/>
    <xf numFmtId="0" fontId="90" fillId="0" borderId="0" xfId="51" applyFont="1"/>
    <xf numFmtId="0" fontId="109" fillId="0" borderId="0" xfId="0" applyFont="1"/>
    <xf numFmtId="0" fontId="110" fillId="0" borderId="0" xfId="0" applyFont="1"/>
    <xf numFmtId="0" fontId="111" fillId="0" borderId="0" xfId="0" applyFont="1"/>
    <xf numFmtId="14" fontId="112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113" fillId="0" borderId="23" xfId="0" applyFont="1" applyBorder="1" applyAlignment="1">
      <alignment horizontal="centerContinuous"/>
    </xf>
    <xf numFmtId="171" fontId="113" fillId="0" borderId="0" xfId="0" applyNumberFormat="1" applyFont="1" applyBorder="1" applyAlignment="1">
      <alignment horizontal="centerContinuous"/>
    </xf>
    <xf numFmtId="171" fontId="113" fillId="0" borderId="33" xfId="0" applyNumberFormat="1" applyFont="1" applyBorder="1" applyAlignment="1">
      <alignment horizontal="centerContinuous"/>
    </xf>
    <xf numFmtId="0" fontId="114" fillId="0" borderId="118" xfId="0" applyFont="1" applyBorder="1" applyAlignment="1">
      <alignment horizontal="left" indent="1"/>
    </xf>
    <xf numFmtId="2" fontId="0" fillId="0" borderId="37" xfId="0" applyNumberFormat="1" applyBorder="1"/>
    <xf numFmtId="2" fontId="0" fillId="0" borderId="46" xfId="0" applyNumberFormat="1" applyBorder="1"/>
    <xf numFmtId="2" fontId="0" fillId="0" borderId="38" xfId="0" applyNumberFormat="1" applyBorder="1"/>
    <xf numFmtId="0" fontId="114" fillId="0" borderId="119" xfId="0" applyFont="1" applyBorder="1" applyAlignment="1">
      <alignment horizontal="left" indent="1"/>
    </xf>
    <xf numFmtId="2" fontId="0" fillId="0" borderId="34" xfId="0" applyNumberFormat="1" applyBorder="1"/>
    <xf numFmtId="2" fontId="0" fillId="0" borderId="47" xfId="0" applyNumberFormat="1" applyBorder="1"/>
    <xf numFmtId="2" fontId="0" fillId="0" borderId="47" xfId="0" quotePrefix="1" applyNumberFormat="1" applyBorder="1"/>
    <xf numFmtId="2" fontId="0" fillId="0" borderId="35" xfId="0" applyNumberFormat="1" applyBorder="1"/>
    <xf numFmtId="0" fontId="114" fillId="0" borderId="22" xfId="0" applyFont="1" applyBorder="1" applyAlignment="1">
      <alignment horizontal="centerContinuous"/>
    </xf>
    <xf numFmtId="171" fontId="113" fillId="0" borderId="11" xfId="0" applyNumberFormat="1" applyFont="1" applyBorder="1" applyAlignment="1">
      <alignment horizontal="centerContinuous"/>
    </xf>
    <xf numFmtId="171" fontId="113" fillId="0" borderId="32" xfId="0" applyNumberFormat="1" applyFont="1" applyBorder="1" applyAlignment="1">
      <alignment horizontal="centerContinuous"/>
    </xf>
    <xf numFmtId="0" fontId="114" fillId="0" borderId="10" xfId="0" applyFont="1" applyBorder="1" applyAlignment="1">
      <alignment horizontal="centerContinuous"/>
    </xf>
    <xf numFmtId="0" fontId="114" fillId="0" borderId="27" xfId="0" applyFont="1" applyBorder="1" applyAlignment="1">
      <alignment horizontal="left" indent="1"/>
    </xf>
    <xf numFmtId="0" fontId="114" fillId="0" borderId="29" xfId="0" applyFont="1" applyBorder="1" applyAlignment="1">
      <alignment horizontal="left" indent="1"/>
    </xf>
    <xf numFmtId="0" fontId="115" fillId="27" borderId="50" xfId="0" applyFont="1" applyFill="1" applyBorder="1" applyAlignment="1">
      <alignment horizontal="center"/>
    </xf>
    <xf numFmtId="0" fontId="115" fillId="27" borderId="16" xfId="0" applyFont="1" applyFill="1" applyBorder="1" applyAlignment="1">
      <alignment horizontal="center" vertical="center"/>
    </xf>
    <xf numFmtId="0" fontId="115" fillId="27" borderId="60" xfId="0" applyFont="1" applyFill="1" applyBorder="1" applyAlignment="1">
      <alignment horizontal="center" vertical="center"/>
    </xf>
    <xf numFmtId="0" fontId="115" fillId="27" borderId="61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52" fillId="0" borderId="20" xfId="0" applyFont="1" applyFill="1" applyBorder="1" applyAlignment="1" applyProtection="1">
      <alignment horizontal="center" vertical="center" wrapText="1"/>
      <protection locked="0"/>
    </xf>
    <xf numFmtId="0" fontId="8" fillId="0" borderId="49" xfId="0" applyFont="1" applyFill="1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28" fillId="0" borderId="27" xfId="0" applyFont="1" applyBorder="1" applyAlignment="1">
      <alignment vertical="center" wrapText="1"/>
    </xf>
    <xf numFmtId="0" fontId="28" fillId="0" borderId="79" xfId="0" applyFont="1" applyBorder="1" applyAlignment="1">
      <alignment vertical="center" wrapText="1"/>
    </xf>
    <xf numFmtId="0" fontId="28" fillId="0" borderId="29" xfId="0" applyFont="1" applyBorder="1" applyAlignment="1">
      <alignment vertical="center" wrapText="1"/>
    </xf>
    <xf numFmtId="0" fontId="28" fillId="0" borderId="80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53" fillId="0" borderId="20" xfId="0" applyFont="1" applyBorder="1" applyAlignment="1">
      <alignment vertical="center" wrapText="1"/>
    </xf>
    <xf numFmtId="0" fontId="28" fillId="0" borderId="28" xfId="0" applyFont="1" applyBorder="1" applyAlignment="1">
      <alignment vertical="center" wrapText="1"/>
    </xf>
    <xf numFmtId="0" fontId="28" fillId="0" borderId="78" xfId="0" applyFont="1" applyBorder="1" applyAlignment="1">
      <alignment vertical="center" wrapText="1"/>
    </xf>
    <xf numFmtId="0" fontId="7" fillId="0" borderId="22" xfId="0" applyFont="1" applyFill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53" fillId="0" borderId="21" xfId="0" applyFont="1" applyBorder="1" applyAlignment="1">
      <alignment horizontal="center" vertical="center" wrapText="1"/>
    </xf>
    <xf numFmtId="0" fontId="53" fillId="0" borderId="23" xfId="0" applyFont="1" applyBorder="1" applyAlignment="1">
      <alignment horizontal="center" vertical="center" wrapText="1"/>
    </xf>
    <xf numFmtId="0" fontId="53" fillId="0" borderId="24" xfId="0" applyFont="1" applyBorder="1" applyAlignment="1">
      <alignment horizontal="center" vertical="center" wrapText="1"/>
    </xf>
    <xf numFmtId="0" fontId="32" fillId="0" borderId="22" xfId="0" applyFont="1" applyFill="1" applyBorder="1" applyAlignment="1">
      <alignment horizontal="center" vertical="center"/>
    </xf>
    <xf numFmtId="0" fontId="32" fillId="0" borderId="23" xfId="0" applyFont="1" applyFill="1" applyBorder="1" applyAlignment="1">
      <alignment horizontal="center" vertical="center"/>
    </xf>
    <xf numFmtId="0" fontId="32" fillId="0" borderId="20" xfId="0" applyFont="1" applyFill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48" xfId="0" applyFont="1" applyBorder="1" applyAlignment="1">
      <alignment horizontal="center" vertical="center"/>
    </xf>
    <xf numFmtId="0" fontId="31" fillId="0" borderId="84" xfId="0" applyFont="1" applyBorder="1" applyAlignment="1">
      <alignment horizontal="center" vertical="center"/>
    </xf>
    <xf numFmtId="0" fontId="19" fillId="0" borderId="22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9" fillId="0" borderId="15" xfId="0" applyFont="1" applyBorder="1" applyAlignment="1">
      <alignment vertical="center" wrapText="1"/>
    </xf>
    <xf numFmtId="0" fontId="19" fillId="0" borderId="31" xfId="0" applyFont="1" applyBorder="1" applyAlignment="1">
      <alignment vertical="center" wrapText="1"/>
    </xf>
    <xf numFmtId="0" fontId="19" fillId="0" borderId="108" xfId="0" applyFont="1" applyBorder="1" applyAlignment="1">
      <alignment vertical="center" wrapText="1"/>
    </xf>
    <xf numFmtId="0" fontId="19" fillId="0" borderId="93" xfId="0" applyFont="1" applyBorder="1" applyAlignment="1">
      <alignment vertical="center" wrapText="1"/>
    </xf>
    <xf numFmtId="0" fontId="19" fillId="0" borderId="86" xfId="0" applyFont="1" applyBorder="1" applyAlignment="1">
      <alignment vertical="center" wrapText="1"/>
    </xf>
    <xf numFmtId="0" fontId="19" fillId="0" borderId="96" xfId="0" applyFont="1" applyBorder="1" applyAlignment="1">
      <alignment vertical="center" wrapText="1"/>
    </xf>
    <xf numFmtId="0" fontId="19" fillId="0" borderId="104" xfId="0" applyFont="1" applyBorder="1" applyAlignment="1">
      <alignment vertical="center" wrapText="1"/>
    </xf>
    <xf numFmtId="0" fontId="19" fillId="0" borderId="91" xfId="0" applyFont="1" applyBorder="1" applyAlignment="1">
      <alignment vertical="center" wrapText="1"/>
    </xf>
    <xf numFmtId="0" fontId="19" fillId="0" borderId="85" xfId="0" applyFont="1" applyBorder="1" applyAlignment="1">
      <alignment vertical="center" wrapText="1"/>
    </xf>
    <xf numFmtId="0" fontId="53" fillId="0" borderId="23" xfId="0" applyFont="1" applyBorder="1" applyAlignment="1">
      <alignment vertical="center" wrapText="1"/>
    </xf>
    <xf numFmtId="0" fontId="53" fillId="0" borderId="98" xfId="0" applyFont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98" xfId="0" applyBorder="1" applyAlignment="1">
      <alignment vertical="center" wrapText="1"/>
    </xf>
    <xf numFmtId="0" fontId="84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84" fillId="0" borderId="43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3" fillId="0" borderId="97" xfId="0" applyFont="1" applyBorder="1" applyAlignment="1">
      <alignment horizontal="center" vertical="center" wrapText="1"/>
    </xf>
    <xf numFmtId="0" fontId="53" fillId="0" borderId="34" xfId="0" applyFont="1" applyBorder="1" applyAlignment="1">
      <alignment horizontal="center" vertical="center" wrapText="1"/>
    </xf>
    <xf numFmtId="49" fontId="46" fillId="24" borderId="22" xfId="0" applyNumberFormat="1" applyFont="1" applyFill="1" applyBorder="1" applyAlignment="1">
      <alignment horizontal="center" vertical="center" wrapText="1"/>
    </xf>
    <xf numFmtId="0" fontId="0" fillId="24" borderId="20" xfId="0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7" fillId="0" borderId="49" xfId="0" applyFont="1" applyBorder="1" applyAlignment="1">
      <alignment vertical="center" wrapText="1"/>
    </xf>
    <xf numFmtId="0" fontId="0" fillId="0" borderId="61" xfId="0" applyBorder="1" applyAlignment="1">
      <alignment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84" xfId="0" applyFont="1" applyBorder="1" applyAlignment="1">
      <alignment horizontal="center" vertical="center"/>
    </xf>
    <xf numFmtId="0" fontId="31" fillId="0" borderId="49" xfId="0" applyFont="1" applyBorder="1" applyAlignment="1">
      <alignment horizontal="center" vertical="center"/>
    </xf>
    <xf numFmtId="0" fontId="31" fillId="0" borderId="6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84" xfId="0" applyFont="1" applyBorder="1" applyAlignment="1">
      <alignment horizontal="center" vertical="center" wrapText="1"/>
    </xf>
    <xf numFmtId="0" fontId="52" fillId="0" borderId="22" xfId="0" applyFont="1" applyFill="1" applyBorder="1" applyAlignment="1" applyProtection="1">
      <alignment horizontal="center" vertical="center" wrapText="1"/>
      <protection locked="0"/>
    </xf>
    <xf numFmtId="0" fontId="52" fillId="0" borderId="20" xfId="0" applyFont="1" applyFill="1" applyBorder="1" applyAlignment="1" applyProtection="1">
      <alignment horizontal="center" vertical="center" wrapText="1"/>
      <protection locked="0"/>
    </xf>
    <xf numFmtId="0" fontId="52" fillId="0" borderId="49" xfId="0" applyFont="1" applyFill="1" applyBorder="1" applyAlignment="1" applyProtection="1">
      <alignment horizontal="center" vertical="top" wrapText="1"/>
      <protection locked="0"/>
    </xf>
    <xf numFmtId="0" fontId="52" fillId="0" borderId="64" xfId="0" applyFont="1" applyFill="1" applyBorder="1" applyAlignment="1" applyProtection="1">
      <alignment horizontal="center" vertical="top" wrapText="1"/>
      <protection locked="0"/>
    </xf>
    <xf numFmtId="0" fontId="52" fillId="0" borderId="61" xfId="0" applyFont="1" applyFill="1" applyBorder="1" applyAlignment="1" applyProtection="1">
      <alignment horizontal="center" vertical="top" wrapText="1"/>
      <protection locked="0"/>
    </xf>
    <xf numFmtId="0" fontId="55" fillId="0" borderId="0" xfId="0" applyFont="1" applyAlignment="1"/>
    <xf numFmtId="0" fontId="0" fillId="0" borderId="0" xfId="0" applyAlignment="1"/>
    <xf numFmtId="164" fontId="98" fillId="0" borderId="64" xfId="0" applyNumberFormat="1" applyFont="1" applyBorder="1" applyAlignment="1">
      <alignment horizontal="right" vertical="center" wrapText="1"/>
    </xf>
    <xf numFmtId="0" fontId="31" fillId="24" borderId="50" xfId="0" applyFont="1" applyFill="1" applyBorder="1" applyAlignment="1">
      <alignment horizontal="center" vertical="center" wrapText="1"/>
    </xf>
    <xf numFmtId="2" fontId="44" fillId="24" borderId="50" xfId="0" applyNumberFormat="1" applyFont="1" applyFill="1" applyBorder="1" applyAlignment="1">
      <alignment horizontal="right" vertical="center"/>
    </xf>
    <xf numFmtId="2" fontId="28" fillId="0" borderId="50" xfId="0" applyNumberFormat="1" applyFont="1" applyBorder="1" applyAlignment="1">
      <alignment horizontal="right" vertical="center"/>
    </xf>
    <xf numFmtId="2" fontId="3" fillId="0" borderId="50" xfId="41" applyNumberFormat="1" applyFont="1" applyBorder="1" applyAlignment="1">
      <alignment horizontal="right" vertical="center"/>
    </xf>
  </cellXfs>
  <cellStyles count="52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e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png"/><Relationship Id="rId3" Type="http://schemas.openxmlformats.org/officeDocument/2006/relationships/image" Target="../media/image9.png"/><Relationship Id="rId7" Type="http://schemas.openxmlformats.org/officeDocument/2006/relationships/image" Target="../media/image13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7.png"/><Relationship Id="rId7" Type="http://schemas.openxmlformats.org/officeDocument/2006/relationships/image" Target="../media/image21.png"/><Relationship Id="rId2" Type="http://schemas.openxmlformats.org/officeDocument/2006/relationships/image" Target="../media/image16.png"/><Relationship Id="rId1" Type="http://schemas.openxmlformats.org/officeDocument/2006/relationships/image" Target="../media/image15.png"/><Relationship Id="rId6" Type="http://schemas.openxmlformats.org/officeDocument/2006/relationships/image" Target="../media/image20.png"/><Relationship Id="rId5" Type="http://schemas.openxmlformats.org/officeDocument/2006/relationships/image" Target="../media/image19.png"/><Relationship Id="rId4" Type="http://schemas.openxmlformats.org/officeDocument/2006/relationships/image" Target="../media/image18.png"/><Relationship Id="rId9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24</xdr:row>
      <xdr:rowOff>0</xdr:rowOff>
    </xdr:from>
    <xdr:to>
      <xdr:col>8</xdr:col>
      <xdr:colOff>115362</xdr:colOff>
      <xdr:row>47</xdr:row>
      <xdr:rowOff>61802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083300"/>
          <a:ext cx="6389162" cy="38591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309562</xdr:rowOff>
    </xdr:from>
    <xdr:to>
      <xdr:col>7</xdr:col>
      <xdr:colOff>625816</xdr:colOff>
      <xdr:row>42</xdr:row>
      <xdr:rowOff>166687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560218"/>
          <a:ext cx="6864691" cy="3667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464343</xdr:colOff>
      <xdr:row>14</xdr:row>
      <xdr:rowOff>166686</xdr:rowOff>
    </xdr:from>
    <xdr:to>
      <xdr:col>7</xdr:col>
      <xdr:colOff>-1</xdr:colOff>
      <xdr:row>26</xdr:row>
      <xdr:rowOff>166686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49" y="4000499"/>
          <a:ext cx="4881563" cy="300037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6</xdr:col>
      <xdr:colOff>797718</xdr:colOff>
      <xdr:row>46</xdr:row>
      <xdr:rowOff>0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0" y="7334250"/>
          <a:ext cx="4869656" cy="283368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12</xdr:row>
      <xdr:rowOff>0</xdr:rowOff>
    </xdr:from>
    <xdr:to>
      <xdr:col>8</xdr:col>
      <xdr:colOff>83343</xdr:colOff>
      <xdr:row>42</xdr:row>
      <xdr:rowOff>119063</xdr:rowOff>
    </xdr:to>
    <xdr:pic>
      <xdr:nvPicPr>
        <xdr:cNvPr id="3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3688" y="2238375"/>
          <a:ext cx="5226843" cy="5119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11907</xdr:colOff>
      <xdr:row>12</xdr:row>
      <xdr:rowOff>0</xdr:rowOff>
    </xdr:from>
    <xdr:to>
      <xdr:col>18</xdr:col>
      <xdr:colOff>514351</xdr:colOff>
      <xdr:row>42</xdr:row>
      <xdr:rowOff>130969</xdr:rowOff>
    </xdr:to>
    <xdr:pic>
      <xdr:nvPicPr>
        <xdr:cNvPr id="6" name="Obraz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3532" y="2238375"/>
          <a:ext cx="5360194" cy="5131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15</xdr:col>
      <xdr:colOff>6519</xdr:colOff>
      <xdr:row>20</xdr:row>
      <xdr:rowOff>57041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0" y="161925"/>
          <a:ext cx="4883319" cy="313361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7</xdr:col>
      <xdr:colOff>114300</xdr:colOff>
      <xdr:row>34</xdr:row>
      <xdr:rowOff>47625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400425"/>
          <a:ext cx="3771900" cy="21526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104775</xdr:colOff>
      <xdr:row>49</xdr:row>
      <xdr:rowOff>9525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667375"/>
          <a:ext cx="3762375" cy="227647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13</xdr:col>
      <xdr:colOff>600075</xdr:colOff>
      <xdr:row>34</xdr:row>
      <xdr:rowOff>19050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648075" cy="212407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35</xdr:row>
      <xdr:rowOff>0</xdr:rowOff>
    </xdr:from>
    <xdr:to>
      <xdr:col>14</xdr:col>
      <xdr:colOff>0</xdr:colOff>
      <xdr:row>48</xdr:row>
      <xdr:rowOff>152400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800" y="5667375"/>
          <a:ext cx="3657600" cy="225742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0</xdr:rowOff>
    </xdr:from>
    <xdr:to>
      <xdr:col>20</xdr:col>
      <xdr:colOff>597724</xdr:colOff>
      <xdr:row>34</xdr:row>
      <xdr:rowOff>0</xdr:rowOff>
    </xdr:to>
    <xdr:pic>
      <xdr:nvPicPr>
        <xdr:cNvPr id="22" name="Obraz 2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4000" y="3400425"/>
          <a:ext cx="3645724" cy="210502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35</xdr:row>
      <xdr:rowOff>0</xdr:rowOff>
    </xdr:from>
    <xdr:to>
      <xdr:col>20</xdr:col>
      <xdr:colOff>600075</xdr:colOff>
      <xdr:row>48</xdr:row>
      <xdr:rowOff>152400</xdr:rowOff>
    </xdr:to>
    <xdr:pic>
      <xdr:nvPicPr>
        <xdr:cNvPr id="24" name="Obraz 2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667375"/>
          <a:ext cx="3648075" cy="225742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52</xdr:row>
      <xdr:rowOff>0</xdr:rowOff>
    </xdr:from>
    <xdr:to>
      <xdr:col>16</xdr:col>
      <xdr:colOff>311398</xdr:colOff>
      <xdr:row>69</xdr:row>
      <xdr:rowOff>88257</xdr:rowOff>
    </xdr:to>
    <xdr:pic>
      <xdr:nvPicPr>
        <xdr:cNvPr id="25" name="Obraz 24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267200" y="8420100"/>
          <a:ext cx="5797798" cy="2840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609599</xdr:colOff>
      <xdr:row>37</xdr:row>
      <xdr:rowOff>0</xdr:rowOff>
    </xdr:from>
    <xdr:to>
      <xdr:col>22</xdr:col>
      <xdr:colOff>457199</xdr:colOff>
      <xdr:row>59</xdr:row>
      <xdr:rowOff>9525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799" y="6105525"/>
          <a:ext cx="6200775" cy="360997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11</xdr:col>
      <xdr:colOff>244231</xdr:colOff>
      <xdr:row>30</xdr:row>
      <xdr:rowOff>155306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38400" y="2352675"/>
          <a:ext cx="4511431" cy="2755631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22</xdr:col>
      <xdr:colOff>444401</xdr:colOff>
      <xdr:row>36</xdr:row>
      <xdr:rowOff>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24800" y="2352675"/>
          <a:ext cx="6187976" cy="35909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62</xdr:row>
      <xdr:rowOff>161924</xdr:rowOff>
    </xdr:from>
    <xdr:to>
      <xdr:col>9</xdr:col>
      <xdr:colOff>466725</xdr:colOff>
      <xdr:row>82</xdr:row>
      <xdr:rowOff>152399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10353674"/>
          <a:ext cx="5343525" cy="3248025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62</xdr:row>
      <xdr:rowOff>161924</xdr:rowOff>
    </xdr:from>
    <xdr:to>
      <xdr:col>19</xdr:col>
      <xdr:colOff>213854</xdr:colOff>
      <xdr:row>82</xdr:row>
      <xdr:rowOff>152399</xdr:rowOff>
    </xdr:to>
    <xdr:pic>
      <xdr:nvPicPr>
        <xdr:cNvPr id="18" name="Obraz 1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00" y="10353674"/>
          <a:ext cx="5700254" cy="3248025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33</xdr:row>
      <xdr:rowOff>0</xdr:rowOff>
    </xdr:from>
    <xdr:to>
      <xdr:col>7</xdr:col>
      <xdr:colOff>19051</xdr:colOff>
      <xdr:row>46</xdr:row>
      <xdr:rowOff>66675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1" y="5457825"/>
          <a:ext cx="3676650" cy="2200275"/>
        </a:xfrm>
        <a:prstGeom prst="rect">
          <a:avLst/>
        </a:prstGeom>
      </xdr:spPr>
    </xdr:pic>
    <xdr:clientData/>
  </xdr:twoCellAnchor>
  <xdr:twoCellAnchor editAs="oneCell">
    <xdr:from>
      <xdr:col>7</xdr:col>
      <xdr:colOff>1</xdr:colOff>
      <xdr:row>33</xdr:row>
      <xdr:rowOff>0</xdr:rowOff>
    </xdr:from>
    <xdr:to>
      <xdr:col>12</xdr:col>
      <xdr:colOff>457201</xdr:colOff>
      <xdr:row>46</xdr:row>
      <xdr:rowOff>66675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267201" y="5457825"/>
          <a:ext cx="3505200" cy="22002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7</xdr:col>
      <xdr:colOff>9525</xdr:colOff>
      <xdr:row>61</xdr:row>
      <xdr:rowOff>47625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0" y="7762875"/>
          <a:ext cx="3667125" cy="2314575"/>
        </a:xfrm>
        <a:prstGeom prst="rect">
          <a:avLst/>
        </a:prstGeom>
      </xdr:spPr>
    </xdr:pic>
    <xdr:clientData/>
  </xdr:twoCellAnchor>
  <xdr:twoCellAnchor editAs="oneCell">
    <xdr:from>
      <xdr:col>7</xdr:col>
      <xdr:colOff>1</xdr:colOff>
      <xdr:row>47</xdr:row>
      <xdr:rowOff>0</xdr:rowOff>
    </xdr:from>
    <xdr:to>
      <xdr:col>12</xdr:col>
      <xdr:colOff>476251</xdr:colOff>
      <xdr:row>61</xdr:row>
      <xdr:rowOff>47625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267201" y="7762875"/>
          <a:ext cx="3524250" cy="2314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4"/>
  <sheetViews>
    <sheetView tabSelected="1" workbookViewId="0">
      <selection activeCell="J23" sqref="J23"/>
    </sheetView>
  </sheetViews>
  <sheetFormatPr defaultRowHeight="12.75" x14ac:dyDescent="0.2"/>
  <cols>
    <col min="3" max="3" width="19.7109375" customWidth="1"/>
  </cols>
  <sheetData>
    <row r="2" spans="2:5" x14ac:dyDescent="0.2">
      <c r="B2" s="51" t="s">
        <v>2</v>
      </c>
      <c r="C2" s="51"/>
      <c r="D2" s="51"/>
      <c r="E2" s="51"/>
    </row>
    <row r="3" spans="2:5" x14ac:dyDescent="0.2">
      <c r="B3" s="146" t="s">
        <v>220</v>
      </c>
      <c r="C3" s="146"/>
    </row>
    <row r="4" spans="2:5" x14ac:dyDescent="0.2">
      <c r="B4" s="267" t="s">
        <v>221</v>
      </c>
      <c r="C4" s="267"/>
      <c r="D4" s="267"/>
      <c r="E4" s="267"/>
    </row>
    <row r="6" spans="2:5" x14ac:dyDescent="0.2">
      <c r="B6" s="1" t="s">
        <v>3</v>
      </c>
    </row>
    <row r="7" spans="2:5" x14ac:dyDescent="0.2">
      <c r="B7" t="s">
        <v>4</v>
      </c>
    </row>
    <row r="9" spans="2:5" x14ac:dyDescent="0.2">
      <c r="B9" s="1" t="s">
        <v>303</v>
      </c>
      <c r="D9" s="1" t="s">
        <v>22</v>
      </c>
    </row>
    <row r="10" spans="2:5" x14ac:dyDescent="0.2">
      <c r="B10" s="1" t="s">
        <v>304</v>
      </c>
    </row>
    <row r="11" spans="2:5" x14ac:dyDescent="0.2">
      <c r="B11" s="1"/>
    </row>
    <row r="12" spans="2:5" x14ac:dyDescent="0.2">
      <c r="B12" s="51" t="s">
        <v>305</v>
      </c>
      <c r="C12" s="51"/>
      <c r="D12" s="51"/>
    </row>
    <row r="14" spans="2:5" ht="15.75" x14ac:dyDescent="0.2">
      <c r="B14" s="265"/>
    </row>
    <row r="15" spans="2:5" x14ac:dyDescent="0.2">
      <c r="B15" t="s">
        <v>214</v>
      </c>
    </row>
    <row r="16" spans="2:5" x14ac:dyDescent="0.2">
      <c r="B16" t="s">
        <v>5</v>
      </c>
    </row>
    <row r="17" spans="2:3" x14ac:dyDescent="0.2">
      <c r="B17" t="s">
        <v>219</v>
      </c>
    </row>
    <row r="18" spans="2:3" x14ac:dyDescent="0.2">
      <c r="B18" t="s">
        <v>6</v>
      </c>
    </row>
    <row r="19" spans="2:3" x14ac:dyDescent="0.2">
      <c r="B19" t="s">
        <v>7</v>
      </c>
    </row>
    <row r="20" spans="2:3" x14ac:dyDescent="0.2">
      <c r="B20" t="s">
        <v>16</v>
      </c>
      <c r="C20" s="17" t="s">
        <v>17</v>
      </c>
    </row>
    <row r="21" spans="2:3" x14ac:dyDescent="0.2">
      <c r="B21" t="s">
        <v>18</v>
      </c>
      <c r="C21" s="17" t="s">
        <v>19</v>
      </c>
    </row>
    <row r="22" spans="2:3" x14ac:dyDescent="0.2">
      <c r="B22" s="1" t="s">
        <v>8</v>
      </c>
    </row>
    <row r="23" spans="2:3" x14ac:dyDescent="0.2">
      <c r="B23" s="1" t="s">
        <v>212</v>
      </c>
    </row>
    <row r="24" spans="2:3" x14ac:dyDescent="0.2">
      <c r="B24" s="1" t="s">
        <v>20</v>
      </c>
      <c r="C24" s="18" t="s">
        <v>21</v>
      </c>
    </row>
  </sheetData>
  <phoneticPr fontId="18" type="noConversion"/>
  <hyperlinks>
    <hyperlink ref="C20" r:id="rId1" display="http://www.minrol.gov.pl/DesktopDefault.aspx?TabOrgId=878"/>
    <hyperlink ref="C21" r:id="rId2" display="mailto:biuletyn@minrol.gov.pl"/>
    <hyperlink ref="C24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Y33" sqref="Y33"/>
    </sheetView>
  </sheetViews>
  <sheetFormatPr defaultRowHeight="12.75" x14ac:dyDescent="0.2"/>
  <sheetData/>
  <phoneticPr fontId="18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G84"/>
  <sheetViews>
    <sheetView workbookViewId="0">
      <selection activeCell="N61" sqref="N61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46" width="0" hidden="1" customWidth="1"/>
    <col min="158" max="158" width="9" customWidth="1"/>
  </cols>
  <sheetData>
    <row r="1" spans="2:189" ht="13.5" thickBot="1" x14ac:dyDescent="0.25">
      <c r="BF1" s="103"/>
    </row>
    <row r="3" spans="2:189" x14ac:dyDescent="0.2">
      <c r="B3" s="44" t="s">
        <v>81</v>
      </c>
    </row>
    <row r="5" spans="2:189" x14ac:dyDescent="0.2">
      <c r="B5" t="s">
        <v>118</v>
      </c>
    </row>
    <row r="6" spans="2:189" x14ac:dyDescent="0.2">
      <c r="K6" s="448"/>
      <c r="BL6" s="104"/>
      <c r="BZ6" s="55"/>
    </row>
    <row r="7" spans="2:189" ht="13.5" thickBot="1" x14ac:dyDescent="0.25"/>
    <row r="8" spans="2:189" ht="16.5" thickBot="1" x14ac:dyDescent="0.25">
      <c r="B8" s="32" t="s">
        <v>64</v>
      </c>
      <c r="C8" s="33" t="s">
        <v>54</v>
      </c>
      <c r="D8" s="33" t="s">
        <v>65</v>
      </c>
      <c r="E8" s="33" t="s">
        <v>66</v>
      </c>
      <c r="F8" s="33" t="s">
        <v>67</v>
      </c>
      <c r="G8" s="33" t="s">
        <v>68</v>
      </c>
      <c r="H8" s="33" t="s">
        <v>69</v>
      </c>
      <c r="I8" s="33" t="s">
        <v>70</v>
      </c>
      <c r="J8" s="33" t="s">
        <v>71</v>
      </c>
      <c r="K8" s="34" t="s">
        <v>72</v>
      </c>
      <c r="L8" s="34" t="s">
        <v>73</v>
      </c>
      <c r="M8" s="34" t="s">
        <v>74</v>
      </c>
      <c r="N8" s="34" t="s">
        <v>75</v>
      </c>
      <c r="O8" s="34" t="s">
        <v>96</v>
      </c>
      <c r="P8" s="34" t="s">
        <v>65</v>
      </c>
      <c r="Q8" s="34" t="s">
        <v>66</v>
      </c>
      <c r="R8" s="34" t="s">
        <v>67</v>
      </c>
      <c r="S8" s="34" t="s">
        <v>68</v>
      </c>
      <c r="T8" s="34" t="s">
        <v>69</v>
      </c>
      <c r="U8" s="34" t="s">
        <v>70</v>
      </c>
      <c r="V8" s="34" t="s">
        <v>71</v>
      </c>
      <c r="W8" s="34" t="s">
        <v>72</v>
      </c>
      <c r="X8" s="34" t="s">
        <v>73</v>
      </c>
      <c r="Y8" s="34" t="s">
        <v>74</v>
      </c>
      <c r="Z8" s="34" t="s">
        <v>75</v>
      </c>
      <c r="AA8" s="34" t="s">
        <v>98</v>
      </c>
      <c r="AB8" s="69" t="s">
        <v>65</v>
      </c>
      <c r="AC8" s="69" t="s">
        <v>66</v>
      </c>
      <c r="AD8" s="34" t="s">
        <v>67</v>
      </c>
      <c r="AE8" s="34" t="s">
        <v>68</v>
      </c>
      <c r="AF8" s="34" t="s">
        <v>69</v>
      </c>
      <c r="AG8" s="34" t="s">
        <v>70</v>
      </c>
      <c r="AH8" s="34" t="s">
        <v>71</v>
      </c>
      <c r="AI8" s="34" t="s">
        <v>72</v>
      </c>
      <c r="AJ8" s="34" t="s">
        <v>73</v>
      </c>
      <c r="AK8" s="34" t="s">
        <v>74</v>
      </c>
      <c r="AL8" s="34" t="s">
        <v>75</v>
      </c>
      <c r="AM8" s="34" t="s">
        <v>144</v>
      </c>
      <c r="AN8" s="34" t="s">
        <v>65</v>
      </c>
      <c r="AO8" s="34" t="s">
        <v>66</v>
      </c>
      <c r="AP8" s="34" t="s">
        <v>67</v>
      </c>
      <c r="AQ8" s="34" t="s">
        <v>68</v>
      </c>
      <c r="AR8" s="34" t="s">
        <v>69</v>
      </c>
      <c r="AS8" s="34" t="s">
        <v>70</v>
      </c>
      <c r="AT8" s="34" t="s">
        <v>71</v>
      </c>
      <c r="AU8" s="34" t="s">
        <v>72</v>
      </c>
      <c r="AV8" s="34" t="s">
        <v>73</v>
      </c>
      <c r="AW8" s="34" t="s">
        <v>74</v>
      </c>
      <c r="AX8" s="34" t="s">
        <v>75</v>
      </c>
      <c r="AY8" s="34" t="s">
        <v>148</v>
      </c>
      <c r="AZ8" s="34" t="s">
        <v>65</v>
      </c>
      <c r="BA8" s="34" t="s">
        <v>66</v>
      </c>
      <c r="BB8" s="34" t="s">
        <v>67</v>
      </c>
      <c r="BC8" s="34" t="s">
        <v>68</v>
      </c>
      <c r="BD8" s="34" t="s">
        <v>69</v>
      </c>
      <c r="BE8" s="34" t="s">
        <v>70</v>
      </c>
      <c r="BF8" s="34" t="s">
        <v>71</v>
      </c>
      <c r="BG8" s="34" t="s">
        <v>72</v>
      </c>
      <c r="BH8" s="34" t="s">
        <v>73</v>
      </c>
      <c r="BI8" s="34" t="s">
        <v>74</v>
      </c>
      <c r="BJ8" s="34" t="s">
        <v>75</v>
      </c>
      <c r="BK8" s="102" t="s">
        <v>150</v>
      </c>
      <c r="BL8" s="105" t="s">
        <v>65</v>
      </c>
      <c r="BM8" s="34" t="s">
        <v>66</v>
      </c>
      <c r="BN8" s="34" t="s">
        <v>67</v>
      </c>
      <c r="BO8" s="34" t="s">
        <v>68</v>
      </c>
      <c r="BP8" s="34" t="s">
        <v>69</v>
      </c>
      <c r="BQ8" s="34" t="s">
        <v>70</v>
      </c>
      <c r="BR8" s="34" t="s">
        <v>71</v>
      </c>
      <c r="BS8" s="34" t="s">
        <v>72</v>
      </c>
      <c r="BT8" s="34" t="s">
        <v>73</v>
      </c>
      <c r="BU8" s="34" t="s">
        <v>74</v>
      </c>
      <c r="BV8" s="34" t="s">
        <v>75</v>
      </c>
      <c r="BW8" s="34" t="s">
        <v>155</v>
      </c>
      <c r="BX8" s="34" t="s">
        <v>65</v>
      </c>
      <c r="BY8" s="34" t="s">
        <v>66</v>
      </c>
      <c r="BZ8" s="34" t="s">
        <v>67</v>
      </c>
      <c r="CA8" s="34" t="s">
        <v>68</v>
      </c>
      <c r="CB8" s="34" t="s">
        <v>69</v>
      </c>
      <c r="CC8" s="34" t="s">
        <v>70</v>
      </c>
      <c r="CD8" s="34" t="s">
        <v>71</v>
      </c>
      <c r="CE8" s="34" t="s">
        <v>72</v>
      </c>
      <c r="CF8" s="34" t="s">
        <v>73</v>
      </c>
      <c r="CG8" s="34" t="s">
        <v>74</v>
      </c>
      <c r="CH8" s="34" t="s">
        <v>75</v>
      </c>
      <c r="CI8" s="34" t="s">
        <v>161</v>
      </c>
      <c r="CJ8" s="34" t="s">
        <v>65</v>
      </c>
      <c r="CK8" s="34" t="s">
        <v>66</v>
      </c>
      <c r="CL8" s="34" t="s">
        <v>67</v>
      </c>
      <c r="CM8" s="34" t="s">
        <v>68</v>
      </c>
      <c r="CN8" s="34" t="s">
        <v>69</v>
      </c>
      <c r="CO8" s="34" t="s">
        <v>70</v>
      </c>
      <c r="CP8" s="34" t="s">
        <v>71</v>
      </c>
      <c r="CQ8" s="34" t="s">
        <v>72</v>
      </c>
      <c r="CR8" s="34" t="s">
        <v>73</v>
      </c>
      <c r="CS8" s="34" t="s">
        <v>74</v>
      </c>
      <c r="CT8" s="34" t="s">
        <v>75</v>
      </c>
      <c r="CU8" s="34" t="s">
        <v>163</v>
      </c>
      <c r="CV8" s="34" t="s">
        <v>65</v>
      </c>
      <c r="CW8" s="34" t="s">
        <v>66</v>
      </c>
      <c r="CX8" s="34" t="s">
        <v>67</v>
      </c>
      <c r="CY8" s="34" t="s">
        <v>68</v>
      </c>
      <c r="CZ8" s="34" t="s">
        <v>69</v>
      </c>
      <c r="DA8" s="34" t="s">
        <v>70</v>
      </c>
      <c r="DB8" s="34" t="s">
        <v>71</v>
      </c>
      <c r="DC8" s="34" t="s">
        <v>72</v>
      </c>
      <c r="DD8" s="34" t="s">
        <v>73</v>
      </c>
      <c r="DE8" s="34" t="s">
        <v>74</v>
      </c>
      <c r="DF8" s="34" t="s">
        <v>75</v>
      </c>
      <c r="DG8" s="34" t="s">
        <v>170</v>
      </c>
      <c r="DH8" s="34" t="s">
        <v>65</v>
      </c>
      <c r="DI8" s="34" t="s">
        <v>66</v>
      </c>
      <c r="DJ8" s="34" t="s">
        <v>67</v>
      </c>
      <c r="DK8" s="34" t="s">
        <v>68</v>
      </c>
      <c r="DL8" s="34" t="s">
        <v>69</v>
      </c>
      <c r="DM8" s="34" t="s">
        <v>70</v>
      </c>
      <c r="DN8" s="34" t="s">
        <v>71</v>
      </c>
      <c r="DO8" s="34" t="s">
        <v>72</v>
      </c>
      <c r="DP8" s="34" t="s">
        <v>73</v>
      </c>
      <c r="DQ8" s="34" t="s">
        <v>74</v>
      </c>
      <c r="DR8" s="34" t="s">
        <v>75</v>
      </c>
      <c r="DS8" s="34" t="s">
        <v>190</v>
      </c>
      <c r="DT8" s="34" t="s">
        <v>65</v>
      </c>
      <c r="DU8" s="34" t="s">
        <v>66</v>
      </c>
      <c r="DV8" s="34" t="s">
        <v>67</v>
      </c>
      <c r="DW8" s="34" t="s">
        <v>68</v>
      </c>
      <c r="DX8" s="34" t="s">
        <v>69</v>
      </c>
      <c r="DY8" s="34" t="s">
        <v>70</v>
      </c>
      <c r="DZ8" s="34" t="s">
        <v>71</v>
      </c>
      <c r="EA8" s="34" t="s">
        <v>72</v>
      </c>
      <c r="EB8" s="34" t="s">
        <v>73</v>
      </c>
      <c r="EC8" s="34" t="s">
        <v>74</v>
      </c>
      <c r="ED8" s="34" t="s">
        <v>75</v>
      </c>
      <c r="EE8" s="34" t="s">
        <v>192</v>
      </c>
      <c r="EF8" s="34" t="s">
        <v>65</v>
      </c>
      <c r="EG8" s="34" t="s">
        <v>66</v>
      </c>
      <c r="EH8" s="34" t="s">
        <v>67</v>
      </c>
      <c r="EI8" s="34" t="s">
        <v>68</v>
      </c>
      <c r="EJ8" s="34" t="s">
        <v>69</v>
      </c>
      <c r="EK8" s="34" t="s">
        <v>70</v>
      </c>
      <c r="EL8" s="34" t="s">
        <v>71</v>
      </c>
      <c r="EM8" s="34" t="s">
        <v>72</v>
      </c>
      <c r="EN8" s="34" t="s">
        <v>73</v>
      </c>
      <c r="EO8" s="34" t="s">
        <v>74</v>
      </c>
      <c r="EP8" s="34" t="s">
        <v>75</v>
      </c>
      <c r="EQ8" s="34" t="s">
        <v>196</v>
      </c>
      <c r="ER8" s="34" t="s">
        <v>65</v>
      </c>
      <c r="ES8" s="34" t="s">
        <v>66</v>
      </c>
      <c r="ET8" s="34" t="s">
        <v>67</v>
      </c>
      <c r="EU8" s="34" t="s">
        <v>68</v>
      </c>
      <c r="EV8" s="34" t="s">
        <v>69</v>
      </c>
      <c r="EW8" s="34" t="s">
        <v>70</v>
      </c>
      <c r="EX8" s="34" t="s">
        <v>71</v>
      </c>
      <c r="EY8" s="34" t="s">
        <v>72</v>
      </c>
      <c r="EZ8" s="34" t="s">
        <v>73</v>
      </c>
      <c r="FA8" s="34" t="s">
        <v>74</v>
      </c>
      <c r="FB8" s="34" t="s">
        <v>75</v>
      </c>
      <c r="FC8" s="34" t="s">
        <v>210</v>
      </c>
      <c r="FD8" s="34" t="s">
        <v>65</v>
      </c>
      <c r="FE8" s="34" t="s">
        <v>66</v>
      </c>
      <c r="FF8" s="34" t="s">
        <v>67</v>
      </c>
      <c r="FG8" s="34" t="s">
        <v>68</v>
      </c>
      <c r="FH8" s="34" t="s">
        <v>69</v>
      </c>
      <c r="FI8" s="34" t="s">
        <v>70</v>
      </c>
      <c r="FJ8" s="34" t="s">
        <v>71</v>
      </c>
      <c r="FK8" s="34" t="s">
        <v>72</v>
      </c>
      <c r="FL8" s="34" t="s">
        <v>73</v>
      </c>
      <c r="FM8" s="34" t="s">
        <v>74</v>
      </c>
      <c r="FN8" s="34" t="s">
        <v>75</v>
      </c>
      <c r="FO8" s="34" t="s">
        <v>218</v>
      </c>
      <c r="FP8" s="34" t="s">
        <v>65</v>
      </c>
      <c r="FQ8" s="34" t="s">
        <v>66</v>
      </c>
      <c r="FR8" s="34" t="s">
        <v>67</v>
      </c>
      <c r="FS8" s="34" t="s">
        <v>68</v>
      </c>
      <c r="FT8" s="34" t="s">
        <v>69</v>
      </c>
      <c r="FU8" s="34" t="s">
        <v>70</v>
      </c>
      <c r="FV8" s="34" t="s">
        <v>71</v>
      </c>
      <c r="FW8" s="34" t="s">
        <v>72</v>
      </c>
      <c r="FX8" s="34" t="s">
        <v>73</v>
      </c>
      <c r="FY8" s="34" t="s">
        <v>74</v>
      </c>
      <c r="FZ8" s="34" t="s">
        <v>75</v>
      </c>
      <c r="GA8" s="34" t="s">
        <v>247</v>
      </c>
      <c r="GB8" s="34" t="s">
        <v>65</v>
      </c>
      <c r="GC8" s="34" t="s">
        <v>66</v>
      </c>
      <c r="GD8" s="34" t="s">
        <v>67</v>
      </c>
      <c r="GE8" s="34" t="s">
        <v>68</v>
      </c>
      <c r="GF8" s="34" t="s">
        <v>69</v>
      </c>
      <c r="GG8" s="34" t="s">
        <v>70</v>
      </c>
    </row>
    <row r="9" spans="2:189" x14ac:dyDescent="0.2">
      <c r="B9" s="35" t="s">
        <v>76</v>
      </c>
      <c r="C9" s="36">
        <v>29.22</v>
      </c>
      <c r="D9" s="36">
        <v>29.04</v>
      </c>
      <c r="E9" s="36">
        <v>27.18</v>
      </c>
      <c r="F9" s="36">
        <v>24.74</v>
      </c>
      <c r="G9" s="36">
        <v>25.75</v>
      </c>
      <c r="H9" s="36">
        <v>26.44</v>
      </c>
      <c r="I9" s="36">
        <v>28.42</v>
      </c>
      <c r="J9" s="36">
        <v>30.56</v>
      </c>
      <c r="K9" s="37">
        <v>30.77</v>
      </c>
      <c r="L9" s="37">
        <v>30.4</v>
      </c>
      <c r="M9" s="37">
        <v>30.16</v>
      </c>
      <c r="N9" s="37">
        <v>29.77</v>
      </c>
      <c r="O9" s="37">
        <v>30.84</v>
      </c>
      <c r="P9" s="37">
        <v>30.26</v>
      </c>
      <c r="Q9" s="37">
        <v>28.46</v>
      </c>
      <c r="R9" s="37">
        <v>26.59</v>
      </c>
      <c r="S9" s="37">
        <v>26.18</v>
      </c>
      <c r="T9" s="37">
        <v>26.72</v>
      </c>
      <c r="U9" s="37">
        <v>28.19</v>
      </c>
      <c r="V9" s="37">
        <v>30.52</v>
      </c>
      <c r="W9" s="37">
        <v>32.65</v>
      </c>
      <c r="X9" s="37">
        <v>32.340000000000003</v>
      </c>
      <c r="Y9" s="37">
        <v>32.29</v>
      </c>
      <c r="Z9" s="37">
        <v>32.22</v>
      </c>
      <c r="AA9" s="37">
        <v>30.84</v>
      </c>
      <c r="AB9" s="37">
        <v>30.26</v>
      </c>
      <c r="AC9" s="37">
        <v>28.46</v>
      </c>
      <c r="AD9" s="37">
        <v>26.59</v>
      </c>
      <c r="AE9" s="37">
        <v>26.18</v>
      </c>
      <c r="AF9" s="37">
        <v>26.72</v>
      </c>
      <c r="AG9" s="37">
        <v>28.19</v>
      </c>
      <c r="AH9" s="37">
        <v>30.52</v>
      </c>
      <c r="AI9" s="37">
        <v>31.16</v>
      </c>
      <c r="AJ9" s="37">
        <v>31.04</v>
      </c>
      <c r="AK9" s="37">
        <v>31.24</v>
      </c>
      <c r="AL9" s="37">
        <v>31.04</v>
      </c>
      <c r="AM9" s="95">
        <v>30.45</v>
      </c>
      <c r="AN9" s="95">
        <v>28.97</v>
      </c>
      <c r="AO9" s="95">
        <v>28.37</v>
      </c>
      <c r="AP9" s="95">
        <v>26.32</v>
      </c>
      <c r="AQ9" s="95">
        <v>26.32</v>
      </c>
      <c r="AR9" s="95">
        <v>27.2</v>
      </c>
      <c r="AS9" s="95">
        <v>30.85</v>
      </c>
      <c r="AT9" s="95">
        <v>32.47</v>
      </c>
      <c r="AU9" s="95">
        <v>33.659999999999997</v>
      </c>
      <c r="AV9" s="95">
        <v>37.79</v>
      </c>
      <c r="AW9" s="95">
        <v>37.950000000000003</v>
      </c>
      <c r="AX9" s="95">
        <v>36.270000000000003</v>
      </c>
      <c r="AY9" s="95">
        <v>40.94</v>
      </c>
      <c r="AZ9" s="95">
        <v>40.229999999999997</v>
      </c>
      <c r="BA9" s="95">
        <v>38.54</v>
      </c>
      <c r="BB9" s="95">
        <v>33.590000000000003</v>
      </c>
      <c r="BC9" s="95">
        <v>33.479999999999997</v>
      </c>
      <c r="BD9" s="95">
        <v>34.31</v>
      </c>
      <c r="BE9" s="95">
        <v>35.86</v>
      </c>
      <c r="BF9" s="95">
        <v>37.69</v>
      </c>
      <c r="BG9" s="95">
        <v>38.78</v>
      </c>
      <c r="BH9" s="95">
        <v>34.39</v>
      </c>
      <c r="BI9" s="95">
        <v>34.21</v>
      </c>
      <c r="BJ9" s="95">
        <v>33.619999999999997</v>
      </c>
      <c r="BK9" s="95">
        <v>32.5</v>
      </c>
      <c r="BL9" s="95">
        <v>34.869999999999997</v>
      </c>
      <c r="BM9" s="95">
        <v>32.03</v>
      </c>
      <c r="BN9" s="95">
        <v>24.27</v>
      </c>
      <c r="BO9" s="95">
        <v>26.89</v>
      </c>
      <c r="BP9" s="95">
        <v>27.02</v>
      </c>
      <c r="BQ9" s="95">
        <v>28.79</v>
      </c>
      <c r="BR9" s="95">
        <v>29.95</v>
      </c>
      <c r="BS9" s="95">
        <v>31.01</v>
      </c>
      <c r="BT9" s="95">
        <v>29.3</v>
      </c>
      <c r="BU9" s="95">
        <v>28.68</v>
      </c>
      <c r="BV9" s="95">
        <v>28.9</v>
      </c>
      <c r="BW9" s="95">
        <v>30.99</v>
      </c>
      <c r="BX9" s="95">
        <v>29.89</v>
      </c>
      <c r="BY9" s="95">
        <v>28.4</v>
      </c>
      <c r="BZ9" s="95">
        <v>27.67</v>
      </c>
      <c r="CA9" s="95">
        <v>27.85</v>
      </c>
      <c r="CB9" s="95">
        <v>29.66</v>
      </c>
      <c r="CC9" s="95">
        <v>31.25</v>
      </c>
      <c r="CD9" s="95">
        <v>33.96</v>
      </c>
      <c r="CE9" s="95">
        <v>34.299999999999997</v>
      </c>
      <c r="CF9" s="95">
        <v>32.39</v>
      </c>
      <c r="CG9" s="95">
        <v>32.47</v>
      </c>
      <c r="CH9" s="95">
        <v>32.11</v>
      </c>
      <c r="CI9" s="95">
        <v>33.049999999999997</v>
      </c>
      <c r="CJ9" s="95">
        <v>32.979999999999997</v>
      </c>
      <c r="CK9" s="95">
        <v>31.95</v>
      </c>
      <c r="CL9" s="95">
        <v>30.35</v>
      </c>
      <c r="CM9" s="95">
        <v>30.64</v>
      </c>
      <c r="CN9" s="95">
        <v>33.58</v>
      </c>
      <c r="CO9" s="95">
        <v>35.46</v>
      </c>
      <c r="CP9" s="95">
        <v>35.61</v>
      </c>
      <c r="CQ9" s="95">
        <v>36.44</v>
      </c>
      <c r="CR9" s="95">
        <v>34.58</v>
      </c>
      <c r="CS9" s="95">
        <v>33.130000000000003</v>
      </c>
      <c r="CT9" s="95">
        <v>32.21</v>
      </c>
      <c r="CU9" s="95">
        <v>34.159999999999997</v>
      </c>
      <c r="CV9" s="95">
        <v>34.49</v>
      </c>
      <c r="CW9" s="95">
        <v>32.74</v>
      </c>
      <c r="CX9" s="95">
        <v>29.9</v>
      </c>
      <c r="CY9" s="95">
        <v>29.7</v>
      </c>
      <c r="CZ9" s="95">
        <v>32.18</v>
      </c>
      <c r="DA9" s="95">
        <v>32.67</v>
      </c>
      <c r="DB9" s="95">
        <v>32.11</v>
      </c>
      <c r="DC9" s="95">
        <v>32.28</v>
      </c>
      <c r="DD9" s="95">
        <v>31.22</v>
      </c>
      <c r="DE9" s="95">
        <v>31.35</v>
      </c>
      <c r="DF9" s="95">
        <v>30.59</v>
      </c>
      <c r="DG9" s="95">
        <v>32.61</v>
      </c>
      <c r="DH9" s="95">
        <v>32.880000000000003</v>
      </c>
      <c r="DI9" s="95">
        <v>30.9</v>
      </c>
      <c r="DJ9" s="95">
        <v>32</v>
      </c>
      <c r="DK9" s="95">
        <v>32.299999999999997</v>
      </c>
      <c r="DL9" s="95">
        <v>34.74</v>
      </c>
      <c r="DM9" s="95">
        <v>36.090000000000003</v>
      </c>
      <c r="DN9" s="95">
        <v>36.44</v>
      </c>
      <c r="DO9" s="95">
        <v>37.22</v>
      </c>
      <c r="DP9" s="95">
        <v>36.69</v>
      </c>
      <c r="DQ9" s="95">
        <v>35.83</v>
      </c>
      <c r="DR9" s="95">
        <v>37.869999999999997</v>
      </c>
      <c r="DS9" s="95">
        <v>38.53</v>
      </c>
      <c r="DT9" s="95">
        <v>38.24</v>
      </c>
      <c r="DU9" s="95">
        <v>36.44</v>
      </c>
      <c r="DV9" s="95">
        <v>33.83</v>
      </c>
      <c r="DW9" s="95">
        <v>33.61</v>
      </c>
      <c r="DX9" s="95">
        <v>35.909999999999997</v>
      </c>
      <c r="DY9" s="95">
        <v>37.229999999999997</v>
      </c>
      <c r="DZ9" s="95">
        <v>38.26</v>
      </c>
      <c r="EA9" s="95">
        <v>38.47</v>
      </c>
      <c r="EB9" s="95">
        <v>36.25</v>
      </c>
      <c r="EC9" s="95">
        <v>34.93</v>
      </c>
      <c r="ED9" s="95">
        <v>33.21</v>
      </c>
      <c r="EE9" s="95">
        <v>33.200000000000003</v>
      </c>
      <c r="EF9" s="95">
        <v>31.52</v>
      </c>
      <c r="EG9" s="95">
        <v>30.33</v>
      </c>
      <c r="EH9" s="95">
        <v>29.93</v>
      </c>
      <c r="EI9" s="95">
        <v>29.64</v>
      </c>
      <c r="EJ9" s="95">
        <v>30.11</v>
      </c>
      <c r="EK9" s="95">
        <v>30.94</v>
      </c>
      <c r="EL9" s="95">
        <v>32.46</v>
      </c>
      <c r="EM9" s="95">
        <v>32.229999999999997</v>
      </c>
      <c r="EN9" s="95">
        <v>31.52</v>
      </c>
      <c r="EO9" s="95">
        <v>31.1</v>
      </c>
      <c r="EP9" s="95">
        <v>30.16</v>
      </c>
      <c r="EQ9" s="95">
        <v>29.07</v>
      </c>
      <c r="ER9" s="95">
        <v>28.89</v>
      </c>
      <c r="ES9" s="95">
        <v>27.96</v>
      </c>
      <c r="ET9" s="95">
        <v>28.43</v>
      </c>
      <c r="EU9" s="95">
        <v>28.78</v>
      </c>
      <c r="EV9" s="95">
        <v>28.65</v>
      </c>
      <c r="EW9" s="95">
        <v>28.4</v>
      </c>
      <c r="EX9" s="95">
        <v>29.42</v>
      </c>
      <c r="EY9" s="95">
        <v>30.2</v>
      </c>
      <c r="EZ9" s="95">
        <v>31.59</v>
      </c>
      <c r="FA9" s="95">
        <v>32.340000000000003</v>
      </c>
      <c r="FB9" s="95">
        <v>32.72</v>
      </c>
      <c r="FC9" s="95">
        <v>34.229999999999997</v>
      </c>
      <c r="FD9" s="95">
        <v>33.26</v>
      </c>
      <c r="FE9" s="95">
        <v>30.49</v>
      </c>
      <c r="FF9" s="95">
        <v>33.61</v>
      </c>
      <c r="FG9" s="95">
        <v>32.43</v>
      </c>
      <c r="FH9" s="95">
        <v>32.32</v>
      </c>
      <c r="FI9" s="95">
        <v>34.04</v>
      </c>
      <c r="FJ9" s="95">
        <v>34.979999999999997</v>
      </c>
      <c r="FK9" s="95">
        <v>36.6</v>
      </c>
      <c r="FL9" s="95">
        <v>36.17</v>
      </c>
      <c r="FM9" s="95">
        <v>36.4</v>
      </c>
      <c r="FN9" s="95">
        <v>36.01</v>
      </c>
      <c r="FO9" s="95">
        <v>35.270000000000003</v>
      </c>
      <c r="FP9" s="95">
        <v>35.04</v>
      </c>
      <c r="FQ9" s="95">
        <v>33.85</v>
      </c>
      <c r="FR9" s="95">
        <v>32.33</v>
      </c>
      <c r="FS9" s="95">
        <v>32.43</v>
      </c>
      <c r="FT9" s="95">
        <v>33.56</v>
      </c>
      <c r="FU9" s="95">
        <v>33.700000000000003</v>
      </c>
      <c r="FV9" s="95">
        <v>35.76</v>
      </c>
      <c r="FW9" s="95">
        <v>35.979999999999997</v>
      </c>
      <c r="FX9" s="95">
        <v>36.71</v>
      </c>
      <c r="FY9" s="95">
        <v>36.729999999999997</v>
      </c>
      <c r="FZ9" s="95">
        <v>36</v>
      </c>
      <c r="GA9" s="95">
        <v>35.979999999999997</v>
      </c>
      <c r="GB9" s="95">
        <v>35.909999999999997</v>
      </c>
      <c r="GC9" s="95">
        <v>33.54</v>
      </c>
      <c r="GD9" s="95">
        <v>35.659999999999997</v>
      </c>
      <c r="GE9" s="95">
        <v>34.840000000000003</v>
      </c>
      <c r="GF9" s="95">
        <v>34</v>
      </c>
      <c r="GG9" s="95">
        <v>35.86</v>
      </c>
    </row>
    <row r="10" spans="2:189" x14ac:dyDescent="0.2">
      <c r="B10" s="35" t="s">
        <v>77</v>
      </c>
      <c r="C10" s="36">
        <v>28.64</v>
      </c>
      <c r="D10" s="36">
        <v>28.12</v>
      </c>
      <c r="E10" s="36">
        <v>27.71</v>
      </c>
      <c r="F10" s="36">
        <v>27.65</v>
      </c>
      <c r="G10" s="36">
        <v>27.99</v>
      </c>
      <c r="H10" s="36">
        <v>27.78</v>
      </c>
      <c r="I10" s="36">
        <v>27.87</v>
      </c>
      <c r="J10" s="36">
        <v>28.44</v>
      </c>
      <c r="K10" s="37">
        <v>29.69</v>
      </c>
      <c r="L10" s="37">
        <v>30.99</v>
      </c>
      <c r="M10" s="37">
        <v>31.5</v>
      </c>
      <c r="N10" s="37">
        <v>30.52</v>
      </c>
      <c r="O10" s="37">
        <v>27.25</v>
      </c>
      <c r="P10" s="37">
        <v>26.75</v>
      </c>
      <c r="Q10" s="37">
        <v>26.45</v>
      </c>
      <c r="R10" s="37">
        <v>26.3</v>
      </c>
      <c r="S10" s="37">
        <v>26.15</v>
      </c>
      <c r="T10" s="37">
        <v>26.32</v>
      </c>
      <c r="U10" s="37">
        <v>26.35</v>
      </c>
      <c r="V10" s="37">
        <v>26.7</v>
      </c>
      <c r="W10" s="37">
        <v>28.77</v>
      </c>
      <c r="X10" s="37">
        <v>29.69</v>
      </c>
      <c r="Y10" s="37">
        <v>30.19</v>
      </c>
      <c r="Z10" s="37">
        <v>29.51</v>
      </c>
      <c r="AA10" s="37">
        <v>27.25</v>
      </c>
      <c r="AB10" s="37">
        <v>26.75</v>
      </c>
      <c r="AC10" s="37">
        <v>26.45</v>
      </c>
      <c r="AD10" s="37">
        <v>26.3</v>
      </c>
      <c r="AE10" s="37">
        <v>26.15</v>
      </c>
      <c r="AF10" s="37">
        <v>26.32</v>
      </c>
      <c r="AG10" s="37">
        <v>26.35</v>
      </c>
      <c r="AH10" s="37">
        <v>26.7</v>
      </c>
      <c r="AI10" s="37">
        <v>27.45</v>
      </c>
      <c r="AJ10" s="37">
        <v>27.87</v>
      </c>
      <c r="AK10" s="37">
        <v>28</v>
      </c>
      <c r="AL10" s="37">
        <v>27.75</v>
      </c>
      <c r="AM10" s="95">
        <v>27.05</v>
      </c>
      <c r="AN10" s="95">
        <v>27.15</v>
      </c>
      <c r="AO10" s="95">
        <v>27.15</v>
      </c>
      <c r="AP10" s="95">
        <v>27.4</v>
      </c>
      <c r="AQ10" s="95">
        <v>27.5</v>
      </c>
      <c r="AR10" s="95">
        <v>29.1</v>
      </c>
      <c r="AS10" s="95">
        <v>31.85</v>
      </c>
      <c r="AT10" s="95">
        <v>35</v>
      </c>
      <c r="AU10" s="95">
        <v>37</v>
      </c>
      <c r="AV10" s="95">
        <v>40.5</v>
      </c>
      <c r="AW10" s="95">
        <v>41</v>
      </c>
      <c r="AX10" s="95">
        <v>40.799999999999997</v>
      </c>
      <c r="AY10" s="95">
        <v>38.5</v>
      </c>
      <c r="AZ10" s="95">
        <v>37</v>
      </c>
      <c r="BA10" s="95">
        <v>35.299999999999997</v>
      </c>
      <c r="BB10" s="95">
        <v>34</v>
      </c>
      <c r="BC10" s="95">
        <v>34</v>
      </c>
      <c r="BD10" s="95">
        <v>32.799999999999997</v>
      </c>
      <c r="BE10" s="95">
        <v>33.6</v>
      </c>
      <c r="BF10" s="95">
        <v>34.1</v>
      </c>
      <c r="BG10" s="95">
        <v>33.4</v>
      </c>
      <c r="BH10" s="95">
        <v>31.8</v>
      </c>
      <c r="BI10" s="95">
        <v>29.8</v>
      </c>
      <c r="BJ10" s="95">
        <v>27.8</v>
      </c>
      <c r="BK10" s="95">
        <v>26</v>
      </c>
      <c r="BL10" s="95">
        <v>25.2</v>
      </c>
      <c r="BM10" s="95">
        <v>24</v>
      </c>
      <c r="BN10" s="95">
        <v>23</v>
      </c>
      <c r="BO10" s="95">
        <v>22.4</v>
      </c>
      <c r="BP10" s="95">
        <v>22</v>
      </c>
      <c r="BQ10" s="95">
        <v>22</v>
      </c>
      <c r="BR10" s="95">
        <v>22.18</v>
      </c>
      <c r="BS10" s="95">
        <v>22.07</v>
      </c>
      <c r="BT10" s="95">
        <v>23.1</v>
      </c>
      <c r="BU10" s="95">
        <v>25.5</v>
      </c>
      <c r="BV10" s="95">
        <v>26</v>
      </c>
      <c r="BW10" s="95">
        <v>28.4</v>
      </c>
      <c r="BX10" s="95">
        <v>28.14</v>
      </c>
      <c r="BY10" s="95">
        <v>27.95</v>
      </c>
      <c r="BZ10" s="95">
        <v>28.37</v>
      </c>
      <c r="CA10" s="95">
        <v>29.41</v>
      </c>
      <c r="CB10" s="95">
        <v>30.07</v>
      </c>
      <c r="CC10" s="95">
        <v>30.59</v>
      </c>
      <c r="CD10" s="95">
        <v>31.83</v>
      </c>
      <c r="CE10" s="95">
        <v>33.4</v>
      </c>
      <c r="CF10" s="95">
        <v>34.409999999999997</v>
      </c>
      <c r="CG10" s="95">
        <v>34.65</v>
      </c>
      <c r="CH10" s="95">
        <v>34.42</v>
      </c>
      <c r="CI10" s="95">
        <v>33.119999999999997</v>
      </c>
      <c r="CJ10" s="95">
        <v>33.200000000000003</v>
      </c>
      <c r="CK10" s="95">
        <v>34.06</v>
      </c>
      <c r="CL10" s="95">
        <v>34.18</v>
      </c>
      <c r="CM10" s="95">
        <v>34.44</v>
      </c>
      <c r="CN10" s="95">
        <v>34.39</v>
      </c>
      <c r="CO10" s="95">
        <v>34.53</v>
      </c>
      <c r="CP10" s="95">
        <v>34.729999999999997</v>
      </c>
      <c r="CQ10" s="95">
        <v>35.479999999999997</v>
      </c>
      <c r="CR10" s="95">
        <v>36.42</v>
      </c>
      <c r="CS10" s="95">
        <v>36.9</v>
      </c>
      <c r="CT10" s="95">
        <v>35.71</v>
      </c>
      <c r="CU10" s="95">
        <v>33.75</v>
      </c>
      <c r="CV10" s="95">
        <v>33.4</v>
      </c>
      <c r="CW10" s="95">
        <v>32.700000000000003</v>
      </c>
      <c r="CX10" s="95">
        <v>31.95</v>
      </c>
      <c r="CY10" s="95">
        <v>30.85</v>
      </c>
      <c r="CZ10" s="95">
        <v>29.15</v>
      </c>
      <c r="DA10" s="95">
        <v>29.04</v>
      </c>
      <c r="DB10" s="95">
        <v>29.13</v>
      </c>
      <c r="DC10" s="95">
        <v>30.84</v>
      </c>
      <c r="DD10" s="95">
        <v>33.6</v>
      </c>
      <c r="DE10" s="95">
        <v>34.97</v>
      </c>
      <c r="DF10" s="95">
        <v>35.020000000000003</v>
      </c>
      <c r="DG10" s="95">
        <v>34.770000000000003</v>
      </c>
      <c r="DH10" s="95">
        <v>34.58</v>
      </c>
      <c r="DI10" s="95">
        <v>34.68</v>
      </c>
      <c r="DJ10" s="95">
        <v>34.65</v>
      </c>
      <c r="DK10" s="95">
        <v>32.99</v>
      </c>
      <c r="DL10" s="95">
        <v>36.1</v>
      </c>
      <c r="DM10" s="95">
        <v>37.56</v>
      </c>
      <c r="DN10" s="95">
        <v>37.700000000000003</v>
      </c>
      <c r="DO10" s="95">
        <v>40</v>
      </c>
      <c r="DP10" s="95">
        <v>41.74</v>
      </c>
      <c r="DQ10" s="95">
        <v>42.46</v>
      </c>
      <c r="DR10" s="95">
        <v>42.24</v>
      </c>
      <c r="DS10" s="95">
        <v>41.26</v>
      </c>
      <c r="DT10" s="95">
        <v>40.94</v>
      </c>
      <c r="DU10" s="95">
        <v>40.549999999999997</v>
      </c>
      <c r="DV10" s="95">
        <v>39.72</v>
      </c>
      <c r="DW10" s="95">
        <v>38.869999999999997</v>
      </c>
      <c r="DX10" s="95">
        <v>37.97</v>
      </c>
      <c r="DY10" s="95">
        <v>37.18</v>
      </c>
      <c r="DZ10" s="95">
        <v>37.090000000000003</v>
      </c>
      <c r="EA10" s="95">
        <v>36.44</v>
      </c>
      <c r="EB10" s="95">
        <v>35.14</v>
      </c>
      <c r="EC10" s="95">
        <v>33.99</v>
      </c>
      <c r="ED10" s="95">
        <v>32.479999999999997</v>
      </c>
      <c r="EE10" s="95">
        <v>31.52</v>
      </c>
      <c r="EF10" s="95">
        <v>31.52</v>
      </c>
      <c r="EG10" s="95">
        <v>30.79</v>
      </c>
      <c r="EH10" s="95">
        <v>30.85</v>
      </c>
      <c r="EI10" s="95">
        <v>29.83</v>
      </c>
      <c r="EJ10" s="95">
        <v>28.83</v>
      </c>
      <c r="EK10" s="95">
        <v>27.94</v>
      </c>
      <c r="EL10" s="95">
        <v>27.78</v>
      </c>
      <c r="EM10" s="95">
        <v>28.38</v>
      </c>
      <c r="EN10" s="95">
        <v>29.5</v>
      </c>
      <c r="EO10" s="95">
        <v>29.77</v>
      </c>
      <c r="EP10" s="95">
        <v>29.74</v>
      </c>
      <c r="EQ10" s="95">
        <v>28.87</v>
      </c>
      <c r="ER10" s="95">
        <v>28.13</v>
      </c>
      <c r="ES10" s="95">
        <v>27.31</v>
      </c>
      <c r="ET10" s="95">
        <v>25.74</v>
      </c>
      <c r="EU10" s="95">
        <v>23.96</v>
      </c>
      <c r="EV10" s="95">
        <v>23.22</v>
      </c>
      <c r="EW10" s="95">
        <v>23.42</v>
      </c>
      <c r="EX10" s="95">
        <v>24.3</v>
      </c>
      <c r="EY10" s="95">
        <v>26.37</v>
      </c>
      <c r="EZ10" s="95">
        <v>30.42</v>
      </c>
      <c r="FA10" s="95">
        <v>33.14</v>
      </c>
      <c r="FB10" s="95">
        <v>33.67</v>
      </c>
      <c r="FC10" s="95">
        <v>34.130000000000003</v>
      </c>
      <c r="FD10" s="95">
        <v>33.97</v>
      </c>
      <c r="FE10" s="95">
        <v>33.56</v>
      </c>
      <c r="FF10" s="95">
        <v>33.49</v>
      </c>
      <c r="FG10" s="95">
        <v>33.83</v>
      </c>
      <c r="FH10" s="95">
        <v>34.380000000000003</v>
      </c>
      <c r="FI10" s="95">
        <v>35.89</v>
      </c>
      <c r="FJ10" s="95">
        <v>37.44</v>
      </c>
      <c r="FK10" s="95">
        <v>39.39</v>
      </c>
      <c r="FL10" s="95">
        <v>40.340000000000003</v>
      </c>
      <c r="FM10" s="95">
        <v>40.520000000000003</v>
      </c>
      <c r="FN10" s="95">
        <v>39.96</v>
      </c>
      <c r="FO10" s="95">
        <v>36.76</v>
      </c>
      <c r="FP10" s="95">
        <v>34.880000000000003</v>
      </c>
      <c r="FQ10" s="95">
        <v>34.21</v>
      </c>
      <c r="FR10" s="95">
        <v>32.99</v>
      </c>
      <c r="FS10" s="95">
        <v>32.380000000000003</v>
      </c>
      <c r="FT10" s="95">
        <v>32.56</v>
      </c>
      <c r="FU10" s="95">
        <v>33.19</v>
      </c>
      <c r="FV10" s="95">
        <v>33.83</v>
      </c>
      <c r="FW10" s="95">
        <v>35.43</v>
      </c>
      <c r="FX10" s="95">
        <v>36.630000000000003</v>
      </c>
      <c r="FY10" s="95">
        <v>37.159999999999997</v>
      </c>
      <c r="FZ10" s="95">
        <v>36.47</v>
      </c>
      <c r="GA10" s="95">
        <v>35.47</v>
      </c>
      <c r="GB10" s="95">
        <v>36.22</v>
      </c>
      <c r="GC10" s="95">
        <v>34.979999999999997</v>
      </c>
      <c r="GD10" s="95">
        <v>34.49</v>
      </c>
      <c r="GE10" s="95">
        <v>33.97</v>
      </c>
      <c r="GF10" s="95">
        <v>33.46</v>
      </c>
      <c r="GG10" s="95">
        <v>32.93</v>
      </c>
    </row>
    <row r="11" spans="2:189" x14ac:dyDescent="0.2">
      <c r="B11" s="35" t="s">
        <v>78</v>
      </c>
      <c r="C11" s="36"/>
      <c r="D11" s="36"/>
      <c r="E11" s="36"/>
      <c r="F11" s="36"/>
      <c r="G11" s="36">
        <v>16.899999999999999</v>
      </c>
      <c r="H11" s="36">
        <v>20.7</v>
      </c>
      <c r="I11" s="36">
        <v>22</v>
      </c>
      <c r="J11" s="36">
        <v>22.23</v>
      </c>
      <c r="K11" s="37">
        <v>22.8</v>
      </c>
      <c r="L11" s="37">
        <v>23.4</v>
      </c>
      <c r="M11" s="37">
        <v>24.7</v>
      </c>
      <c r="N11" s="37">
        <v>25.5</v>
      </c>
      <c r="O11" s="37">
        <v>26.62</v>
      </c>
      <c r="P11" s="37">
        <v>26.41</v>
      </c>
      <c r="Q11" s="37">
        <v>25.8</v>
      </c>
      <c r="R11" s="37">
        <v>25.19</v>
      </c>
      <c r="S11" s="37">
        <v>24.91</v>
      </c>
      <c r="T11" s="37">
        <v>23.95</v>
      </c>
      <c r="U11" s="37">
        <v>23.97</v>
      </c>
      <c r="V11" s="37">
        <v>24.59</v>
      </c>
      <c r="W11" s="37">
        <v>24.97</v>
      </c>
      <c r="X11" s="37">
        <v>25.28</v>
      </c>
      <c r="Y11" s="37">
        <v>25.4</v>
      </c>
      <c r="Z11" s="37">
        <v>26.91</v>
      </c>
      <c r="AA11" s="37">
        <v>26.62</v>
      </c>
      <c r="AB11" s="37">
        <v>26.41</v>
      </c>
      <c r="AC11" s="37">
        <v>25.8</v>
      </c>
      <c r="AD11" s="37">
        <v>25.19</v>
      </c>
      <c r="AE11" s="37">
        <v>24.91</v>
      </c>
      <c r="AF11" s="37">
        <v>23.95</v>
      </c>
      <c r="AG11" s="37">
        <v>23.97</v>
      </c>
      <c r="AH11" s="37">
        <v>24.59</v>
      </c>
      <c r="AI11" s="37">
        <v>24.61</v>
      </c>
      <c r="AJ11" s="37">
        <v>25.5</v>
      </c>
      <c r="AK11" s="37">
        <v>26.68</v>
      </c>
      <c r="AL11" s="37">
        <v>26.82</v>
      </c>
      <c r="AM11" s="95">
        <v>26.49</v>
      </c>
      <c r="AN11" s="95">
        <v>26.52</v>
      </c>
      <c r="AO11" s="95">
        <v>26.62</v>
      </c>
      <c r="AP11" s="95">
        <v>26.94</v>
      </c>
      <c r="AQ11" s="95">
        <v>27.26</v>
      </c>
      <c r="AR11" s="95">
        <v>27.02</v>
      </c>
      <c r="AS11" s="95">
        <v>28.09</v>
      </c>
      <c r="AT11" s="95">
        <v>28.84</v>
      </c>
      <c r="AU11" s="95">
        <v>30.9</v>
      </c>
      <c r="AV11" s="95">
        <v>33.47</v>
      </c>
      <c r="AW11" s="95">
        <v>35.69</v>
      </c>
      <c r="AX11" s="95">
        <v>36.700000000000003</v>
      </c>
      <c r="AY11" s="95">
        <v>34.299999999999997</v>
      </c>
      <c r="AZ11" s="95">
        <v>33.799999999999997</v>
      </c>
      <c r="BA11" s="95">
        <v>33.22</v>
      </c>
      <c r="BB11" s="95">
        <v>32.43</v>
      </c>
      <c r="BC11" s="95">
        <v>31.46</v>
      </c>
      <c r="BD11" s="95">
        <v>30.73</v>
      </c>
      <c r="BE11" s="95">
        <v>31.14</v>
      </c>
      <c r="BF11" s="95">
        <v>30.32</v>
      </c>
      <c r="BG11" s="95">
        <v>29.46</v>
      </c>
      <c r="BH11" s="95">
        <v>27.16</v>
      </c>
      <c r="BI11" s="95">
        <v>25.78</v>
      </c>
      <c r="BJ11" s="95">
        <v>24.02</v>
      </c>
      <c r="BK11" s="95">
        <v>22.27</v>
      </c>
      <c r="BL11" s="95">
        <v>20.28</v>
      </c>
      <c r="BM11" s="95">
        <v>20.5</v>
      </c>
      <c r="BN11" s="95">
        <v>21.05</v>
      </c>
      <c r="BO11" s="95">
        <v>21</v>
      </c>
      <c r="BP11" s="95">
        <v>20.54</v>
      </c>
      <c r="BQ11" s="95">
        <v>21.33</v>
      </c>
      <c r="BR11" s="95">
        <v>22.45</v>
      </c>
      <c r="BS11" s="95">
        <v>22.73</v>
      </c>
      <c r="BT11" s="95">
        <v>23.18</v>
      </c>
      <c r="BU11" s="95">
        <v>25.23</v>
      </c>
      <c r="BV11" s="95">
        <v>25.73</v>
      </c>
      <c r="BW11" s="95">
        <v>26.02</v>
      </c>
      <c r="BX11" s="95">
        <v>26.6</v>
      </c>
      <c r="BY11" s="95">
        <v>26.92</v>
      </c>
      <c r="BZ11" s="95">
        <v>26.91</v>
      </c>
      <c r="CA11" s="95">
        <v>25.81</v>
      </c>
      <c r="CB11" s="95">
        <v>25.6</v>
      </c>
      <c r="CC11" s="95">
        <v>25.82</v>
      </c>
      <c r="CD11" s="95">
        <v>27.19</v>
      </c>
      <c r="CE11" s="95">
        <v>28.2</v>
      </c>
      <c r="CF11" s="95">
        <v>28.94</v>
      </c>
      <c r="CG11" s="95">
        <v>30.1</v>
      </c>
      <c r="CH11" s="95">
        <v>29.79</v>
      </c>
      <c r="CI11" s="95">
        <v>30.02</v>
      </c>
      <c r="CJ11" s="95">
        <v>30.26</v>
      </c>
      <c r="CK11" s="95">
        <v>30.28</v>
      </c>
      <c r="CL11" s="95">
        <v>30.24</v>
      </c>
      <c r="CM11" s="95">
        <v>30.24</v>
      </c>
      <c r="CN11" s="95">
        <v>29.9</v>
      </c>
      <c r="CO11" s="95">
        <v>30.08</v>
      </c>
      <c r="CP11" s="95">
        <v>29.13</v>
      </c>
      <c r="CQ11" s="95">
        <v>27.98</v>
      </c>
      <c r="CR11" s="95">
        <v>28.33</v>
      </c>
      <c r="CS11" s="95">
        <v>28.91</v>
      </c>
      <c r="CT11" s="95">
        <v>28.74</v>
      </c>
      <c r="CU11" s="95">
        <v>28.82</v>
      </c>
      <c r="CV11" s="95">
        <v>30.34</v>
      </c>
      <c r="CW11" s="95">
        <v>30.25</v>
      </c>
      <c r="CX11" s="95">
        <v>28.79</v>
      </c>
      <c r="CY11" s="95">
        <v>27.46</v>
      </c>
      <c r="CZ11" s="95">
        <v>26.84</v>
      </c>
      <c r="DA11" s="95">
        <v>27.34</v>
      </c>
      <c r="DB11" s="95">
        <v>28.19</v>
      </c>
      <c r="DC11" s="95">
        <v>28.13</v>
      </c>
      <c r="DD11" s="95">
        <v>28.95</v>
      </c>
      <c r="DE11" s="95">
        <v>29.73</v>
      </c>
      <c r="DF11" s="95">
        <v>30.1</v>
      </c>
      <c r="DG11" s="95">
        <v>29.75</v>
      </c>
      <c r="DH11" s="95">
        <v>29.63</v>
      </c>
      <c r="DI11" s="95">
        <v>30.02</v>
      </c>
      <c r="DJ11" s="95">
        <v>30.26</v>
      </c>
      <c r="DK11" s="95">
        <v>30.03</v>
      </c>
      <c r="DL11" s="95">
        <v>29.48</v>
      </c>
      <c r="DM11" s="95">
        <v>30.21</v>
      </c>
      <c r="DN11" s="95">
        <v>31.17</v>
      </c>
      <c r="DO11" s="95">
        <v>32.64</v>
      </c>
      <c r="DP11" s="95">
        <v>34.07</v>
      </c>
      <c r="DQ11" s="95">
        <v>36.549999999999997</v>
      </c>
      <c r="DR11" s="95">
        <v>37.17</v>
      </c>
      <c r="DS11" s="95">
        <v>35.799999999999997</v>
      </c>
      <c r="DT11" s="95">
        <v>35.6</v>
      </c>
      <c r="DU11" s="95">
        <v>35.159999999999997</v>
      </c>
      <c r="DV11" s="95">
        <v>33.83</v>
      </c>
      <c r="DW11" s="95">
        <v>32.94</v>
      </c>
      <c r="DX11" s="95">
        <v>32.43</v>
      </c>
      <c r="DY11" s="95">
        <v>32.04</v>
      </c>
      <c r="DZ11" s="95">
        <v>30.18</v>
      </c>
      <c r="EA11" s="95">
        <v>29.74</v>
      </c>
      <c r="EB11" s="95">
        <v>29.64</v>
      </c>
      <c r="EC11" s="95">
        <v>29.61</v>
      </c>
      <c r="ED11" s="95">
        <v>29.98</v>
      </c>
      <c r="EE11" s="95">
        <v>28.55</v>
      </c>
      <c r="EF11" s="95">
        <v>29.09</v>
      </c>
      <c r="EG11" s="95">
        <v>29.57</v>
      </c>
      <c r="EH11" s="95">
        <v>29.35</v>
      </c>
      <c r="EI11" s="95">
        <v>28.23</v>
      </c>
      <c r="EJ11" s="95">
        <v>26.98</v>
      </c>
      <c r="EK11" s="95">
        <v>26.96</v>
      </c>
      <c r="EL11" s="95">
        <v>26.54</v>
      </c>
      <c r="EM11" s="95">
        <v>26.56</v>
      </c>
      <c r="EN11" s="95">
        <v>27.31</v>
      </c>
      <c r="EO11" s="95">
        <v>27.41</v>
      </c>
      <c r="EP11" s="95">
        <v>27.39</v>
      </c>
      <c r="EQ11" s="95">
        <v>26.14</v>
      </c>
      <c r="ER11" s="95">
        <v>25.6</v>
      </c>
      <c r="ES11" s="95">
        <v>25.71</v>
      </c>
      <c r="ET11" s="95">
        <v>24.43</v>
      </c>
      <c r="EU11" s="95">
        <v>23.33</v>
      </c>
      <c r="EV11" s="95">
        <v>23.12</v>
      </c>
      <c r="EW11" s="95">
        <v>23.29</v>
      </c>
      <c r="EX11" s="95">
        <v>24.95</v>
      </c>
      <c r="EY11" s="95">
        <v>26.41</v>
      </c>
      <c r="EZ11" s="95">
        <v>28.3</v>
      </c>
      <c r="FA11" s="95">
        <v>29.62</v>
      </c>
      <c r="FB11" s="95">
        <v>30.67</v>
      </c>
      <c r="FC11" s="95">
        <v>30.21</v>
      </c>
      <c r="FD11" s="95">
        <v>30.57</v>
      </c>
      <c r="FE11" s="95">
        <v>30.52</v>
      </c>
      <c r="FF11" s="95">
        <v>30.66</v>
      </c>
      <c r="FG11" s="95">
        <v>30.95</v>
      </c>
      <c r="FH11" s="95">
        <v>31.25</v>
      </c>
      <c r="FI11" s="95">
        <v>31.64</v>
      </c>
      <c r="FJ11" s="95">
        <v>32.57</v>
      </c>
      <c r="FK11" s="95">
        <v>33.71</v>
      </c>
      <c r="FL11" s="95">
        <v>34.75</v>
      </c>
      <c r="FM11" s="95">
        <v>36.020000000000003</v>
      </c>
      <c r="FN11" s="95">
        <v>36.07</v>
      </c>
      <c r="FO11" s="95">
        <v>34.020000000000003</v>
      </c>
      <c r="FP11" s="95">
        <v>32.950000000000003</v>
      </c>
      <c r="FQ11" s="95">
        <v>32.409999999999997</v>
      </c>
      <c r="FR11" s="95">
        <v>31.96</v>
      </c>
      <c r="FS11" s="95">
        <v>30.69</v>
      </c>
      <c r="FT11" s="95">
        <v>30.4</v>
      </c>
      <c r="FU11" s="95">
        <v>30.42</v>
      </c>
      <c r="FV11" s="95">
        <v>30.72</v>
      </c>
      <c r="FW11" s="95">
        <v>31.6</v>
      </c>
      <c r="FX11" s="95">
        <v>32.57</v>
      </c>
      <c r="FY11" s="95">
        <v>32.85</v>
      </c>
      <c r="FZ11" s="95">
        <v>33.200000000000003</v>
      </c>
      <c r="GA11" s="95">
        <v>32.479999999999997</v>
      </c>
      <c r="GB11" s="95">
        <v>32.229999999999997</v>
      </c>
      <c r="GC11" s="95">
        <v>32.39</v>
      </c>
      <c r="GD11" s="95">
        <v>31.77</v>
      </c>
      <c r="GE11" s="95">
        <v>31.49</v>
      </c>
      <c r="GF11" s="95">
        <v>31.02</v>
      </c>
      <c r="GG11" s="95">
        <v>30.78</v>
      </c>
    </row>
    <row r="12" spans="2:189" x14ac:dyDescent="0.2">
      <c r="B12" s="38" t="s">
        <v>79</v>
      </c>
      <c r="C12" s="39">
        <v>22.51</v>
      </c>
      <c r="D12" s="39">
        <v>22.79</v>
      </c>
      <c r="E12" s="39">
        <v>22.97</v>
      </c>
      <c r="F12" s="39">
        <v>23.01</v>
      </c>
      <c r="G12" s="39">
        <v>22.26</v>
      </c>
      <c r="H12" s="39">
        <v>22.61</v>
      </c>
      <c r="I12" s="39">
        <v>22.68</v>
      </c>
      <c r="J12" s="39">
        <v>22.61</v>
      </c>
      <c r="K12" s="40">
        <v>22.87</v>
      </c>
      <c r="L12" s="40">
        <v>23.35</v>
      </c>
      <c r="M12" s="40">
        <v>23.88</v>
      </c>
      <c r="N12" s="40">
        <v>24.43</v>
      </c>
      <c r="O12" s="40">
        <v>25.11</v>
      </c>
      <c r="P12" s="40">
        <v>25.11</v>
      </c>
      <c r="Q12" s="40">
        <v>25.28</v>
      </c>
      <c r="R12" s="40">
        <v>24.53</v>
      </c>
      <c r="S12" s="40">
        <v>24.61</v>
      </c>
      <c r="T12" s="40">
        <v>24.29</v>
      </c>
      <c r="U12" s="40">
        <v>23.73</v>
      </c>
      <c r="V12" s="40">
        <v>24.18</v>
      </c>
      <c r="W12" s="40">
        <v>24.37</v>
      </c>
      <c r="X12" s="40">
        <v>24.04</v>
      </c>
      <c r="Y12" s="40">
        <v>24.45</v>
      </c>
      <c r="Z12" s="40">
        <v>25.15</v>
      </c>
      <c r="AA12" s="40">
        <v>25.11</v>
      </c>
      <c r="AB12" s="40">
        <v>25.11</v>
      </c>
      <c r="AC12" s="40">
        <v>25.28</v>
      </c>
      <c r="AD12" s="40">
        <v>24.53</v>
      </c>
      <c r="AE12" s="40">
        <v>24.61</v>
      </c>
      <c r="AF12" s="40">
        <v>24.29</v>
      </c>
      <c r="AG12" s="40">
        <v>23.73</v>
      </c>
      <c r="AH12" s="40">
        <v>24.18</v>
      </c>
      <c r="AI12" s="40">
        <v>24.74</v>
      </c>
      <c r="AJ12" s="40">
        <v>25.3</v>
      </c>
      <c r="AK12" s="40">
        <v>26.22</v>
      </c>
      <c r="AL12" s="40">
        <v>27.06</v>
      </c>
      <c r="AM12" s="96">
        <v>27.39</v>
      </c>
      <c r="AN12" s="96">
        <v>27.46</v>
      </c>
      <c r="AO12" s="96">
        <v>28.24</v>
      </c>
      <c r="AP12" s="96">
        <v>27.8</v>
      </c>
      <c r="AQ12" s="96">
        <v>27.57</v>
      </c>
      <c r="AR12" s="96">
        <v>27.2</v>
      </c>
      <c r="AS12" s="96">
        <v>27.75</v>
      </c>
      <c r="AT12" s="96">
        <v>27.82</v>
      </c>
      <c r="AU12" s="96">
        <v>28.85</v>
      </c>
      <c r="AV12" s="96">
        <v>30.9</v>
      </c>
      <c r="AW12" s="96">
        <v>32.68</v>
      </c>
      <c r="AX12" s="96">
        <v>33.729999999999997</v>
      </c>
      <c r="AY12" s="96">
        <v>35.22</v>
      </c>
      <c r="AZ12" s="96">
        <v>35.22</v>
      </c>
      <c r="BA12" s="96">
        <v>35.61</v>
      </c>
      <c r="BB12" s="96">
        <v>33.869999999999997</v>
      </c>
      <c r="BC12" s="96">
        <v>33.44</v>
      </c>
      <c r="BD12" s="96">
        <v>33.28</v>
      </c>
      <c r="BE12" s="96">
        <v>32.32</v>
      </c>
      <c r="BF12" s="96">
        <v>31.61</v>
      </c>
      <c r="BG12" s="96">
        <v>31.24</v>
      </c>
      <c r="BH12" s="96">
        <v>30.45</v>
      </c>
      <c r="BI12" s="96">
        <v>27.99</v>
      </c>
      <c r="BJ12" s="96">
        <v>27.3</v>
      </c>
      <c r="BK12" s="96">
        <v>24.39</v>
      </c>
      <c r="BL12" s="96">
        <v>21.39</v>
      </c>
      <c r="BM12" s="96">
        <v>18.7</v>
      </c>
      <c r="BN12" s="96">
        <v>17.68</v>
      </c>
      <c r="BO12" s="96">
        <v>17.670000000000002</v>
      </c>
      <c r="BP12" s="96">
        <v>18</v>
      </c>
      <c r="BQ12" s="96">
        <v>18.600000000000001</v>
      </c>
      <c r="BR12" s="96">
        <v>19.54</v>
      </c>
      <c r="BS12" s="96">
        <v>20.96</v>
      </c>
      <c r="BT12" s="96">
        <v>23.24</v>
      </c>
      <c r="BU12" s="96">
        <v>25.16</v>
      </c>
      <c r="BV12" s="96">
        <v>25.99</v>
      </c>
      <c r="BW12" s="96">
        <v>25.84</v>
      </c>
      <c r="BX12" s="96">
        <v>25.84</v>
      </c>
      <c r="BY12" s="96">
        <v>26.08</v>
      </c>
      <c r="BZ12" s="96">
        <v>26.03</v>
      </c>
      <c r="CA12" s="96">
        <v>26.09</v>
      </c>
      <c r="CB12" s="96">
        <v>26.35</v>
      </c>
      <c r="CC12" s="96">
        <v>26.59</v>
      </c>
      <c r="CD12" s="96">
        <v>26.96</v>
      </c>
      <c r="CE12" s="96">
        <v>27.93</v>
      </c>
      <c r="CF12" s="96">
        <v>29.27</v>
      </c>
      <c r="CG12" s="96">
        <v>29.93</v>
      </c>
      <c r="CH12" s="96">
        <v>30.57</v>
      </c>
      <c r="CI12" s="96">
        <v>30.86</v>
      </c>
      <c r="CJ12" s="96">
        <v>31.21</v>
      </c>
      <c r="CK12" s="96">
        <v>31.21</v>
      </c>
      <c r="CL12" s="96">
        <v>31.79</v>
      </c>
      <c r="CM12" s="96">
        <v>31.64</v>
      </c>
      <c r="CN12" s="96">
        <v>31.61</v>
      </c>
      <c r="CO12" s="96">
        <v>31.39</v>
      </c>
      <c r="CP12" s="96">
        <v>31.58</v>
      </c>
      <c r="CQ12" s="96">
        <v>31.65</v>
      </c>
      <c r="CR12" s="96">
        <v>32.01</v>
      </c>
      <c r="CS12" s="96">
        <v>32.31</v>
      </c>
      <c r="CT12" s="96">
        <v>32.21</v>
      </c>
      <c r="CU12" s="96">
        <v>31.72</v>
      </c>
      <c r="CV12" s="96">
        <v>31.63</v>
      </c>
      <c r="CW12" s="96">
        <v>30.84</v>
      </c>
      <c r="CX12" s="96">
        <v>29.75</v>
      </c>
      <c r="CY12" s="96">
        <v>30.52</v>
      </c>
      <c r="CZ12" s="96">
        <v>27.69</v>
      </c>
      <c r="DA12" s="96">
        <v>27.18</v>
      </c>
      <c r="DB12" s="96">
        <v>27.24</v>
      </c>
      <c r="DC12" s="96">
        <v>28.05</v>
      </c>
      <c r="DD12" s="96">
        <v>29.33</v>
      </c>
      <c r="DE12" s="96">
        <v>30.43</v>
      </c>
      <c r="DF12" s="96">
        <v>31.03</v>
      </c>
      <c r="DG12" s="96">
        <v>31.4</v>
      </c>
      <c r="DH12" s="96">
        <v>31.66</v>
      </c>
      <c r="DI12" s="96">
        <v>31.73</v>
      </c>
      <c r="DJ12" s="96">
        <v>31.78</v>
      </c>
      <c r="DK12" s="96">
        <v>31.54</v>
      </c>
      <c r="DL12" s="96">
        <v>31.72</v>
      </c>
      <c r="DM12" s="96">
        <v>32.020000000000003</v>
      </c>
      <c r="DN12" s="96">
        <v>32.28</v>
      </c>
      <c r="DO12" s="96">
        <v>33.299999999999997</v>
      </c>
      <c r="DP12" s="96">
        <v>34.409999999999997</v>
      </c>
      <c r="DQ12" s="96">
        <v>35.03</v>
      </c>
      <c r="DR12" s="96">
        <v>35.549999999999997</v>
      </c>
      <c r="DS12" s="96">
        <v>35.799999999999997</v>
      </c>
      <c r="DT12" s="96">
        <v>35.950000000000003</v>
      </c>
      <c r="DU12" s="96">
        <v>35.799999999999997</v>
      </c>
      <c r="DV12" s="96">
        <v>35.049999999999997</v>
      </c>
      <c r="DW12" s="96">
        <v>34.47</v>
      </c>
      <c r="DX12" s="96">
        <v>33.630000000000003</v>
      </c>
      <c r="DY12" s="96">
        <v>33.18</v>
      </c>
      <c r="DZ12" s="96">
        <v>32.840000000000003</v>
      </c>
      <c r="EA12" s="96">
        <v>32.630000000000003</v>
      </c>
      <c r="EB12" s="96">
        <v>32.49</v>
      </c>
      <c r="EC12" s="96">
        <v>32.06</v>
      </c>
      <c r="ED12" s="96">
        <v>31.79</v>
      </c>
      <c r="EE12" s="96">
        <v>30.79</v>
      </c>
      <c r="EF12" s="96">
        <v>29.92</v>
      </c>
      <c r="EG12" s="96">
        <v>29.41</v>
      </c>
      <c r="EH12" s="96">
        <v>29.08</v>
      </c>
      <c r="EI12" s="96">
        <v>27.89</v>
      </c>
      <c r="EJ12" s="96">
        <v>27</v>
      </c>
      <c r="EK12" s="96">
        <v>26.43</v>
      </c>
      <c r="EL12" s="96">
        <v>26.25</v>
      </c>
      <c r="EM12" s="96">
        <v>26.63</v>
      </c>
      <c r="EN12" s="96">
        <v>27.08</v>
      </c>
      <c r="EO12" s="96">
        <v>27.41</v>
      </c>
      <c r="EP12" s="96">
        <v>27.43</v>
      </c>
      <c r="EQ12" s="96">
        <v>27.53</v>
      </c>
      <c r="ER12" s="96">
        <v>26.83</v>
      </c>
      <c r="ES12" s="96">
        <v>25.89</v>
      </c>
      <c r="ET12" s="96">
        <v>24.72</v>
      </c>
      <c r="EU12" s="96">
        <v>23.67</v>
      </c>
      <c r="EV12" s="96">
        <v>23.17</v>
      </c>
      <c r="EW12" s="96">
        <v>23.12</v>
      </c>
      <c r="EX12" s="96">
        <v>23.39</v>
      </c>
      <c r="EY12" s="96">
        <v>24.21</v>
      </c>
      <c r="EZ12" s="96">
        <v>25.78</v>
      </c>
      <c r="FA12" s="96">
        <v>27.05</v>
      </c>
      <c r="FB12" s="96">
        <v>28.29</v>
      </c>
      <c r="FC12" s="96">
        <v>29.15</v>
      </c>
      <c r="FD12" s="96">
        <v>29.52</v>
      </c>
      <c r="FE12" s="96">
        <v>29.51</v>
      </c>
      <c r="FF12" s="96">
        <v>29.79</v>
      </c>
      <c r="FG12" s="96">
        <v>29.86</v>
      </c>
      <c r="FH12" s="96">
        <v>29.99</v>
      </c>
      <c r="FI12" s="96">
        <v>30.49</v>
      </c>
      <c r="FJ12" s="96">
        <v>30.91</v>
      </c>
      <c r="FK12" s="96">
        <v>31.97</v>
      </c>
      <c r="FL12" s="96">
        <v>33.06</v>
      </c>
      <c r="FM12" s="96">
        <v>33.61</v>
      </c>
      <c r="FN12" s="96">
        <v>33.97</v>
      </c>
      <c r="FO12" s="96">
        <v>33.71</v>
      </c>
      <c r="FP12" s="96">
        <v>33.020000000000003</v>
      </c>
      <c r="FQ12" s="96">
        <v>32.42</v>
      </c>
      <c r="FR12" s="96">
        <v>30.87</v>
      </c>
      <c r="FS12" s="96">
        <v>30.65</v>
      </c>
      <c r="FT12" s="96">
        <v>30.59</v>
      </c>
      <c r="FU12" s="96">
        <v>30.77</v>
      </c>
      <c r="FV12" s="96">
        <v>30.82</v>
      </c>
      <c r="FW12" s="96">
        <v>31.71</v>
      </c>
      <c r="FX12" s="96">
        <v>32.450000000000003</v>
      </c>
      <c r="FY12" s="96">
        <v>32.92</v>
      </c>
      <c r="FZ12" s="96">
        <v>33.159999999999997</v>
      </c>
      <c r="GA12" s="96">
        <v>33.26</v>
      </c>
      <c r="GB12" s="96">
        <v>33.03</v>
      </c>
      <c r="GC12" s="96">
        <v>32.78</v>
      </c>
      <c r="GD12" s="96">
        <v>32.6</v>
      </c>
      <c r="GE12" s="96">
        <v>32.950000000000003</v>
      </c>
      <c r="GF12" s="96">
        <v>32.18</v>
      </c>
      <c r="GG12" s="96">
        <v>31.99</v>
      </c>
    </row>
    <row r="13" spans="2:189" ht="13.5" thickBot="1" x14ac:dyDescent="0.25">
      <c r="B13" s="41" t="s">
        <v>80</v>
      </c>
      <c r="C13" s="42">
        <v>24.14</v>
      </c>
      <c r="D13" s="42">
        <v>24.01</v>
      </c>
      <c r="E13" s="42">
        <v>24.13</v>
      </c>
      <c r="F13" s="42">
        <v>24.42</v>
      </c>
      <c r="G13" s="42">
        <v>24.99</v>
      </c>
      <c r="H13" s="42">
        <v>24.99</v>
      </c>
      <c r="I13" s="42">
        <v>25.12</v>
      </c>
      <c r="J13" s="42">
        <v>25.12</v>
      </c>
      <c r="K13" s="43">
        <v>25.37</v>
      </c>
      <c r="L13" s="43">
        <v>25.78</v>
      </c>
      <c r="M13" s="43">
        <v>26.46</v>
      </c>
      <c r="N13" s="43">
        <v>27.22</v>
      </c>
      <c r="O13" s="43">
        <v>27.56</v>
      </c>
      <c r="P13" s="43">
        <v>27.63</v>
      </c>
      <c r="Q13" s="43">
        <v>27.36</v>
      </c>
      <c r="R13" s="43">
        <v>27.16</v>
      </c>
      <c r="S13" s="43">
        <v>27</v>
      </c>
      <c r="T13" s="43">
        <v>26.62</v>
      </c>
      <c r="U13" s="43">
        <v>26.01</v>
      </c>
      <c r="V13" s="43">
        <v>26.21</v>
      </c>
      <c r="W13" s="43">
        <v>27</v>
      </c>
      <c r="X13" s="43">
        <v>27.04</v>
      </c>
      <c r="Y13" s="43">
        <v>26.99</v>
      </c>
      <c r="Z13" s="43">
        <v>27.46</v>
      </c>
      <c r="AA13" s="43">
        <v>27.56</v>
      </c>
      <c r="AB13" s="43">
        <v>27.63</v>
      </c>
      <c r="AC13" s="43">
        <v>27.36</v>
      </c>
      <c r="AD13" s="43">
        <v>27.16</v>
      </c>
      <c r="AE13" s="43">
        <v>27</v>
      </c>
      <c r="AF13" s="43">
        <v>26.62</v>
      </c>
      <c r="AG13" s="43">
        <v>26.01</v>
      </c>
      <c r="AH13" s="43">
        <v>26.21</v>
      </c>
      <c r="AI13" s="43">
        <v>26.11</v>
      </c>
      <c r="AJ13" s="43">
        <v>26.57</v>
      </c>
      <c r="AK13" s="43">
        <v>26.82</v>
      </c>
      <c r="AL13" s="43">
        <v>27.2</v>
      </c>
      <c r="AM13" s="97">
        <v>26.9</v>
      </c>
      <c r="AN13" s="97">
        <v>27.18</v>
      </c>
      <c r="AO13" s="97">
        <v>27.03</v>
      </c>
      <c r="AP13" s="97">
        <v>27.08</v>
      </c>
      <c r="AQ13" s="97">
        <v>26.9</v>
      </c>
      <c r="AR13" s="97">
        <v>26.6</v>
      </c>
      <c r="AS13" s="97">
        <v>27.06</v>
      </c>
      <c r="AT13" s="97">
        <v>28.24</v>
      </c>
      <c r="AU13" s="97">
        <v>29.95</v>
      </c>
      <c r="AV13" s="97">
        <v>33.380000000000003</v>
      </c>
      <c r="AW13" s="97">
        <v>36.35</v>
      </c>
      <c r="AX13" s="97">
        <v>36.96</v>
      </c>
      <c r="AY13" s="97">
        <v>36.99</v>
      </c>
      <c r="AZ13" s="97">
        <v>37.479999999999997</v>
      </c>
      <c r="BA13" s="97">
        <v>37.65</v>
      </c>
      <c r="BB13" s="97">
        <v>35.56</v>
      </c>
      <c r="BC13" s="97">
        <v>33.9</v>
      </c>
      <c r="BD13" s="97">
        <v>34.26</v>
      </c>
      <c r="BE13" s="97">
        <v>33.409999999999997</v>
      </c>
      <c r="BF13" s="97">
        <v>31.62</v>
      </c>
      <c r="BG13" s="97">
        <v>30.74</v>
      </c>
      <c r="BH13" s="97">
        <v>29.31</v>
      </c>
      <c r="BI13" s="97">
        <v>27.55</v>
      </c>
      <c r="BJ13" s="97">
        <v>25.46</v>
      </c>
      <c r="BK13" s="97">
        <v>23.04</v>
      </c>
      <c r="BL13" s="97">
        <v>21.12</v>
      </c>
      <c r="BM13" s="97">
        <v>21.7</v>
      </c>
      <c r="BN13" s="97">
        <v>22.04</v>
      </c>
      <c r="BO13" s="97">
        <v>21.92</v>
      </c>
      <c r="BP13" s="97">
        <v>21.81</v>
      </c>
      <c r="BQ13" s="97">
        <v>22.25</v>
      </c>
      <c r="BR13" s="97">
        <v>22.42</v>
      </c>
      <c r="BS13" s="97">
        <v>23</v>
      </c>
      <c r="BT13" s="97">
        <v>23.24</v>
      </c>
      <c r="BU13" s="97">
        <v>24.1</v>
      </c>
      <c r="BV13" s="97">
        <v>24.88</v>
      </c>
      <c r="BW13" s="97">
        <v>25.71</v>
      </c>
      <c r="BX13" s="97">
        <v>26.52</v>
      </c>
      <c r="BY13" s="97">
        <v>27.29</v>
      </c>
      <c r="BZ13" s="97">
        <v>27.82</v>
      </c>
      <c r="CA13" s="97">
        <v>27.9</v>
      </c>
      <c r="CB13" s="97">
        <v>27.76</v>
      </c>
      <c r="CC13" s="97">
        <v>28.35</v>
      </c>
      <c r="CD13" s="97">
        <v>28.13</v>
      </c>
      <c r="CE13" s="97">
        <v>30.1</v>
      </c>
      <c r="CF13" s="97">
        <v>27.6</v>
      </c>
      <c r="CG13" s="97">
        <v>31.18</v>
      </c>
      <c r="CH13" s="97">
        <v>31.02</v>
      </c>
      <c r="CI13" s="97">
        <v>32.19</v>
      </c>
      <c r="CJ13" s="97">
        <v>32.19</v>
      </c>
      <c r="CK13" s="97">
        <v>32.71</v>
      </c>
      <c r="CL13" s="97">
        <v>33</v>
      </c>
      <c r="CM13" s="97">
        <v>33.020000000000003</v>
      </c>
      <c r="CN13" s="97">
        <v>33.15</v>
      </c>
      <c r="CO13" s="97">
        <v>33.159999999999997</v>
      </c>
      <c r="CP13" s="97">
        <v>33.159999999999997</v>
      </c>
      <c r="CQ13" s="97">
        <v>32.86</v>
      </c>
      <c r="CR13" s="97">
        <v>32.86</v>
      </c>
      <c r="CS13" s="97">
        <v>32.01</v>
      </c>
      <c r="CT13" s="97">
        <v>31.98</v>
      </c>
      <c r="CU13" s="97">
        <v>31.98</v>
      </c>
      <c r="CV13" s="97">
        <v>32.270000000000003</v>
      </c>
      <c r="CW13" s="97">
        <v>32.14</v>
      </c>
      <c r="CX13" s="97">
        <v>30.71</v>
      </c>
      <c r="CY13" s="97">
        <v>28.96</v>
      </c>
      <c r="CZ13" s="97">
        <v>27.73</v>
      </c>
      <c r="DA13" s="97">
        <v>27.51</v>
      </c>
      <c r="DB13" s="97">
        <v>28.06</v>
      </c>
      <c r="DC13" s="97">
        <v>28.72</v>
      </c>
      <c r="DD13" s="97">
        <v>29.19</v>
      </c>
      <c r="DE13" s="97">
        <v>29.49</v>
      </c>
      <c r="DF13" s="97">
        <v>30.1</v>
      </c>
      <c r="DG13" s="97">
        <v>32</v>
      </c>
      <c r="DH13" s="97">
        <v>31.4</v>
      </c>
      <c r="DI13" s="97">
        <v>31.75</v>
      </c>
      <c r="DJ13" s="97">
        <v>31.8</v>
      </c>
      <c r="DK13" s="97">
        <v>32.03</v>
      </c>
      <c r="DL13" s="97">
        <v>32.020000000000003</v>
      </c>
      <c r="DM13" s="97">
        <v>32.229999999999997</v>
      </c>
      <c r="DN13" s="97">
        <v>32.79</v>
      </c>
      <c r="DO13" s="97">
        <v>33.94</v>
      </c>
      <c r="DP13" s="97">
        <v>35.06</v>
      </c>
      <c r="DQ13" s="97">
        <v>33.57</v>
      </c>
      <c r="DR13" s="97">
        <v>33.57</v>
      </c>
      <c r="DS13" s="97">
        <v>34.24</v>
      </c>
      <c r="DT13" s="97">
        <v>34.47</v>
      </c>
      <c r="DU13" s="97">
        <v>34.64</v>
      </c>
      <c r="DV13" s="97">
        <v>34.46</v>
      </c>
      <c r="DW13" s="97">
        <v>34.11</v>
      </c>
      <c r="DX13" s="97">
        <v>33.729999999999997</v>
      </c>
      <c r="DY13" s="97">
        <v>33.54</v>
      </c>
      <c r="DZ13" s="97">
        <v>32.54</v>
      </c>
      <c r="EA13" s="97">
        <v>31.99</v>
      </c>
      <c r="EB13" s="97">
        <v>30.93</v>
      </c>
      <c r="EC13" s="97">
        <v>31.19</v>
      </c>
      <c r="ED13" s="97">
        <v>31.13</v>
      </c>
      <c r="EE13" s="97">
        <v>29.76</v>
      </c>
      <c r="EF13" s="97">
        <v>29.57</v>
      </c>
      <c r="EG13" s="97">
        <v>29.55</v>
      </c>
      <c r="EH13" s="97">
        <v>28.9</v>
      </c>
      <c r="EI13" s="97">
        <v>27.57</v>
      </c>
      <c r="EJ13" s="97">
        <v>26.6</v>
      </c>
      <c r="EK13" s="97">
        <v>25.87</v>
      </c>
      <c r="EL13" s="97">
        <v>25.32</v>
      </c>
      <c r="EM13" s="97">
        <v>25.42</v>
      </c>
      <c r="EN13" s="97">
        <v>26.01</v>
      </c>
      <c r="EO13" s="97">
        <v>26.4</v>
      </c>
      <c r="EP13" s="97">
        <v>26.7</v>
      </c>
      <c r="EQ13" s="97">
        <v>26.37</v>
      </c>
      <c r="ER13" s="97">
        <v>25.49</v>
      </c>
      <c r="ES13" s="97">
        <v>24.51</v>
      </c>
      <c r="ET13" s="97">
        <v>23.56</v>
      </c>
      <c r="EU13" s="97">
        <v>22.52</v>
      </c>
      <c r="EV13" s="97">
        <v>22.02</v>
      </c>
      <c r="EW13" s="97">
        <v>21.96</v>
      </c>
      <c r="EX13" s="97">
        <v>22.34</v>
      </c>
      <c r="EY13" s="97">
        <v>23.13</v>
      </c>
      <c r="EZ13" s="97">
        <v>24.36</v>
      </c>
      <c r="FA13" s="97">
        <v>25.68</v>
      </c>
      <c r="FB13" s="97">
        <v>27.02</v>
      </c>
      <c r="FC13" s="97">
        <v>28</v>
      </c>
      <c r="FD13" s="97">
        <v>28.79</v>
      </c>
      <c r="FE13" s="97">
        <v>29.26</v>
      </c>
      <c r="FF13" s="97">
        <v>29.88</v>
      </c>
      <c r="FG13" s="97">
        <v>30.42</v>
      </c>
      <c r="FH13" s="97">
        <v>31.02</v>
      </c>
      <c r="FI13" s="97">
        <v>31.53</v>
      </c>
      <c r="FJ13" s="97">
        <v>31.6</v>
      </c>
      <c r="FK13" s="97">
        <v>33.08</v>
      </c>
      <c r="FL13" s="97">
        <v>34.68</v>
      </c>
      <c r="FM13" s="97">
        <v>35.21</v>
      </c>
      <c r="FN13" s="97">
        <v>35.4</v>
      </c>
      <c r="FO13" s="97">
        <v>34.479999999999997</v>
      </c>
      <c r="FP13" s="97">
        <v>33.82</v>
      </c>
      <c r="FQ13" s="97">
        <v>32.82</v>
      </c>
      <c r="FR13" s="97">
        <v>32.049999999999997</v>
      </c>
      <c r="FS13" s="97">
        <v>31.21</v>
      </c>
      <c r="FT13" s="97">
        <v>30.78</v>
      </c>
      <c r="FU13" s="97">
        <v>28.23</v>
      </c>
      <c r="FV13" s="97">
        <v>31.17</v>
      </c>
      <c r="FW13" s="97">
        <v>31.96</v>
      </c>
      <c r="FX13" s="97">
        <v>32.82</v>
      </c>
      <c r="FY13" s="97">
        <v>33.54</v>
      </c>
      <c r="FZ13" s="97">
        <v>34.5</v>
      </c>
      <c r="GA13" s="97">
        <v>34.659999999999997</v>
      </c>
      <c r="GB13" s="97">
        <v>34.17</v>
      </c>
      <c r="GC13" s="97">
        <v>34.21</v>
      </c>
      <c r="GD13" s="97">
        <v>33.71</v>
      </c>
      <c r="GE13" s="97">
        <v>33.42</v>
      </c>
      <c r="GF13" s="97">
        <v>32.99</v>
      </c>
      <c r="GG13" s="97">
        <v>32.83</v>
      </c>
    </row>
    <row r="14" spans="2:189" ht="13.5" thickBot="1" x14ac:dyDescent="0.25"/>
    <row r="15" spans="2:189" ht="13.5" thickBot="1" x14ac:dyDescent="0.25">
      <c r="B15" s="54"/>
      <c r="C15" t="s">
        <v>97</v>
      </c>
      <c r="CF15" s="103"/>
      <c r="CG15" s="103" t="s">
        <v>263</v>
      </c>
      <c r="CH15" s="244" t="s">
        <v>264</v>
      </c>
    </row>
    <row r="16" spans="2:189" x14ac:dyDescent="0.2">
      <c r="CF16" s="245" t="s">
        <v>201</v>
      </c>
      <c r="CG16" s="245">
        <v>57.01</v>
      </c>
      <c r="CH16" s="246">
        <v>56.67</v>
      </c>
    </row>
    <row r="17" spans="3:86" x14ac:dyDescent="0.2">
      <c r="Z17" s="55"/>
      <c r="CF17" s="247" t="s">
        <v>203</v>
      </c>
      <c r="CG17" s="247">
        <v>50.55</v>
      </c>
      <c r="CH17" s="248">
        <v>51.57</v>
      </c>
    </row>
    <row r="18" spans="3:86" x14ac:dyDescent="0.2">
      <c r="CF18" s="247" t="s">
        <v>128</v>
      </c>
      <c r="CG18" s="247">
        <v>39.159999999999997</v>
      </c>
      <c r="CH18" s="248">
        <v>35.25</v>
      </c>
    </row>
    <row r="19" spans="3:86" x14ac:dyDescent="0.2">
      <c r="CF19" s="247" t="s">
        <v>164</v>
      </c>
      <c r="CG19" s="247">
        <v>37.93</v>
      </c>
      <c r="CH19" s="248">
        <v>39.53</v>
      </c>
    </row>
    <row r="20" spans="3:86" x14ac:dyDescent="0.2">
      <c r="CF20" s="247" t="s">
        <v>140</v>
      </c>
      <c r="CG20" s="247">
        <v>37.270000000000003</v>
      </c>
      <c r="CH20" s="248">
        <v>35.86</v>
      </c>
    </row>
    <row r="21" spans="3:86" x14ac:dyDescent="0.2">
      <c r="CF21" s="247" t="s">
        <v>133</v>
      </c>
      <c r="CG21" s="247">
        <v>35.97</v>
      </c>
      <c r="CH21" s="248">
        <v>36.33</v>
      </c>
    </row>
    <row r="22" spans="3:86" x14ac:dyDescent="0.2">
      <c r="CF22" s="247" t="s">
        <v>76</v>
      </c>
      <c r="CG22" s="247">
        <v>35.86</v>
      </c>
      <c r="CH22" s="248">
        <v>33.700000000000003</v>
      </c>
    </row>
    <row r="23" spans="3:86" x14ac:dyDescent="0.2">
      <c r="CF23" s="247" t="s">
        <v>205</v>
      </c>
      <c r="CG23" s="247">
        <v>35</v>
      </c>
      <c r="CH23" s="248">
        <v>35.75</v>
      </c>
    </row>
    <row r="24" spans="3:86" x14ac:dyDescent="0.2">
      <c r="CF24" s="247" t="s">
        <v>138</v>
      </c>
      <c r="CG24" s="247">
        <v>34.159999999999997</v>
      </c>
      <c r="CH24" s="248">
        <v>37.17</v>
      </c>
    </row>
    <row r="25" spans="3:86" x14ac:dyDescent="0.2">
      <c r="CF25" s="247" t="s">
        <v>149</v>
      </c>
      <c r="CG25" s="247">
        <v>34.020000000000003</v>
      </c>
      <c r="CH25" s="248">
        <v>33.020000000000003</v>
      </c>
    </row>
    <row r="26" spans="3:86" x14ac:dyDescent="0.2">
      <c r="CF26" s="247" t="s">
        <v>77</v>
      </c>
      <c r="CG26" s="247">
        <v>32.93</v>
      </c>
      <c r="CH26" s="248">
        <v>33.19</v>
      </c>
    </row>
    <row r="27" spans="3:86" x14ac:dyDescent="0.2">
      <c r="CF27" s="247" t="s">
        <v>80</v>
      </c>
      <c r="CG27" s="247">
        <v>32.83</v>
      </c>
      <c r="CH27" s="248">
        <v>30.79</v>
      </c>
    </row>
    <row r="28" spans="3:86" x14ac:dyDescent="0.2">
      <c r="CF28" s="247" t="s">
        <v>204</v>
      </c>
      <c r="CG28" s="247">
        <v>32.69</v>
      </c>
      <c r="CH28" s="248">
        <v>31.36</v>
      </c>
    </row>
    <row r="29" spans="3:86" x14ac:dyDescent="0.2">
      <c r="CF29" s="247" t="s">
        <v>198</v>
      </c>
      <c r="CG29" s="247">
        <v>32.44</v>
      </c>
      <c r="CH29" s="248">
        <v>32.159999999999997</v>
      </c>
    </row>
    <row r="30" spans="3:86" x14ac:dyDescent="0.2">
      <c r="CF30" s="247" t="s">
        <v>79</v>
      </c>
      <c r="CG30" s="247">
        <v>31.99</v>
      </c>
      <c r="CH30" s="248">
        <v>30.77</v>
      </c>
    </row>
    <row r="31" spans="3:86" x14ac:dyDescent="0.2">
      <c r="CF31" s="247" t="s">
        <v>206</v>
      </c>
      <c r="CG31" s="247">
        <v>31.74</v>
      </c>
      <c r="CH31" s="248">
        <v>29.78</v>
      </c>
    </row>
    <row r="32" spans="3:86" ht="14.25" x14ac:dyDescent="0.2">
      <c r="C32" s="44" t="s">
        <v>82</v>
      </c>
      <c r="CF32" s="247" t="s">
        <v>134</v>
      </c>
      <c r="CG32" s="247">
        <v>31.12</v>
      </c>
      <c r="CH32" s="248">
        <v>30.17</v>
      </c>
    </row>
    <row r="33" spans="84:86" x14ac:dyDescent="0.2">
      <c r="CF33" s="247" t="s">
        <v>129</v>
      </c>
      <c r="CG33" s="247">
        <v>31.08</v>
      </c>
      <c r="CH33" s="248">
        <v>31.76</v>
      </c>
    </row>
    <row r="34" spans="84:86" x14ac:dyDescent="0.2">
      <c r="CF34" s="247" t="s">
        <v>130</v>
      </c>
      <c r="CG34" s="247">
        <v>31.07</v>
      </c>
      <c r="CH34" s="248">
        <v>30.29</v>
      </c>
    </row>
    <row r="35" spans="84:86" x14ac:dyDescent="0.2">
      <c r="CF35" s="247" t="s">
        <v>207</v>
      </c>
      <c r="CG35" s="247">
        <v>30.82</v>
      </c>
      <c r="CH35" s="248">
        <v>31.26</v>
      </c>
    </row>
    <row r="36" spans="84:86" x14ac:dyDescent="0.2">
      <c r="CF36" s="458" t="s">
        <v>78</v>
      </c>
      <c r="CG36" s="458">
        <v>30.78</v>
      </c>
      <c r="CH36" s="249">
        <v>30.38</v>
      </c>
    </row>
    <row r="37" spans="84:86" x14ac:dyDescent="0.2">
      <c r="CF37" s="247" t="s">
        <v>189</v>
      </c>
      <c r="CG37" s="247">
        <v>30.34</v>
      </c>
      <c r="CH37" s="248">
        <v>30.18</v>
      </c>
    </row>
    <row r="38" spans="84:86" x14ac:dyDescent="0.2">
      <c r="CF38" s="247" t="s">
        <v>147</v>
      </c>
      <c r="CG38" s="247">
        <v>30.24</v>
      </c>
      <c r="CH38" s="248">
        <v>30.07</v>
      </c>
    </row>
    <row r="39" spans="84:86" x14ac:dyDescent="0.2">
      <c r="CF39" s="247" t="s">
        <v>208</v>
      </c>
      <c r="CG39" s="247">
        <v>29.83</v>
      </c>
      <c r="CH39" s="248">
        <v>28.04</v>
      </c>
    </row>
    <row r="40" spans="84:86" x14ac:dyDescent="0.2">
      <c r="CF40" s="247" t="s">
        <v>137</v>
      </c>
      <c r="CG40" s="247">
        <v>29.66</v>
      </c>
      <c r="CH40" s="248">
        <v>29.36</v>
      </c>
    </row>
    <row r="41" spans="84:86" x14ac:dyDescent="0.2">
      <c r="CF41" s="247" t="s">
        <v>131</v>
      </c>
      <c r="CG41" s="247">
        <v>28.44</v>
      </c>
      <c r="CH41" s="248">
        <v>27.65</v>
      </c>
    </row>
    <row r="42" spans="84:86" x14ac:dyDescent="0.2">
      <c r="CF42" s="247" t="s">
        <v>141</v>
      </c>
      <c r="CG42" s="247">
        <v>28.43</v>
      </c>
      <c r="CH42" s="248">
        <v>28.45</v>
      </c>
    </row>
    <row r="43" spans="84:86" ht="13.5" thickBot="1" x14ac:dyDescent="0.25">
      <c r="CF43" s="247" t="s">
        <v>151</v>
      </c>
      <c r="CG43" s="247">
        <v>26.21</v>
      </c>
      <c r="CH43" s="248">
        <v>25.79</v>
      </c>
    </row>
    <row r="44" spans="84:86" ht="13.5" thickBot="1" x14ac:dyDescent="0.25">
      <c r="CF44" s="103" t="s">
        <v>209</v>
      </c>
      <c r="CG44" s="103">
        <v>33.520000000000003</v>
      </c>
      <c r="CH44" s="244">
        <v>32.94</v>
      </c>
    </row>
    <row r="46" spans="84:86" ht="13.5" thickBot="1" x14ac:dyDescent="0.25"/>
    <row r="47" spans="84:86" ht="13.5" thickBot="1" x14ac:dyDescent="0.25">
      <c r="CF47" s="103"/>
      <c r="CG47" s="447" t="s">
        <v>246</v>
      </c>
      <c r="CH47" s="103" t="s">
        <v>216</v>
      </c>
    </row>
    <row r="48" spans="84:86" x14ac:dyDescent="0.2">
      <c r="CF48" s="247" t="s">
        <v>201</v>
      </c>
      <c r="CG48" s="248">
        <v>55.97</v>
      </c>
      <c r="CH48" s="248">
        <v>55.88</v>
      </c>
    </row>
    <row r="49" spans="2:86" x14ac:dyDescent="0.2">
      <c r="B49" s="51"/>
      <c r="C49" s="51"/>
      <c r="D49" s="51"/>
      <c r="E49" s="51"/>
      <c r="CF49" s="247" t="s">
        <v>164</v>
      </c>
      <c r="CG49" s="248">
        <v>39.619999999999997</v>
      </c>
      <c r="CH49" s="248">
        <v>38.79</v>
      </c>
    </row>
    <row r="50" spans="2:86" x14ac:dyDescent="0.2">
      <c r="CF50" s="247" t="s">
        <v>140</v>
      </c>
      <c r="CG50" s="248">
        <v>37.840000000000003</v>
      </c>
      <c r="CH50" s="248">
        <v>37.630000000000003</v>
      </c>
    </row>
    <row r="51" spans="2:86" x14ac:dyDescent="0.2">
      <c r="CF51" s="247" t="s">
        <v>133</v>
      </c>
      <c r="CG51" s="248">
        <v>36.950000000000003</v>
      </c>
      <c r="CH51" s="248">
        <v>37.340000000000003</v>
      </c>
    </row>
    <row r="52" spans="2:86" x14ac:dyDescent="0.2">
      <c r="CF52" s="247" t="s">
        <v>205</v>
      </c>
      <c r="CG52" s="248">
        <v>36.04</v>
      </c>
      <c r="CH52" s="248">
        <v>37.96</v>
      </c>
    </row>
    <row r="53" spans="2:86" x14ac:dyDescent="0.2">
      <c r="CF53" s="247" t="s">
        <v>138</v>
      </c>
      <c r="CG53" s="248">
        <v>35.96</v>
      </c>
      <c r="CH53" s="248">
        <v>36.79</v>
      </c>
    </row>
    <row r="54" spans="2:86" x14ac:dyDescent="0.2">
      <c r="CF54" s="247" t="s">
        <v>128</v>
      </c>
      <c r="CG54" s="248">
        <v>35.869999999999997</v>
      </c>
      <c r="CH54" s="248">
        <v>37.020000000000003</v>
      </c>
    </row>
    <row r="55" spans="2:86" x14ac:dyDescent="0.2">
      <c r="CF55" s="247" t="s">
        <v>129</v>
      </c>
      <c r="CG55" s="248">
        <v>35.04</v>
      </c>
      <c r="CH55" s="248">
        <v>36.42</v>
      </c>
    </row>
    <row r="56" spans="2:86" x14ac:dyDescent="0.2">
      <c r="CF56" s="247" t="s">
        <v>77</v>
      </c>
      <c r="CG56" s="248">
        <v>34.71</v>
      </c>
      <c r="CH56" s="248">
        <v>36.409999999999997</v>
      </c>
    </row>
    <row r="57" spans="2:86" x14ac:dyDescent="0.2">
      <c r="CF57" s="247" t="s">
        <v>76</v>
      </c>
      <c r="CG57" s="248">
        <v>34.659999999999997</v>
      </c>
      <c r="CH57" s="248">
        <v>34.4</v>
      </c>
    </row>
    <row r="58" spans="2:86" x14ac:dyDescent="0.2">
      <c r="CF58" s="247" t="s">
        <v>149</v>
      </c>
      <c r="CG58" s="248">
        <v>34.64</v>
      </c>
      <c r="CH58" s="248">
        <v>37.94</v>
      </c>
    </row>
    <row r="59" spans="2:86" x14ac:dyDescent="0.2">
      <c r="CF59" s="247" t="s">
        <v>204</v>
      </c>
      <c r="CG59" s="248">
        <v>33.19</v>
      </c>
      <c r="CH59" s="248">
        <v>35.42</v>
      </c>
    </row>
    <row r="60" spans="2:86" x14ac:dyDescent="0.2">
      <c r="CF60" s="247" t="s">
        <v>151</v>
      </c>
      <c r="CG60" s="248">
        <v>33.19</v>
      </c>
      <c r="CH60" s="248">
        <v>29.76</v>
      </c>
    </row>
    <row r="61" spans="2:86" x14ac:dyDescent="0.2">
      <c r="CF61" s="247" t="s">
        <v>80</v>
      </c>
      <c r="CG61" s="248">
        <v>32.5</v>
      </c>
      <c r="CH61" s="248">
        <v>31.59</v>
      </c>
    </row>
    <row r="62" spans="2:86" x14ac:dyDescent="0.2">
      <c r="CF62" s="247" t="s">
        <v>207</v>
      </c>
      <c r="CG62" s="248">
        <v>32.369999999999997</v>
      </c>
      <c r="CH62" s="248">
        <v>31.89</v>
      </c>
    </row>
    <row r="63" spans="2:86" x14ac:dyDescent="0.2">
      <c r="CF63" s="247" t="s">
        <v>134</v>
      </c>
      <c r="CG63" s="248">
        <v>32.19</v>
      </c>
      <c r="CH63" s="248">
        <v>35.049999999999997</v>
      </c>
    </row>
    <row r="64" spans="2:86" x14ac:dyDescent="0.2">
      <c r="CF64" s="446" t="s">
        <v>78</v>
      </c>
      <c r="CG64" s="249">
        <v>31.98</v>
      </c>
      <c r="CH64" s="249">
        <v>32.369999999999997</v>
      </c>
    </row>
    <row r="65" spans="84:86" x14ac:dyDescent="0.2">
      <c r="CF65" s="247" t="s">
        <v>79</v>
      </c>
      <c r="CG65" s="248">
        <v>31.96</v>
      </c>
      <c r="CH65" s="248">
        <v>30.99</v>
      </c>
    </row>
    <row r="66" spans="84:86" x14ac:dyDescent="0.2">
      <c r="CF66" s="247" t="s">
        <v>130</v>
      </c>
      <c r="CG66" s="248">
        <v>31.23</v>
      </c>
      <c r="CH66" s="248">
        <v>30.96</v>
      </c>
    </row>
    <row r="67" spans="84:86" x14ac:dyDescent="0.2">
      <c r="CF67" s="247" t="s">
        <v>147</v>
      </c>
      <c r="CG67" s="248">
        <v>30.75</v>
      </c>
      <c r="CH67" s="248">
        <v>29.68</v>
      </c>
    </row>
    <row r="68" spans="84:86" x14ac:dyDescent="0.2">
      <c r="CF68" s="247" t="s">
        <v>189</v>
      </c>
      <c r="CG68" s="248">
        <v>30.74</v>
      </c>
      <c r="CH68" s="248">
        <v>32.68</v>
      </c>
    </row>
    <row r="69" spans="84:86" x14ac:dyDescent="0.2">
      <c r="CF69" s="247" t="s">
        <v>206</v>
      </c>
      <c r="CG69" s="248">
        <v>30.3</v>
      </c>
      <c r="CH69" s="248">
        <v>30.32</v>
      </c>
    </row>
    <row r="70" spans="84:86" x14ac:dyDescent="0.2">
      <c r="CF70" s="247" t="s">
        <v>141</v>
      </c>
      <c r="CG70" s="248">
        <v>30.12</v>
      </c>
      <c r="CH70" s="248">
        <v>29.19</v>
      </c>
    </row>
    <row r="71" spans="84:86" x14ac:dyDescent="0.2">
      <c r="CF71" s="247" t="s">
        <v>208</v>
      </c>
      <c r="CG71" s="248">
        <v>29.75</v>
      </c>
      <c r="CH71" s="248">
        <v>30.48</v>
      </c>
    </row>
    <row r="72" spans="84:86" ht="13.5" thickBot="1" x14ac:dyDescent="0.25">
      <c r="CF72" s="247" t="s">
        <v>131</v>
      </c>
      <c r="CG72" s="248">
        <v>28.38</v>
      </c>
      <c r="CH72" s="248">
        <v>30.61</v>
      </c>
    </row>
    <row r="73" spans="84:86" ht="13.5" thickBot="1" x14ac:dyDescent="0.25">
      <c r="CF73" s="103" t="s">
        <v>209</v>
      </c>
      <c r="CG73" s="244">
        <v>34.11</v>
      </c>
      <c r="CH73" s="244">
        <v>34.86</v>
      </c>
    </row>
    <row r="84" spans="2:7" ht="18.75" x14ac:dyDescent="0.25">
      <c r="B84" s="594" t="s">
        <v>213</v>
      </c>
      <c r="C84" s="595"/>
      <c r="D84" s="595"/>
      <c r="E84" s="595"/>
      <c r="F84" s="595"/>
      <c r="G84" s="595"/>
    </row>
  </sheetData>
  <mergeCells count="1">
    <mergeCell ref="B84:G84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workbookViewId="0">
      <selection activeCell="F2" sqref="F2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51" t="s">
        <v>121</v>
      </c>
    </row>
    <row r="3" spans="1:21" x14ac:dyDescent="0.2">
      <c r="G3" s="167"/>
      <c r="H3" s="167"/>
    </row>
    <row r="4" spans="1:21" ht="22.5" x14ac:dyDescent="0.3">
      <c r="B4" s="314" t="s">
        <v>297</v>
      </c>
    </row>
    <row r="5" spans="1:21" ht="15.75" x14ac:dyDescent="0.25">
      <c r="B5" s="315" t="s">
        <v>120</v>
      </c>
      <c r="F5" s="167"/>
      <c r="J5" s="55"/>
      <c r="L5" s="141"/>
      <c r="M5" s="141"/>
      <c r="N5" s="55"/>
      <c r="O5" s="55"/>
      <c r="P5" s="144"/>
      <c r="Q5" s="55"/>
      <c r="R5" s="55"/>
      <c r="S5" s="55"/>
    </row>
    <row r="6" spans="1:21" ht="27.75" thickBot="1" x14ac:dyDescent="0.4">
      <c r="B6" s="72" t="s">
        <v>117</v>
      </c>
      <c r="F6" s="55"/>
      <c r="G6" s="55"/>
    </row>
    <row r="7" spans="1:21" ht="14.25" x14ac:dyDescent="0.2">
      <c r="A7" s="226"/>
      <c r="B7" s="227"/>
      <c r="C7" s="57"/>
      <c r="D7" s="58" t="s">
        <v>99</v>
      </c>
      <c r="E7" s="59"/>
      <c r="F7" s="59"/>
      <c r="G7" s="59"/>
      <c r="H7" s="59"/>
      <c r="I7" s="60"/>
      <c r="J7" s="58" t="s">
        <v>100</v>
      </c>
      <c r="K7" s="59"/>
      <c r="L7" s="59"/>
      <c r="M7" s="59"/>
      <c r="N7" s="59"/>
      <c r="O7" s="60"/>
      <c r="P7" s="58" t="s">
        <v>119</v>
      </c>
      <c r="Q7" s="70"/>
      <c r="R7" s="106"/>
      <c r="S7" s="107"/>
    </row>
    <row r="8" spans="1:21" ht="14.25" x14ac:dyDescent="0.2">
      <c r="A8" s="226"/>
      <c r="B8" s="228" t="s">
        <v>101</v>
      </c>
      <c r="C8" s="61" t="s">
        <v>102</v>
      </c>
      <c r="D8" s="62" t="s">
        <v>103</v>
      </c>
      <c r="E8" s="62"/>
      <c r="F8" s="62" t="s">
        <v>156</v>
      </c>
      <c r="G8" s="62"/>
      <c r="H8" s="62" t="s">
        <v>104</v>
      </c>
      <c r="I8" s="63"/>
      <c r="J8" s="62" t="s">
        <v>103</v>
      </c>
      <c r="K8" s="62"/>
      <c r="L8" s="62" t="s">
        <v>156</v>
      </c>
      <c r="M8" s="62"/>
      <c r="N8" s="62" t="s">
        <v>104</v>
      </c>
      <c r="O8" s="63"/>
      <c r="P8" s="62" t="s">
        <v>103</v>
      </c>
      <c r="Q8" s="62"/>
      <c r="R8" s="108" t="s">
        <v>156</v>
      </c>
      <c r="S8" s="71"/>
    </row>
    <row r="9" spans="1:21" ht="13.5" thickBot="1" x14ac:dyDescent="0.25">
      <c r="A9" s="226"/>
      <c r="B9" s="229"/>
      <c r="C9" s="64"/>
      <c r="D9" s="158" t="s">
        <v>295</v>
      </c>
      <c r="E9" s="149" t="s">
        <v>296</v>
      </c>
      <c r="F9" s="148" t="s">
        <v>295</v>
      </c>
      <c r="G9" s="149" t="s">
        <v>296</v>
      </c>
      <c r="H9" s="151" t="s">
        <v>295</v>
      </c>
      <c r="I9" s="152" t="s">
        <v>296</v>
      </c>
      <c r="J9" s="160" t="s">
        <v>295</v>
      </c>
      <c r="K9" s="88" t="s">
        <v>296</v>
      </c>
      <c r="L9" s="109" t="s">
        <v>295</v>
      </c>
      <c r="M9" s="88" t="s">
        <v>296</v>
      </c>
      <c r="N9" s="87" t="s">
        <v>295</v>
      </c>
      <c r="O9" s="89" t="s">
        <v>296</v>
      </c>
      <c r="P9" s="160" t="s">
        <v>295</v>
      </c>
      <c r="Q9" s="88" t="s">
        <v>296</v>
      </c>
      <c r="R9" s="110" t="s">
        <v>295</v>
      </c>
      <c r="S9" s="90" t="s">
        <v>296</v>
      </c>
    </row>
    <row r="10" spans="1:21" ht="15.75" x14ac:dyDescent="0.25">
      <c r="A10" s="226"/>
      <c r="B10" s="232" t="s">
        <v>105</v>
      </c>
      <c r="C10" s="272"/>
      <c r="D10" s="257">
        <f t="shared" ref="D10:O10" si="0">SUM(D11:D16)</f>
        <v>1240060.686</v>
      </c>
      <c r="E10" s="150">
        <f t="shared" si="0"/>
        <v>1249317.7069999999</v>
      </c>
      <c r="F10" s="153">
        <f>SUM(F11:F16)</f>
        <v>5237456.2290000003</v>
      </c>
      <c r="G10" s="154">
        <f>SUM(G11:G16)</f>
        <v>5362430.4850000003</v>
      </c>
      <c r="H10" s="157">
        <f t="shared" si="0"/>
        <v>885209.34600000014</v>
      </c>
      <c r="I10" s="161">
        <f t="shared" si="0"/>
        <v>945613.60100000002</v>
      </c>
      <c r="J10" s="159">
        <f t="shared" si="0"/>
        <v>516952.39500000002</v>
      </c>
      <c r="K10" s="138">
        <f t="shared" si="0"/>
        <v>545238.73600000003</v>
      </c>
      <c r="L10" s="139">
        <f t="shared" si="0"/>
        <v>2182434.8829999999</v>
      </c>
      <c r="M10" s="138">
        <f t="shared" si="0"/>
        <v>2340245.8849999998</v>
      </c>
      <c r="N10" s="140">
        <f t="shared" si="0"/>
        <v>371695.46799999999</v>
      </c>
      <c r="O10" s="163">
        <f t="shared" si="0"/>
        <v>350438.07500000007</v>
      </c>
      <c r="P10" s="159">
        <f t="shared" ref="P10:Q10" si="1">SUM(P11:P16)</f>
        <v>723108.29099999997</v>
      </c>
      <c r="Q10" s="132">
        <f t="shared" si="1"/>
        <v>704078.97100000002</v>
      </c>
      <c r="R10" s="131">
        <f>SUM(R11:R16)</f>
        <v>3055021.3459999999</v>
      </c>
      <c r="S10" s="132">
        <f>SUM(S11:S16)</f>
        <v>3022184.6</v>
      </c>
      <c r="T10" s="143"/>
      <c r="U10" s="243"/>
    </row>
    <row r="11" spans="1:21" x14ac:dyDescent="0.2">
      <c r="A11" s="226"/>
      <c r="B11" s="233" t="s">
        <v>106</v>
      </c>
      <c r="C11" s="273" t="s">
        <v>172</v>
      </c>
      <c r="D11" s="275">
        <v>231272.34700000001</v>
      </c>
      <c r="E11" s="191">
        <v>250953.98</v>
      </c>
      <c r="F11" s="111">
        <v>977122.50199999998</v>
      </c>
      <c r="G11" s="66">
        <v>1077197.834</v>
      </c>
      <c r="H11" s="190">
        <v>390898.65899999999</v>
      </c>
      <c r="I11" s="192">
        <v>465883.47600000002</v>
      </c>
      <c r="J11" s="190">
        <v>94507.062000000005</v>
      </c>
      <c r="K11" s="191">
        <v>92863.172000000006</v>
      </c>
      <c r="L11" s="111">
        <v>399086.13</v>
      </c>
      <c r="M11" s="66">
        <v>398415.51400000002</v>
      </c>
      <c r="N11" s="190">
        <v>133977.18799999999</v>
      </c>
      <c r="O11" s="192">
        <v>126849.382</v>
      </c>
      <c r="P11" s="193">
        <v>136765.285</v>
      </c>
      <c r="Q11" s="194">
        <v>158090.80800000002</v>
      </c>
      <c r="R11" s="112">
        <f t="shared" ref="R11:S16" si="2">F11-L11</f>
        <v>578036.37199999997</v>
      </c>
      <c r="S11" s="113">
        <f t="shared" si="2"/>
        <v>678782.32000000007</v>
      </c>
      <c r="T11" s="143"/>
      <c r="U11" s="243"/>
    </row>
    <row r="12" spans="1:21" x14ac:dyDescent="0.2">
      <c r="A12" s="226"/>
      <c r="B12" s="233" t="s">
        <v>107</v>
      </c>
      <c r="C12" s="273" t="s">
        <v>108</v>
      </c>
      <c r="D12" s="275">
        <v>151212.02299999999</v>
      </c>
      <c r="E12" s="191">
        <v>193204.79500000001</v>
      </c>
      <c r="F12" s="111">
        <v>640443.55900000001</v>
      </c>
      <c r="G12" s="66">
        <v>829373.25800000003</v>
      </c>
      <c r="H12" s="190">
        <v>97603.57</v>
      </c>
      <c r="I12" s="192">
        <v>107082.724</v>
      </c>
      <c r="J12" s="190">
        <v>85302.623999999996</v>
      </c>
      <c r="K12" s="191">
        <v>112241.997</v>
      </c>
      <c r="L12" s="111">
        <v>359946.67200000002</v>
      </c>
      <c r="M12" s="66">
        <v>481908.84499999997</v>
      </c>
      <c r="N12" s="190">
        <v>64982.374000000003</v>
      </c>
      <c r="O12" s="192">
        <v>68649.251000000004</v>
      </c>
      <c r="P12" s="193">
        <v>65909.39899999999</v>
      </c>
      <c r="Q12" s="194">
        <v>80962.79800000001</v>
      </c>
      <c r="R12" s="112">
        <f t="shared" si="2"/>
        <v>280496.88699999999</v>
      </c>
      <c r="S12" s="113">
        <f t="shared" si="2"/>
        <v>347464.41300000006</v>
      </c>
      <c r="T12" s="143"/>
      <c r="U12" s="243"/>
    </row>
    <row r="13" spans="1:21" x14ac:dyDescent="0.2">
      <c r="A13" s="226"/>
      <c r="B13" s="233" t="s">
        <v>109</v>
      </c>
      <c r="C13" s="273" t="s">
        <v>110</v>
      </c>
      <c r="D13" s="275">
        <v>75554.077000000005</v>
      </c>
      <c r="E13" s="191">
        <v>79533.307000000001</v>
      </c>
      <c r="F13" s="111">
        <v>318983.27399999998</v>
      </c>
      <c r="G13" s="66">
        <v>341385.52299999999</v>
      </c>
      <c r="H13" s="190">
        <v>61770.864999999998</v>
      </c>
      <c r="I13" s="192">
        <v>67180.827000000005</v>
      </c>
      <c r="J13" s="190">
        <v>48760.970999999998</v>
      </c>
      <c r="K13" s="191">
        <v>48581.415999999997</v>
      </c>
      <c r="L13" s="111">
        <v>205628.054</v>
      </c>
      <c r="M13" s="66">
        <v>208513.34</v>
      </c>
      <c r="N13" s="190">
        <v>44233.771000000001</v>
      </c>
      <c r="O13" s="192">
        <v>42134.605000000003</v>
      </c>
      <c r="P13" s="193">
        <v>26793.106000000007</v>
      </c>
      <c r="Q13" s="194">
        <v>30951.891000000003</v>
      </c>
      <c r="R13" s="112">
        <f t="shared" si="2"/>
        <v>113355.21999999997</v>
      </c>
      <c r="S13" s="113">
        <f t="shared" si="2"/>
        <v>132872.18299999999</v>
      </c>
      <c r="T13" s="143"/>
      <c r="U13" s="243"/>
    </row>
    <row r="14" spans="1:21" x14ac:dyDescent="0.2">
      <c r="A14" s="226"/>
      <c r="B14" s="233" t="s">
        <v>111</v>
      </c>
      <c r="C14" s="273" t="s">
        <v>112</v>
      </c>
      <c r="D14" s="275">
        <v>108655.16</v>
      </c>
      <c r="E14" s="191">
        <v>113885.254</v>
      </c>
      <c r="F14" s="111">
        <v>458937.95</v>
      </c>
      <c r="G14" s="66">
        <v>488849.02299999999</v>
      </c>
      <c r="H14" s="190">
        <v>133464.77600000001</v>
      </c>
      <c r="I14" s="192">
        <v>117148.52</v>
      </c>
      <c r="J14" s="190">
        <v>28308.91</v>
      </c>
      <c r="K14" s="191">
        <v>26606.723000000002</v>
      </c>
      <c r="L14" s="111">
        <v>119451.208</v>
      </c>
      <c r="M14" s="66">
        <v>114205.819</v>
      </c>
      <c r="N14" s="190">
        <v>62103.214</v>
      </c>
      <c r="O14" s="192">
        <v>43983.792999999998</v>
      </c>
      <c r="P14" s="193">
        <v>80346.25</v>
      </c>
      <c r="Q14" s="194">
        <v>87278.531000000003</v>
      </c>
      <c r="R14" s="112">
        <f t="shared" si="2"/>
        <v>339486.74200000003</v>
      </c>
      <c r="S14" s="113">
        <f t="shared" si="2"/>
        <v>374643.20399999997</v>
      </c>
      <c r="T14" s="143"/>
      <c r="U14" s="243"/>
    </row>
    <row r="15" spans="1:21" x14ac:dyDescent="0.2">
      <c r="A15" s="226"/>
      <c r="B15" s="233" t="s">
        <v>113</v>
      </c>
      <c r="C15" s="273" t="s">
        <v>114</v>
      </c>
      <c r="D15" s="275">
        <v>210416.22200000001</v>
      </c>
      <c r="E15" s="191">
        <v>148742.95000000001</v>
      </c>
      <c r="F15" s="111">
        <v>887627.55200000003</v>
      </c>
      <c r="G15" s="66">
        <v>638385.39300000004</v>
      </c>
      <c r="H15" s="190">
        <v>45429.008000000002</v>
      </c>
      <c r="I15" s="192">
        <v>35616.324999999997</v>
      </c>
      <c r="J15" s="190">
        <v>68341.603000000003</v>
      </c>
      <c r="K15" s="191">
        <v>48664.288999999997</v>
      </c>
      <c r="L15" s="111">
        <v>288641.32400000002</v>
      </c>
      <c r="M15" s="66">
        <v>208892.33499999999</v>
      </c>
      <c r="N15" s="190">
        <v>12802.198</v>
      </c>
      <c r="O15" s="192">
        <v>9335.1280000000006</v>
      </c>
      <c r="P15" s="193">
        <v>142074.61900000001</v>
      </c>
      <c r="Q15" s="194">
        <v>100078.66100000002</v>
      </c>
      <c r="R15" s="112">
        <f t="shared" si="2"/>
        <v>598986.228</v>
      </c>
      <c r="S15" s="113">
        <f t="shared" si="2"/>
        <v>429493.05800000008</v>
      </c>
      <c r="T15" s="143"/>
      <c r="U15" s="243"/>
    </row>
    <row r="16" spans="1:21" ht="13.5" thickBot="1" x14ac:dyDescent="0.25">
      <c r="A16" s="226"/>
      <c r="B16" s="234" t="s">
        <v>115</v>
      </c>
      <c r="C16" s="274" t="s">
        <v>116</v>
      </c>
      <c r="D16" s="276">
        <v>462950.85700000002</v>
      </c>
      <c r="E16" s="199">
        <v>462997.42099999997</v>
      </c>
      <c r="F16" s="114">
        <v>1954341.392</v>
      </c>
      <c r="G16" s="68">
        <v>1987239.4539999999</v>
      </c>
      <c r="H16" s="198">
        <v>156042.46799999999</v>
      </c>
      <c r="I16" s="200">
        <v>152701.72899999999</v>
      </c>
      <c r="J16" s="198">
        <v>191731.22500000001</v>
      </c>
      <c r="K16" s="199">
        <v>216281.139</v>
      </c>
      <c r="L16" s="114">
        <v>809681.495</v>
      </c>
      <c r="M16" s="68">
        <v>928310.03200000001</v>
      </c>
      <c r="N16" s="198">
        <v>53596.722999999998</v>
      </c>
      <c r="O16" s="200">
        <v>59485.915999999997</v>
      </c>
      <c r="P16" s="201">
        <v>271219.63199999998</v>
      </c>
      <c r="Q16" s="202">
        <v>246716.28199999998</v>
      </c>
      <c r="R16" s="115">
        <f t="shared" si="2"/>
        <v>1144659.8969999999</v>
      </c>
      <c r="S16" s="116">
        <f t="shared" si="2"/>
        <v>1058929.4219999998</v>
      </c>
      <c r="U16" s="243"/>
    </row>
    <row r="17" spans="1:19" x14ac:dyDescent="0.2">
      <c r="E17" s="133"/>
      <c r="G17" s="133"/>
      <c r="H17" s="133"/>
      <c r="I17" s="133"/>
      <c r="L17" s="133"/>
      <c r="M17" s="133"/>
      <c r="N17" s="133"/>
      <c r="O17" s="133"/>
      <c r="R17" s="215"/>
    </row>
    <row r="18" spans="1:19" ht="27.75" thickBot="1" x14ac:dyDescent="0.4">
      <c r="B18" s="72" t="s">
        <v>236</v>
      </c>
      <c r="G18" s="133"/>
      <c r="I18" s="133"/>
      <c r="L18" s="133"/>
    </row>
    <row r="19" spans="1:19" ht="14.25" x14ac:dyDescent="0.2">
      <c r="A19" s="226"/>
      <c r="B19" s="227"/>
      <c r="C19" s="117"/>
      <c r="D19" s="58" t="s">
        <v>99</v>
      </c>
      <c r="E19" s="59"/>
      <c r="F19" s="59"/>
      <c r="G19" s="59"/>
      <c r="H19" s="59"/>
      <c r="I19" s="60"/>
      <c r="J19" s="58" t="s">
        <v>100</v>
      </c>
      <c r="K19" s="59"/>
      <c r="L19" s="59"/>
      <c r="M19" s="59"/>
      <c r="N19" s="59"/>
      <c r="O19" s="60"/>
      <c r="P19" s="166" t="s">
        <v>119</v>
      </c>
      <c r="Q19" s="70"/>
      <c r="R19" s="106"/>
      <c r="S19" s="107"/>
    </row>
    <row r="20" spans="1:19" ht="14.25" x14ac:dyDescent="0.2">
      <c r="A20" s="226"/>
      <c r="B20" s="228" t="s">
        <v>101</v>
      </c>
      <c r="C20" s="118" t="s">
        <v>102</v>
      </c>
      <c r="D20" s="62" t="s">
        <v>103</v>
      </c>
      <c r="E20" s="62"/>
      <c r="F20" s="62" t="s">
        <v>156</v>
      </c>
      <c r="G20" s="62"/>
      <c r="H20" s="62" t="s">
        <v>104</v>
      </c>
      <c r="I20" s="63"/>
      <c r="J20" s="62" t="s">
        <v>103</v>
      </c>
      <c r="K20" s="62"/>
      <c r="L20" s="62" t="s">
        <v>156</v>
      </c>
      <c r="M20" s="62"/>
      <c r="N20" s="62" t="s">
        <v>104</v>
      </c>
      <c r="O20" s="63"/>
      <c r="P20" s="108" t="s">
        <v>103</v>
      </c>
      <c r="Q20" s="62"/>
      <c r="R20" s="108" t="s">
        <v>156</v>
      </c>
      <c r="S20" s="71"/>
    </row>
    <row r="21" spans="1:19" ht="13.5" thickBot="1" x14ac:dyDescent="0.25">
      <c r="A21" s="226"/>
      <c r="B21" s="229"/>
      <c r="C21" s="119"/>
      <c r="D21" s="158" t="s">
        <v>295</v>
      </c>
      <c r="E21" s="149" t="s">
        <v>296</v>
      </c>
      <c r="F21" s="148" t="s">
        <v>295</v>
      </c>
      <c r="G21" s="149" t="s">
        <v>296</v>
      </c>
      <c r="H21" s="151" t="s">
        <v>295</v>
      </c>
      <c r="I21" s="152" t="s">
        <v>296</v>
      </c>
      <c r="J21" s="160" t="s">
        <v>295</v>
      </c>
      <c r="K21" s="88" t="s">
        <v>296</v>
      </c>
      <c r="L21" s="109" t="s">
        <v>295</v>
      </c>
      <c r="M21" s="88" t="s">
        <v>296</v>
      </c>
      <c r="N21" s="87" t="s">
        <v>295</v>
      </c>
      <c r="O21" s="89" t="s">
        <v>296</v>
      </c>
      <c r="P21" s="158" t="s">
        <v>295</v>
      </c>
      <c r="Q21" s="149" t="s">
        <v>296</v>
      </c>
      <c r="R21" s="277" t="s">
        <v>295</v>
      </c>
      <c r="S21" s="278" t="s">
        <v>296</v>
      </c>
    </row>
    <row r="22" spans="1:19" ht="15.75" x14ac:dyDescent="0.25">
      <c r="A22" s="226"/>
      <c r="B22" s="232" t="s">
        <v>105</v>
      </c>
      <c r="C22" s="162"/>
      <c r="D22" s="159">
        <f t="shared" ref="D22:S22" si="3">SUM(D23:D28)</f>
        <v>120964.89800000002</v>
      </c>
      <c r="E22" s="138">
        <f t="shared" si="3"/>
        <v>77467.23</v>
      </c>
      <c r="F22" s="139">
        <f t="shared" si="3"/>
        <v>510177.24</v>
      </c>
      <c r="G22" s="138">
        <f t="shared" si="3"/>
        <v>332552.03499999997</v>
      </c>
      <c r="H22" s="140">
        <f t="shared" si="3"/>
        <v>62802.040999999997</v>
      </c>
      <c r="I22" s="163">
        <f t="shared" si="3"/>
        <v>45157.398999999998</v>
      </c>
      <c r="J22" s="159">
        <f t="shared" si="3"/>
        <v>67761.7</v>
      </c>
      <c r="K22" s="138">
        <f t="shared" si="3"/>
        <v>71844.06</v>
      </c>
      <c r="L22" s="139">
        <f>SUM(L23:L28)</f>
        <v>286026.61300000001</v>
      </c>
      <c r="M22" s="138">
        <f>SUM(M23:M28)</f>
        <v>308276.26900000003</v>
      </c>
      <c r="N22" s="140">
        <f t="shared" si="3"/>
        <v>21357.735000000001</v>
      </c>
      <c r="O22" s="150">
        <f t="shared" si="3"/>
        <v>25269.199000000001</v>
      </c>
      <c r="P22" s="279">
        <f t="shared" si="3"/>
        <v>53203.198000000004</v>
      </c>
      <c r="Q22" s="280">
        <f t="shared" si="3"/>
        <v>5623.1700000000019</v>
      </c>
      <c r="R22" s="453">
        <f t="shared" si="3"/>
        <v>224150.62699999998</v>
      </c>
      <c r="S22" s="280">
        <f t="shared" si="3"/>
        <v>24275.766000000003</v>
      </c>
    </row>
    <row r="23" spans="1:19" x14ac:dyDescent="0.2">
      <c r="A23" s="226"/>
      <c r="B23" s="233" t="s">
        <v>106</v>
      </c>
      <c r="C23" s="189" t="s">
        <v>172</v>
      </c>
      <c r="D23" s="190">
        <v>1619.4780000000001</v>
      </c>
      <c r="E23" s="191">
        <v>942.66600000000005</v>
      </c>
      <c r="F23" s="65">
        <v>6867.241</v>
      </c>
      <c r="G23" s="66">
        <v>4043.9470000000001</v>
      </c>
      <c r="H23" s="190">
        <v>1466.49</v>
      </c>
      <c r="I23" s="192">
        <v>1169.414</v>
      </c>
      <c r="J23" s="136">
        <v>1348.721</v>
      </c>
      <c r="K23" s="66">
        <v>976.33399999999995</v>
      </c>
      <c r="L23" s="111">
        <v>5667.6490000000003</v>
      </c>
      <c r="M23" s="66">
        <v>4184.6149999999998</v>
      </c>
      <c r="N23" s="65">
        <v>970.423</v>
      </c>
      <c r="O23" s="260">
        <v>855.03099999999995</v>
      </c>
      <c r="P23" s="449">
        <f t="shared" ref="P23:P28" si="4">D23-J23</f>
        <v>270.75700000000006</v>
      </c>
      <c r="Q23" s="450">
        <f t="shared" ref="Q23:Q28" si="5">E23-K23</f>
        <v>-33.667999999999893</v>
      </c>
      <c r="R23" s="454">
        <f t="shared" ref="R23:S28" si="6">F23-L23</f>
        <v>1199.5919999999996</v>
      </c>
      <c r="S23" s="455">
        <f t="shared" si="6"/>
        <v>-140.66799999999967</v>
      </c>
    </row>
    <row r="24" spans="1:19" x14ac:dyDescent="0.2">
      <c r="A24" s="226"/>
      <c r="B24" s="233" t="s">
        <v>107</v>
      </c>
      <c r="C24" s="189" t="s">
        <v>108</v>
      </c>
      <c r="D24" s="190">
        <v>13953.009</v>
      </c>
      <c r="E24" s="191">
        <v>9938.6110000000008</v>
      </c>
      <c r="F24" s="65">
        <v>59128.03</v>
      </c>
      <c r="G24" s="66">
        <v>42702.900999999998</v>
      </c>
      <c r="H24" s="190">
        <v>9640.36</v>
      </c>
      <c r="I24" s="192">
        <v>5449.2039999999997</v>
      </c>
      <c r="J24" s="136">
        <v>9439.0519999999997</v>
      </c>
      <c r="K24" s="66">
        <v>17182.993999999999</v>
      </c>
      <c r="L24" s="111">
        <v>39731.627999999997</v>
      </c>
      <c r="M24" s="66">
        <v>73764.095000000001</v>
      </c>
      <c r="N24" s="65">
        <v>5021.0379999999996</v>
      </c>
      <c r="O24" s="260">
        <v>7533.3320000000003</v>
      </c>
      <c r="P24" s="449">
        <f t="shared" si="4"/>
        <v>4513.9570000000003</v>
      </c>
      <c r="Q24" s="450">
        <f t="shared" si="5"/>
        <v>-7244.382999999998</v>
      </c>
      <c r="R24" s="454">
        <f t="shared" si="6"/>
        <v>19396.402000000002</v>
      </c>
      <c r="S24" s="455">
        <f t="shared" si="6"/>
        <v>-31061.194000000003</v>
      </c>
    </row>
    <row r="25" spans="1:19" x14ac:dyDescent="0.2">
      <c r="A25" s="226"/>
      <c r="B25" s="233" t="s">
        <v>109</v>
      </c>
      <c r="C25" s="189" t="s">
        <v>110</v>
      </c>
      <c r="D25" s="190">
        <v>2980.08</v>
      </c>
      <c r="E25" s="191">
        <v>2963.5039999999999</v>
      </c>
      <c r="F25" s="65">
        <v>12594.347</v>
      </c>
      <c r="G25" s="66">
        <v>12714.225</v>
      </c>
      <c r="H25" s="190">
        <v>1863.123</v>
      </c>
      <c r="I25" s="192">
        <v>1906.84</v>
      </c>
      <c r="J25" s="136">
        <v>125.325</v>
      </c>
      <c r="K25" s="66">
        <v>201.87299999999999</v>
      </c>
      <c r="L25" s="111">
        <v>526.96</v>
      </c>
      <c r="M25" s="66">
        <v>865.875</v>
      </c>
      <c r="N25" s="65">
        <v>46.491999999999997</v>
      </c>
      <c r="O25" s="260">
        <v>83.132000000000005</v>
      </c>
      <c r="P25" s="449">
        <f t="shared" si="4"/>
        <v>2854.7550000000001</v>
      </c>
      <c r="Q25" s="450">
        <f t="shared" si="5"/>
        <v>2761.6309999999999</v>
      </c>
      <c r="R25" s="454">
        <f t="shared" si="6"/>
        <v>12067.386999999999</v>
      </c>
      <c r="S25" s="455">
        <f t="shared" si="6"/>
        <v>11848.35</v>
      </c>
    </row>
    <row r="26" spans="1:19" x14ac:dyDescent="0.2">
      <c r="A26" s="226"/>
      <c r="B26" s="233" t="s">
        <v>111</v>
      </c>
      <c r="C26" s="189" t="s">
        <v>112</v>
      </c>
      <c r="D26" s="190">
        <v>33736.682000000001</v>
      </c>
      <c r="E26" s="191">
        <v>34363.089</v>
      </c>
      <c r="F26" s="65">
        <v>142406.56099999999</v>
      </c>
      <c r="G26" s="66">
        <v>147516.859</v>
      </c>
      <c r="H26" s="190">
        <v>32984.891000000003</v>
      </c>
      <c r="I26" s="192">
        <v>28754.535</v>
      </c>
      <c r="J26" s="136">
        <v>3476.8719999999998</v>
      </c>
      <c r="K26" s="66">
        <v>4542.0659999999998</v>
      </c>
      <c r="L26" s="111">
        <v>14691.276</v>
      </c>
      <c r="M26" s="66">
        <v>19473.449000000001</v>
      </c>
      <c r="N26" s="65">
        <v>2048.7190000000001</v>
      </c>
      <c r="O26" s="260">
        <v>4104.4399999999996</v>
      </c>
      <c r="P26" s="449">
        <f t="shared" si="4"/>
        <v>30259.81</v>
      </c>
      <c r="Q26" s="450">
        <f t="shared" si="5"/>
        <v>29821.023000000001</v>
      </c>
      <c r="R26" s="454">
        <f t="shared" si="6"/>
        <v>127715.28499999999</v>
      </c>
      <c r="S26" s="455">
        <f t="shared" si="6"/>
        <v>128043.41</v>
      </c>
    </row>
    <row r="27" spans="1:19" x14ac:dyDescent="0.2">
      <c r="A27" s="226"/>
      <c r="B27" s="233" t="s">
        <v>113</v>
      </c>
      <c r="C27" s="189" t="s">
        <v>114</v>
      </c>
      <c r="D27" s="190">
        <v>54944.192999999999</v>
      </c>
      <c r="E27" s="191">
        <v>20748.919999999998</v>
      </c>
      <c r="F27" s="65">
        <v>231289.21400000001</v>
      </c>
      <c r="G27" s="66">
        <v>89043.994000000006</v>
      </c>
      <c r="H27" s="190">
        <v>11899.942999999999</v>
      </c>
      <c r="I27" s="192">
        <v>4981.5829999999996</v>
      </c>
      <c r="J27" s="136">
        <v>30081.526999999998</v>
      </c>
      <c r="K27" s="66">
        <v>19366.3</v>
      </c>
      <c r="L27" s="111">
        <v>127103.591</v>
      </c>
      <c r="M27" s="66">
        <v>83070.312000000005</v>
      </c>
      <c r="N27" s="65">
        <v>5545.692</v>
      </c>
      <c r="O27" s="260">
        <v>3567.7629999999999</v>
      </c>
      <c r="P27" s="449">
        <f t="shared" si="4"/>
        <v>24862.666000000001</v>
      </c>
      <c r="Q27" s="450">
        <f t="shared" si="5"/>
        <v>1382.619999999999</v>
      </c>
      <c r="R27" s="454">
        <f t="shared" si="6"/>
        <v>104185.62300000001</v>
      </c>
      <c r="S27" s="455">
        <f t="shared" si="6"/>
        <v>5973.6820000000007</v>
      </c>
    </row>
    <row r="28" spans="1:19" ht="13.5" thickBot="1" x14ac:dyDescent="0.25">
      <c r="A28" s="226"/>
      <c r="B28" s="234" t="s">
        <v>115</v>
      </c>
      <c r="C28" s="197" t="s">
        <v>116</v>
      </c>
      <c r="D28" s="198">
        <v>13731.456</v>
      </c>
      <c r="E28" s="199">
        <v>8510.44</v>
      </c>
      <c r="F28" s="67">
        <v>57891.847000000002</v>
      </c>
      <c r="G28" s="68">
        <v>36530.108999999997</v>
      </c>
      <c r="H28" s="198">
        <v>4947.2340000000004</v>
      </c>
      <c r="I28" s="200">
        <v>2895.8229999999999</v>
      </c>
      <c r="J28" s="137">
        <v>23290.203000000001</v>
      </c>
      <c r="K28" s="68">
        <v>29574.492999999999</v>
      </c>
      <c r="L28" s="114">
        <v>98305.509000000005</v>
      </c>
      <c r="M28" s="68">
        <v>126917.923</v>
      </c>
      <c r="N28" s="67">
        <v>7725.3710000000001</v>
      </c>
      <c r="O28" s="261">
        <v>9125.5010000000002</v>
      </c>
      <c r="P28" s="451">
        <f t="shared" si="4"/>
        <v>-9558.7470000000012</v>
      </c>
      <c r="Q28" s="452">
        <f t="shared" si="5"/>
        <v>-21064.053</v>
      </c>
      <c r="R28" s="456">
        <f t="shared" si="6"/>
        <v>-40413.662000000004</v>
      </c>
      <c r="S28" s="457">
        <f t="shared" si="6"/>
        <v>-90387.813999999998</v>
      </c>
    </row>
    <row r="29" spans="1:19" x14ac:dyDescent="0.2">
      <c r="G29" s="133"/>
      <c r="H29" s="133"/>
    </row>
    <row r="30" spans="1:19" ht="27" customHeight="1" thickBot="1" x14ac:dyDescent="0.4">
      <c r="B30" s="72" t="s">
        <v>162</v>
      </c>
      <c r="G30" s="133"/>
    </row>
    <row r="31" spans="1:19" ht="14.25" x14ac:dyDescent="0.2">
      <c r="A31" s="226"/>
      <c r="B31" s="227"/>
      <c r="C31" s="117"/>
      <c r="D31" s="58" t="s">
        <v>99</v>
      </c>
      <c r="E31" s="59"/>
      <c r="F31" s="59"/>
      <c r="G31" s="59"/>
      <c r="H31" s="59"/>
      <c r="I31" s="60"/>
      <c r="J31" s="58" t="s">
        <v>100</v>
      </c>
      <c r="K31" s="59"/>
      <c r="L31" s="59"/>
      <c r="M31" s="59"/>
      <c r="N31" s="59"/>
      <c r="O31" s="60"/>
      <c r="P31" s="58" t="s">
        <v>119</v>
      </c>
      <c r="Q31" s="70"/>
      <c r="R31" s="106"/>
      <c r="S31" s="107"/>
    </row>
    <row r="32" spans="1:19" ht="14.25" x14ac:dyDescent="0.2">
      <c r="A32" s="226"/>
      <c r="B32" s="228" t="s">
        <v>101</v>
      </c>
      <c r="C32" s="118" t="s">
        <v>102</v>
      </c>
      <c r="D32" s="62" t="s">
        <v>103</v>
      </c>
      <c r="E32" s="62"/>
      <c r="F32" s="62" t="s">
        <v>156</v>
      </c>
      <c r="G32" s="62"/>
      <c r="H32" s="62" t="s">
        <v>104</v>
      </c>
      <c r="I32" s="63"/>
      <c r="J32" s="62" t="s">
        <v>103</v>
      </c>
      <c r="K32" s="62"/>
      <c r="L32" s="62" t="s">
        <v>156</v>
      </c>
      <c r="M32" s="62"/>
      <c r="N32" s="62" t="s">
        <v>104</v>
      </c>
      <c r="O32" s="63"/>
      <c r="P32" s="62" t="s">
        <v>103</v>
      </c>
      <c r="Q32" s="62"/>
      <c r="R32" s="108" t="s">
        <v>156</v>
      </c>
      <c r="S32" s="71"/>
    </row>
    <row r="33" spans="1:21" ht="13.5" thickBot="1" x14ac:dyDescent="0.25">
      <c r="A33" s="226"/>
      <c r="B33" s="229"/>
      <c r="C33" s="119"/>
      <c r="D33" s="158" t="s">
        <v>295</v>
      </c>
      <c r="E33" s="149" t="s">
        <v>296</v>
      </c>
      <c r="F33" s="148" t="s">
        <v>295</v>
      </c>
      <c r="G33" s="149" t="s">
        <v>296</v>
      </c>
      <c r="H33" s="151" t="s">
        <v>295</v>
      </c>
      <c r="I33" s="152" t="s">
        <v>296</v>
      </c>
      <c r="J33" s="160" t="s">
        <v>295</v>
      </c>
      <c r="K33" s="88" t="s">
        <v>296</v>
      </c>
      <c r="L33" s="109" t="s">
        <v>295</v>
      </c>
      <c r="M33" s="88" t="s">
        <v>296</v>
      </c>
      <c r="N33" s="87" t="s">
        <v>295</v>
      </c>
      <c r="O33" s="89" t="s">
        <v>296</v>
      </c>
      <c r="P33" s="160" t="s">
        <v>295</v>
      </c>
      <c r="Q33" s="88" t="s">
        <v>296</v>
      </c>
      <c r="R33" s="110" t="s">
        <v>295</v>
      </c>
      <c r="S33" s="90" t="s">
        <v>296</v>
      </c>
      <c r="T33" s="251"/>
    </row>
    <row r="34" spans="1:21" ht="15.75" x14ac:dyDescent="0.25">
      <c r="A34" s="226"/>
      <c r="B34" s="232" t="s">
        <v>105</v>
      </c>
      <c r="C34" s="162"/>
      <c r="D34" s="159">
        <f t="shared" ref="D34:S34" si="7">SUM(D35:D40)</f>
        <v>270614.40899999999</v>
      </c>
      <c r="E34" s="138">
        <f t="shared" si="7"/>
        <v>267593.658</v>
      </c>
      <c r="F34" s="139">
        <f t="shared" si="7"/>
        <v>1143818.1629999999</v>
      </c>
      <c r="G34" s="138">
        <f t="shared" si="7"/>
        <v>1148626.7519999999</v>
      </c>
      <c r="H34" s="140">
        <f t="shared" si="7"/>
        <v>326189.01</v>
      </c>
      <c r="I34" s="163">
        <f t="shared" si="7"/>
        <v>361856.10799999995</v>
      </c>
      <c r="J34" s="159">
        <f t="shared" si="7"/>
        <v>180846.06099999999</v>
      </c>
      <c r="K34" s="138">
        <f t="shared" si="7"/>
        <v>197501.13999999998</v>
      </c>
      <c r="L34" s="139">
        <f t="shared" si="7"/>
        <v>763423.40999999992</v>
      </c>
      <c r="M34" s="138">
        <f t="shared" si="7"/>
        <v>847831.951</v>
      </c>
      <c r="N34" s="140">
        <f t="shared" si="7"/>
        <v>125308.45</v>
      </c>
      <c r="O34" s="150">
        <f t="shared" si="7"/>
        <v>118849.413</v>
      </c>
      <c r="P34" s="257">
        <f t="shared" ref="P34:Q34" si="8">SUM(P35:P40)</f>
        <v>89768.347999999998</v>
      </c>
      <c r="Q34" s="132">
        <f t="shared" si="8"/>
        <v>70092.517999999996</v>
      </c>
      <c r="R34" s="131">
        <f t="shared" si="7"/>
        <v>380394.75300000003</v>
      </c>
      <c r="S34" s="132">
        <f t="shared" si="7"/>
        <v>300794.80099999992</v>
      </c>
      <c r="T34" s="251"/>
    </row>
    <row r="35" spans="1:21" x14ac:dyDescent="0.2">
      <c r="A35" s="226"/>
      <c r="B35" s="233" t="s">
        <v>106</v>
      </c>
      <c r="C35" s="189" t="s">
        <v>172</v>
      </c>
      <c r="D35" s="190">
        <v>148595.549</v>
      </c>
      <c r="E35" s="191">
        <v>148430.02900000001</v>
      </c>
      <c r="F35" s="111">
        <v>628268.98100000003</v>
      </c>
      <c r="G35" s="66">
        <v>637040.15599999996</v>
      </c>
      <c r="H35" s="190">
        <v>261383.86199999999</v>
      </c>
      <c r="I35" s="192">
        <v>292810.79200000002</v>
      </c>
      <c r="J35" s="223">
        <v>22006.134999999998</v>
      </c>
      <c r="K35" s="191">
        <v>25928.569</v>
      </c>
      <c r="L35" s="111">
        <v>92760.176000000007</v>
      </c>
      <c r="M35" s="66">
        <v>111285.285</v>
      </c>
      <c r="N35" s="190">
        <v>26065.922999999999</v>
      </c>
      <c r="O35" s="255">
        <v>29432.585999999999</v>
      </c>
      <c r="P35" s="258">
        <v>126589.414</v>
      </c>
      <c r="Q35" s="194">
        <v>122501.46</v>
      </c>
      <c r="R35" s="112">
        <f t="shared" ref="R35:R40" si="9">F35-L35</f>
        <v>535508.80500000005</v>
      </c>
      <c r="S35" s="113">
        <f t="shared" ref="S35:S40" si="10">G35-M35</f>
        <v>525754.87099999993</v>
      </c>
      <c r="T35" s="251"/>
      <c r="U35" s="215"/>
    </row>
    <row r="36" spans="1:21" x14ac:dyDescent="0.2">
      <c r="A36" s="226"/>
      <c r="B36" s="233" t="s">
        <v>107</v>
      </c>
      <c r="C36" s="189" t="s">
        <v>108</v>
      </c>
      <c r="D36" s="190">
        <v>16141.349</v>
      </c>
      <c r="E36" s="191">
        <v>22470.300999999999</v>
      </c>
      <c r="F36" s="111">
        <v>68541.281000000003</v>
      </c>
      <c r="G36" s="66">
        <v>96464.928</v>
      </c>
      <c r="H36" s="190">
        <v>10401.326999999999</v>
      </c>
      <c r="I36" s="192">
        <v>16387.598000000002</v>
      </c>
      <c r="J36" s="223">
        <v>43388.737000000001</v>
      </c>
      <c r="K36" s="191">
        <v>41713.097000000002</v>
      </c>
      <c r="L36" s="111">
        <v>182994.916</v>
      </c>
      <c r="M36" s="66">
        <v>179102.19500000001</v>
      </c>
      <c r="N36" s="190">
        <v>43501.237000000001</v>
      </c>
      <c r="O36" s="255">
        <v>33951.873</v>
      </c>
      <c r="P36" s="258">
        <v>-27247.387999999999</v>
      </c>
      <c r="Q36" s="194">
        <v>-19242.796000000002</v>
      </c>
      <c r="R36" s="112">
        <f t="shared" si="9"/>
        <v>-114453.63499999999</v>
      </c>
      <c r="S36" s="113">
        <f t="shared" si="10"/>
        <v>-82637.267000000007</v>
      </c>
    </row>
    <row r="37" spans="1:21" x14ac:dyDescent="0.2">
      <c r="A37" s="226"/>
      <c r="B37" s="233" t="s">
        <v>109</v>
      </c>
      <c r="C37" s="189" t="s">
        <v>110</v>
      </c>
      <c r="D37" s="190">
        <v>4883.0889999999999</v>
      </c>
      <c r="E37" s="191">
        <v>5203.1379999999999</v>
      </c>
      <c r="F37" s="111">
        <v>20609.897000000001</v>
      </c>
      <c r="G37" s="66">
        <v>22330.276999999998</v>
      </c>
      <c r="H37" s="190">
        <v>4423.5129999999999</v>
      </c>
      <c r="I37" s="192">
        <v>5006.4030000000002</v>
      </c>
      <c r="J37" s="223">
        <v>23954.612000000001</v>
      </c>
      <c r="K37" s="191">
        <v>21446.763999999999</v>
      </c>
      <c r="L37" s="111">
        <v>101049.088</v>
      </c>
      <c r="M37" s="66">
        <v>92061.661999999997</v>
      </c>
      <c r="N37" s="190">
        <v>22982.177</v>
      </c>
      <c r="O37" s="255">
        <v>18879.417000000001</v>
      </c>
      <c r="P37" s="258">
        <v>-19071.523000000001</v>
      </c>
      <c r="Q37" s="194">
        <v>-16243.626</v>
      </c>
      <c r="R37" s="112">
        <f t="shared" si="9"/>
        <v>-80439.191000000006</v>
      </c>
      <c r="S37" s="113">
        <f t="shared" si="10"/>
        <v>-69731.384999999995</v>
      </c>
      <c r="T37" s="251"/>
    </row>
    <row r="38" spans="1:21" x14ac:dyDescent="0.2">
      <c r="A38" s="226"/>
      <c r="B38" s="233" t="s">
        <v>111</v>
      </c>
      <c r="C38" s="189" t="s">
        <v>112</v>
      </c>
      <c r="D38" s="190">
        <v>6803.9480000000003</v>
      </c>
      <c r="E38" s="191">
        <v>7175.83</v>
      </c>
      <c r="F38" s="111">
        <v>28729.092000000001</v>
      </c>
      <c r="G38" s="66">
        <v>30811.053</v>
      </c>
      <c r="H38" s="190">
        <v>18911.96</v>
      </c>
      <c r="I38" s="192">
        <v>16935.462</v>
      </c>
      <c r="J38" s="223">
        <v>7338.1120000000001</v>
      </c>
      <c r="K38" s="191">
        <v>5437.9610000000002</v>
      </c>
      <c r="L38" s="111">
        <v>30953.957999999999</v>
      </c>
      <c r="M38" s="66">
        <v>23328.886999999999</v>
      </c>
      <c r="N38" s="190">
        <v>8725.6110000000008</v>
      </c>
      <c r="O38" s="255">
        <v>6875.0290000000005</v>
      </c>
      <c r="P38" s="258">
        <v>-534.16399999999976</v>
      </c>
      <c r="Q38" s="194">
        <v>1737.8689999999997</v>
      </c>
      <c r="R38" s="112">
        <f t="shared" si="9"/>
        <v>-2224.8659999999982</v>
      </c>
      <c r="S38" s="113">
        <f t="shared" si="10"/>
        <v>7482.1660000000011</v>
      </c>
      <c r="T38" s="251"/>
    </row>
    <row r="39" spans="1:21" x14ac:dyDescent="0.2">
      <c r="A39" s="226"/>
      <c r="B39" s="233" t="s">
        <v>113</v>
      </c>
      <c r="C39" s="189" t="s">
        <v>114</v>
      </c>
      <c r="D39" s="190">
        <v>33030.767</v>
      </c>
      <c r="E39" s="191">
        <v>19233.944</v>
      </c>
      <c r="F39" s="111">
        <v>139384.67600000001</v>
      </c>
      <c r="G39" s="66">
        <v>82563.495999999999</v>
      </c>
      <c r="H39" s="190">
        <v>7473.1350000000002</v>
      </c>
      <c r="I39" s="192">
        <v>4765.9319999999998</v>
      </c>
      <c r="J39" s="223">
        <v>17353.912</v>
      </c>
      <c r="K39" s="191">
        <v>14554.9</v>
      </c>
      <c r="L39" s="111">
        <v>73481.535000000003</v>
      </c>
      <c r="M39" s="66">
        <v>62475.536999999997</v>
      </c>
      <c r="N39" s="190">
        <v>3180.616</v>
      </c>
      <c r="O39" s="255">
        <v>2690.8960000000002</v>
      </c>
      <c r="P39" s="258">
        <v>15676.855</v>
      </c>
      <c r="Q39" s="194">
        <v>4679.0439999999999</v>
      </c>
      <c r="R39" s="112">
        <f t="shared" si="9"/>
        <v>65903.141000000003</v>
      </c>
      <c r="S39" s="113">
        <f t="shared" si="10"/>
        <v>20087.959000000003</v>
      </c>
    </row>
    <row r="40" spans="1:21" ht="13.5" thickBot="1" x14ac:dyDescent="0.25">
      <c r="A40" s="226"/>
      <c r="B40" s="234" t="s">
        <v>115</v>
      </c>
      <c r="C40" s="197" t="s">
        <v>116</v>
      </c>
      <c r="D40" s="198">
        <v>61159.707000000002</v>
      </c>
      <c r="E40" s="199">
        <v>65080.415999999997</v>
      </c>
      <c r="F40" s="114">
        <v>258284.236</v>
      </c>
      <c r="G40" s="68">
        <v>279416.842</v>
      </c>
      <c r="H40" s="198">
        <v>23595.213</v>
      </c>
      <c r="I40" s="200">
        <v>25949.920999999998</v>
      </c>
      <c r="J40" s="224">
        <v>66804.553</v>
      </c>
      <c r="K40" s="199">
        <v>88419.849000000002</v>
      </c>
      <c r="L40" s="114">
        <v>282183.73700000002</v>
      </c>
      <c r="M40" s="68">
        <v>379578.38500000001</v>
      </c>
      <c r="N40" s="198">
        <v>20852.885999999999</v>
      </c>
      <c r="O40" s="256">
        <v>27019.612000000001</v>
      </c>
      <c r="P40" s="259">
        <v>-5644.8459999999977</v>
      </c>
      <c r="Q40" s="202">
        <v>-23339.433000000005</v>
      </c>
      <c r="R40" s="115">
        <f t="shared" si="9"/>
        <v>-23899.501000000018</v>
      </c>
      <c r="S40" s="116">
        <f t="shared" si="10"/>
        <v>-100161.54300000001</v>
      </c>
    </row>
    <row r="41" spans="1:21" x14ac:dyDescent="0.2">
      <c r="G41" s="133"/>
      <c r="H41" s="133"/>
      <c r="L41" s="133"/>
    </row>
    <row r="42" spans="1:21" ht="27.75" thickBot="1" x14ac:dyDescent="0.4">
      <c r="B42" s="72" t="s">
        <v>188</v>
      </c>
      <c r="H42" s="133"/>
    </row>
    <row r="43" spans="1:21" ht="14.25" x14ac:dyDescent="0.2">
      <c r="A43" s="226"/>
      <c r="B43" s="227"/>
      <c r="C43" s="117"/>
      <c r="D43" s="166" t="s">
        <v>99</v>
      </c>
      <c r="E43" s="59"/>
      <c r="F43" s="59"/>
      <c r="G43" s="59"/>
      <c r="H43" s="59"/>
      <c r="I43" s="60"/>
      <c r="J43" s="58" t="s">
        <v>100</v>
      </c>
      <c r="K43" s="59"/>
      <c r="L43" s="59"/>
      <c r="M43" s="59"/>
      <c r="N43" s="59"/>
      <c r="O43" s="60"/>
      <c r="P43" s="58" t="s">
        <v>119</v>
      </c>
      <c r="Q43" s="70"/>
      <c r="R43" s="106"/>
      <c r="S43" s="107"/>
    </row>
    <row r="44" spans="1:21" ht="14.25" x14ac:dyDescent="0.2">
      <c r="A44" s="226"/>
      <c r="B44" s="228" t="s">
        <v>101</v>
      </c>
      <c r="C44" s="118" t="s">
        <v>102</v>
      </c>
      <c r="D44" s="108" t="s">
        <v>103</v>
      </c>
      <c r="E44" s="62"/>
      <c r="F44" s="62" t="s">
        <v>156</v>
      </c>
      <c r="G44" s="62"/>
      <c r="H44" s="62" t="s">
        <v>104</v>
      </c>
      <c r="I44" s="63"/>
      <c r="J44" s="62" t="s">
        <v>103</v>
      </c>
      <c r="K44" s="62"/>
      <c r="L44" s="62" t="s">
        <v>156</v>
      </c>
      <c r="M44" s="62"/>
      <c r="N44" s="62" t="s">
        <v>104</v>
      </c>
      <c r="O44" s="63"/>
      <c r="P44" s="62" t="s">
        <v>103</v>
      </c>
      <c r="Q44" s="62"/>
      <c r="R44" s="108" t="s">
        <v>156</v>
      </c>
      <c r="S44" s="71"/>
    </row>
    <row r="45" spans="1:21" ht="13.5" thickBot="1" x14ac:dyDescent="0.25">
      <c r="A45" s="226"/>
      <c r="B45" s="229"/>
      <c r="C45" s="119"/>
      <c r="D45" s="160" t="s">
        <v>295</v>
      </c>
      <c r="E45" s="88" t="s">
        <v>296</v>
      </c>
      <c r="F45" s="109" t="s">
        <v>295</v>
      </c>
      <c r="G45" s="88" t="s">
        <v>296</v>
      </c>
      <c r="H45" s="87" t="s">
        <v>295</v>
      </c>
      <c r="I45" s="89" t="s">
        <v>296</v>
      </c>
      <c r="J45" s="160" t="s">
        <v>295</v>
      </c>
      <c r="K45" s="88" t="s">
        <v>296</v>
      </c>
      <c r="L45" s="109" t="s">
        <v>295</v>
      </c>
      <c r="M45" s="88" t="s">
        <v>296</v>
      </c>
      <c r="N45" s="87" t="s">
        <v>295</v>
      </c>
      <c r="O45" s="89" t="s">
        <v>296</v>
      </c>
      <c r="P45" s="160" t="s">
        <v>295</v>
      </c>
      <c r="Q45" s="88" t="s">
        <v>296</v>
      </c>
      <c r="R45" s="110" t="s">
        <v>295</v>
      </c>
      <c r="S45" s="90" t="s">
        <v>296</v>
      </c>
    </row>
    <row r="46" spans="1:21" ht="15.75" x14ac:dyDescent="0.25">
      <c r="A46" s="226"/>
      <c r="B46" s="203" t="s">
        <v>105</v>
      </c>
      <c r="C46" s="204"/>
      <c r="D46" s="159">
        <f t="shared" ref="D46:S46" si="11">SUM(D47:D52)</f>
        <v>962256.5560000001</v>
      </c>
      <c r="E46" s="138">
        <f t="shared" si="11"/>
        <v>912305.31799999997</v>
      </c>
      <c r="F46" s="139">
        <f>(SUM(F47:F52))/1</f>
        <v>4063953.1670000004</v>
      </c>
      <c r="G46" s="138">
        <f>(SUM(G47:G52))/1</f>
        <v>3915884.4009999996</v>
      </c>
      <c r="H46" s="140">
        <f t="shared" si="11"/>
        <v>682245.73100000003</v>
      </c>
      <c r="I46" s="163">
        <f t="shared" si="11"/>
        <v>704615.17</v>
      </c>
      <c r="J46" s="159">
        <f t="shared" si="11"/>
        <v>513093.50299999997</v>
      </c>
      <c r="K46" s="138">
        <f t="shared" si="11"/>
        <v>539962.72100000002</v>
      </c>
      <c r="L46" s="139">
        <f>(SUM(L47:L52))/1</f>
        <v>2166016.5090000001</v>
      </c>
      <c r="M46" s="138">
        <f>(SUM(M47:M52))/1</f>
        <v>2317575.051</v>
      </c>
      <c r="N46" s="140">
        <f t="shared" si="11"/>
        <v>369402.73</v>
      </c>
      <c r="O46" s="150">
        <f t="shared" si="11"/>
        <v>346341.61700000009</v>
      </c>
      <c r="P46" s="257">
        <f t="shared" ref="P46:Q46" si="12">SUM(P47:P52)</f>
        <v>449163.05300000001</v>
      </c>
      <c r="Q46" s="132">
        <f t="shared" si="12"/>
        <v>372342.59699999995</v>
      </c>
      <c r="R46" s="131">
        <f t="shared" si="11"/>
        <v>1897936.6579999998</v>
      </c>
      <c r="S46" s="132">
        <f t="shared" si="11"/>
        <v>1598309.3499999999</v>
      </c>
    </row>
    <row r="47" spans="1:21" x14ac:dyDescent="0.2">
      <c r="A47" s="226"/>
      <c r="B47" s="225" t="s">
        <v>106</v>
      </c>
      <c r="C47" s="195" t="s">
        <v>172</v>
      </c>
      <c r="D47" s="136">
        <v>205720.95</v>
      </c>
      <c r="E47" s="66">
        <v>206078.15599999999</v>
      </c>
      <c r="F47" s="111">
        <v>869360.66</v>
      </c>
      <c r="G47" s="66">
        <v>884491.46</v>
      </c>
      <c r="H47" s="65">
        <v>344686.54700000002</v>
      </c>
      <c r="I47" s="164">
        <v>379823.32699999999</v>
      </c>
      <c r="J47" s="136">
        <v>92899.338000000003</v>
      </c>
      <c r="K47" s="66">
        <v>91932.73</v>
      </c>
      <c r="L47" s="111">
        <v>392271.18900000001</v>
      </c>
      <c r="M47" s="66">
        <v>394417.462</v>
      </c>
      <c r="N47" s="65">
        <v>133259.81099999999</v>
      </c>
      <c r="O47" s="260">
        <v>126117.43799999999</v>
      </c>
      <c r="P47" s="262">
        <v>112821.61200000001</v>
      </c>
      <c r="Q47" s="134">
        <v>114145.42599999999</v>
      </c>
      <c r="R47" s="112">
        <f t="shared" ref="R47:S52" si="13">F47-L47</f>
        <v>477089.47100000002</v>
      </c>
      <c r="S47" s="113">
        <f t="shared" si="13"/>
        <v>490073.99799999996</v>
      </c>
    </row>
    <row r="48" spans="1:21" x14ac:dyDescent="0.2">
      <c r="A48" s="226"/>
      <c r="B48" s="230" t="s">
        <v>107</v>
      </c>
      <c r="C48" s="195" t="s">
        <v>108</v>
      </c>
      <c r="D48" s="136">
        <v>61058.517999999996</v>
      </c>
      <c r="E48" s="66">
        <v>69992.134000000005</v>
      </c>
      <c r="F48" s="111">
        <v>258493.046</v>
      </c>
      <c r="G48" s="66">
        <v>300454.80800000002</v>
      </c>
      <c r="H48" s="65">
        <v>38631.510999999999</v>
      </c>
      <c r="I48" s="164">
        <v>43065.51</v>
      </c>
      <c r="J48" s="136">
        <v>84807.18</v>
      </c>
      <c r="K48" s="66">
        <v>110703.845</v>
      </c>
      <c r="L48" s="111">
        <v>357815.326</v>
      </c>
      <c r="M48" s="66">
        <v>475296.23599999998</v>
      </c>
      <c r="N48" s="65">
        <v>64782.192999999999</v>
      </c>
      <c r="O48" s="260">
        <v>67824.626000000004</v>
      </c>
      <c r="P48" s="262">
        <v>-23748.661999999997</v>
      </c>
      <c r="Q48" s="134">
        <v>-40711.710999999996</v>
      </c>
      <c r="R48" s="112">
        <f t="shared" si="13"/>
        <v>-99322.28</v>
      </c>
      <c r="S48" s="113">
        <f t="shared" si="13"/>
        <v>-174841.42799999996</v>
      </c>
    </row>
    <row r="49" spans="1:19" x14ac:dyDescent="0.2">
      <c r="A49" s="226"/>
      <c r="B49" s="230" t="s">
        <v>109</v>
      </c>
      <c r="C49" s="195" t="s">
        <v>110</v>
      </c>
      <c r="D49" s="136">
        <v>70264.858999999997</v>
      </c>
      <c r="E49" s="66">
        <v>71952.62</v>
      </c>
      <c r="F49" s="111">
        <v>296676.23599999998</v>
      </c>
      <c r="G49" s="66">
        <v>308851.69500000001</v>
      </c>
      <c r="H49" s="65">
        <v>58190.406000000003</v>
      </c>
      <c r="I49" s="164">
        <v>61249.053999999996</v>
      </c>
      <c r="J49" s="136">
        <v>48654.321000000004</v>
      </c>
      <c r="K49" s="66">
        <v>48063.464999999997</v>
      </c>
      <c r="L49" s="111">
        <v>205169.77900000001</v>
      </c>
      <c r="M49" s="66">
        <v>206290.28400000001</v>
      </c>
      <c r="N49" s="65">
        <v>44135.582000000002</v>
      </c>
      <c r="O49" s="260">
        <v>41529.531999999999</v>
      </c>
      <c r="P49" s="262">
        <v>21610.537999999993</v>
      </c>
      <c r="Q49" s="134">
        <v>23889.154999999999</v>
      </c>
      <c r="R49" s="112">
        <f t="shared" si="13"/>
        <v>91506.456999999966</v>
      </c>
      <c r="S49" s="113">
        <f t="shared" si="13"/>
        <v>102561.41099999999</v>
      </c>
    </row>
    <row r="50" spans="1:19" x14ac:dyDescent="0.2">
      <c r="A50" s="226"/>
      <c r="B50" s="230" t="s">
        <v>111</v>
      </c>
      <c r="C50" s="195" t="s">
        <v>112</v>
      </c>
      <c r="D50" s="136">
        <v>65389.053</v>
      </c>
      <c r="E50" s="66">
        <v>67371.142000000007</v>
      </c>
      <c r="F50" s="111">
        <v>276079.64799999999</v>
      </c>
      <c r="G50" s="66">
        <v>289205.73599999998</v>
      </c>
      <c r="H50" s="65">
        <v>73384.979000000007</v>
      </c>
      <c r="I50" s="164">
        <v>65105.584999999999</v>
      </c>
      <c r="J50" s="136">
        <v>27721.419000000002</v>
      </c>
      <c r="K50" s="66">
        <v>25479.035</v>
      </c>
      <c r="L50" s="111">
        <v>116955.076</v>
      </c>
      <c r="M50" s="66">
        <v>109361.519</v>
      </c>
      <c r="N50" s="65">
        <v>61022.203999999998</v>
      </c>
      <c r="O50" s="260">
        <v>42300.856</v>
      </c>
      <c r="P50" s="262">
        <v>37667.633999999998</v>
      </c>
      <c r="Q50" s="134">
        <v>41892.107000000004</v>
      </c>
      <c r="R50" s="112">
        <f t="shared" si="13"/>
        <v>159124.57199999999</v>
      </c>
      <c r="S50" s="113">
        <f t="shared" si="13"/>
        <v>179844.21699999998</v>
      </c>
    </row>
    <row r="51" spans="1:19" x14ac:dyDescent="0.2">
      <c r="A51" s="226"/>
      <c r="B51" s="230" t="s">
        <v>113</v>
      </c>
      <c r="C51" s="195" t="s">
        <v>114</v>
      </c>
      <c r="D51" s="136">
        <v>204092.05900000001</v>
      </c>
      <c r="E51" s="66">
        <v>135341.50399999999</v>
      </c>
      <c r="F51" s="111">
        <v>860961.18500000006</v>
      </c>
      <c r="G51" s="66">
        <v>580990.78599999996</v>
      </c>
      <c r="H51" s="65">
        <v>44080.95</v>
      </c>
      <c r="I51" s="164">
        <v>32560.877</v>
      </c>
      <c r="J51" s="136">
        <v>67704.402000000002</v>
      </c>
      <c r="K51" s="66">
        <v>47897.445</v>
      </c>
      <c r="L51" s="111">
        <v>285909.42800000001</v>
      </c>
      <c r="M51" s="66">
        <v>205595.022</v>
      </c>
      <c r="N51" s="65">
        <v>12662.196</v>
      </c>
      <c r="O51" s="260">
        <v>9135.1239999999998</v>
      </c>
      <c r="P51" s="262">
        <v>136387.65700000001</v>
      </c>
      <c r="Q51" s="134">
        <v>87444.058999999979</v>
      </c>
      <c r="R51" s="112">
        <f t="shared" si="13"/>
        <v>575051.75699999998</v>
      </c>
      <c r="S51" s="113">
        <f t="shared" si="13"/>
        <v>375395.76399999997</v>
      </c>
    </row>
    <row r="52" spans="1:19" ht="13.5" thickBot="1" x14ac:dyDescent="0.25">
      <c r="A52" s="226"/>
      <c r="B52" s="231" t="s">
        <v>115</v>
      </c>
      <c r="C52" s="196" t="s">
        <v>116</v>
      </c>
      <c r="D52" s="137">
        <v>355731.11700000003</v>
      </c>
      <c r="E52" s="68">
        <v>361569.76199999999</v>
      </c>
      <c r="F52" s="114">
        <v>1502382.392</v>
      </c>
      <c r="G52" s="68">
        <v>1551889.916</v>
      </c>
      <c r="H52" s="67">
        <v>123271.338</v>
      </c>
      <c r="I52" s="165">
        <v>122810.817</v>
      </c>
      <c r="J52" s="137">
        <v>191306.84299999999</v>
      </c>
      <c r="K52" s="68">
        <v>215886.201</v>
      </c>
      <c r="L52" s="114">
        <v>807895.71100000001</v>
      </c>
      <c r="M52" s="68">
        <v>926614.52800000005</v>
      </c>
      <c r="N52" s="67">
        <v>53540.743999999999</v>
      </c>
      <c r="O52" s="261">
        <v>59434.040999999997</v>
      </c>
      <c r="P52" s="263">
        <v>164424.27400000003</v>
      </c>
      <c r="Q52" s="135">
        <v>145683.56099999999</v>
      </c>
      <c r="R52" s="115">
        <f t="shared" si="13"/>
        <v>694486.68099999998</v>
      </c>
      <c r="S52" s="116">
        <f t="shared" si="13"/>
        <v>625275.38799999992</v>
      </c>
    </row>
    <row r="53" spans="1:19" x14ac:dyDescent="0.2">
      <c r="J53" s="133"/>
      <c r="O53" s="133"/>
    </row>
    <row r="54" spans="1:19" ht="14.25" x14ac:dyDescent="0.2">
      <c r="C54" s="73" t="s">
        <v>122</v>
      </c>
      <c r="H54" s="133"/>
      <c r="I54" s="133"/>
      <c r="J54" s="133"/>
      <c r="K54" s="133"/>
      <c r="L54" s="133"/>
      <c r="M54" s="133"/>
      <c r="Q54" s="215"/>
    </row>
    <row r="55" spans="1:19" x14ac:dyDescent="0.2">
      <c r="G55" s="133"/>
      <c r="J55" s="133"/>
      <c r="K55" s="133"/>
      <c r="L55" s="133"/>
      <c r="N55" s="133"/>
      <c r="O55" s="133"/>
    </row>
  </sheetData>
  <phoneticPr fontId="18" type="noConversion"/>
  <pageMargins left="0.75" right="0.75" top="1" bottom="1" header="0.5" footer="0.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2:S151"/>
  <sheetViews>
    <sheetView zoomScale="85" zoomScaleNormal="85" workbookViewId="0">
      <selection activeCell="X29" sqref="X29"/>
    </sheetView>
  </sheetViews>
  <sheetFormatPr defaultRowHeight="12.75" x14ac:dyDescent="0.2"/>
  <cols>
    <col min="1" max="1" width="13.7109375" style="93" customWidth="1"/>
    <col min="2" max="2" width="11.85546875" style="93" customWidth="1"/>
    <col min="3" max="3" width="11.7109375" style="93" customWidth="1"/>
    <col min="4" max="4" width="11.85546875" style="93" customWidth="1"/>
    <col min="5" max="5" width="13.5703125" style="93" customWidth="1"/>
    <col min="6" max="7" width="11.7109375" style="93" customWidth="1"/>
    <col min="8" max="8" width="11.42578125" style="93" customWidth="1"/>
    <col min="9" max="9" width="9.85546875" style="93" customWidth="1"/>
    <col min="10" max="10" width="13.7109375" style="93" customWidth="1"/>
    <col min="11" max="12" width="11.7109375" style="93" customWidth="1"/>
    <col min="13" max="13" width="11.85546875" style="93" customWidth="1"/>
    <col min="14" max="14" width="13.5703125" style="93" customWidth="1"/>
    <col min="15" max="16" width="11.7109375" style="93" customWidth="1"/>
    <col min="17" max="17" width="11.85546875" style="93" customWidth="1"/>
    <col min="18" max="16384" width="9.140625" style="93"/>
  </cols>
  <sheetData>
    <row r="2" spans="1:17" ht="16.5" x14ac:dyDescent="0.25">
      <c r="A2" s="120" t="s">
        <v>228</v>
      </c>
      <c r="B2" s="120"/>
      <c r="C2" s="120"/>
      <c r="D2" s="120"/>
      <c r="E2" s="120"/>
      <c r="F2" s="120"/>
      <c r="G2" s="120"/>
      <c r="H2" s="120"/>
      <c r="I2" s="120"/>
      <c r="J2" s="120" t="s">
        <v>229</v>
      </c>
      <c r="K2" s="120"/>
      <c r="L2" s="120"/>
      <c r="M2" s="120"/>
      <c r="N2" s="120"/>
      <c r="O2" s="120"/>
    </row>
    <row r="3" spans="1:17" ht="17.25" thickBot="1" x14ac:dyDescent="0.3">
      <c r="A3" s="313" t="s">
        <v>227</v>
      </c>
      <c r="B3" s="120"/>
      <c r="C3" s="120"/>
      <c r="D3" s="120"/>
      <c r="E3" s="120"/>
      <c r="F3" s="120"/>
      <c r="G3" s="120"/>
      <c r="H3" s="120"/>
      <c r="I3" s="120"/>
      <c r="J3" s="313" t="s">
        <v>227</v>
      </c>
      <c r="K3" s="120"/>
      <c r="L3" s="120"/>
      <c r="M3" s="120"/>
      <c r="N3" s="120"/>
      <c r="O3" s="120"/>
    </row>
    <row r="4" spans="1:17" ht="21" thickBot="1" x14ac:dyDescent="0.35">
      <c r="A4" s="122" t="s">
        <v>124</v>
      </c>
      <c r="B4" s="123"/>
      <c r="C4" s="123"/>
      <c r="D4" s="123"/>
      <c r="E4" s="123"/>
      <c r="F4" s="123"/>
      <c r="G4" s="123"/>
      <c r="H4" s="124"/>
      <c r="I4" s="125"/>
      <c r="J4" s="122" t="s">
        <v>125</v>
      </c>
      <c r="K4" s="123"/>
      <c r="L4" s="123"/>
      <c r="M4" s="123"/>
      <c r="N4" s="123"/>
      <c r="O4" s="123"/>
      <c r="P4" s="123"/>
      <c r="Q4" s="124"/>
    </row>
    <row r="5" spans="1:17" ht="19.5" thickBot="1" x14ac:dyDescent="0.35">
      <c r="A5" s="309" t="s">
        <v>299</v>
      </c>
      <c r="B5" s="310"/>
      <c r="C5" s="311"/>
      <c r="D5" s="312"/>
      <c r="E5" s="309" t="s">
        <v>300</v>
      </c>
      <c r="F5" s="310"/>
      <c r="G5" s="311"/>
      <c r="H5" s="312"/>
      <c r="I5" s="125"/>
      <c r="J5" s="309" t="s">
        <v>299</v>
      </c>
      <c r="K5" s="310"/>
      <c r="L5" s="311"/>
      <c r="M5" s="312"/>
      <c r="N5" s="309" t="s">
        <v>300</v>
      </c>
      <c r="O5" s="310"/>
      <c r="P5" s="311"/>
      <c r="Q5" s="312"/>
    </row>
    <row r="6" spans="1:17" ht="29.25" thickBot="1" x14ac:dyDescent="0.25">
      <c r="A6" s="126" t="s">
        <v>126</v>
      </c>
      <c r="B6" s="127" t="s">
        <v>103</v>
      </c>
      <c r="C6" s="128" t="s">
        <v>156</v>
      </c>
      <c r="D6" s="129" t="s">
        <v>127</v>
      </c>
      <c r="E6" s="126" t="s">
        <v>126</v>
      </c>
      <c r="F6" s="127" t="s">
        <v>103</v>
      </c>
      <c r="G6" s="128" t="s">
        <v>156</v>
      </c>
      <c r="H6" s="129" t="s">
        <v>127</v>
      </c>
      <c r="I6" s="125"/>
      <c r="J6" s="126" t="s">
        <v>126</v>
      </c>
      <c r="K6" s="127" t="s">
        <v>103</v>
      </c>
      <c r="L6" s="128" t="s">
        <v>156</v>
      </c>
      <c r="M6" s="129" t="s">
        <v>127</v>
      </c>
      <c r="N6" s="126" t="s">
        <v>126</v>
      </c>
      <c r="O6" s="127" t="s">
        <v>103</v>
      </c>
      <c r="P6" s="128" t="s">
        <v>156</v>
      </c>
      <c r="Q6" s="129" t="s">
        <v>127</v>
      </c>
    </row>
    <row r="7" spans="1:17" ht="16.5" thickBot="1" x14ac:dyDescent="0.3">
      <c r="A7" s="281" t="s">
        <v>117</v>
      </c>
      <c r="B7" s="282">
        <v>231272.34700000001</v>
      </c>
      <c r="C7" s="283">
        <v>977122.50199999998</v>
      </c>
      <c r="D7" s="284">
        <v>390898.65899999999</v>
      </c>
      <c r="E7" s="285" t="s">
        <v>117</v>
      </c>
      <c r="F7" s="286">
        <v>250953.98</v>
      </c>
      <c r="G7" s="287">
        <v>1077197.834</v>
      </c>
      <c r="H7" s="284">
        <v>465883.47600000002</v>
      </c>
      <c r="I7" s="125"/>
      <c r="J7" s="281" t="s">
        <v>117</v>
      </c>
      <c r="K7" s="282">
        <v>94507.062000000005</v>
      </c>
      <c r="L7" s="283">
        <v>399086.13</v>
      </c>
      <c r="M7" s="284">
        <v>133977.18799999999</v>
      </c>
      <c r="N7" s="285" t="s">
        <v>117</v>
      </c>
      <c r="O7" s="286">
        <v>92863.172000000006</v>
      </c>
      <c r="P7" s="287">
        <v>398415.51400000002</v>
      </c>
      <c r="Q7" s="284">
        <v>126849.382</v>
      </c>
    </row>
    <row r="8" spans="1:17" ht="15.75" x14ac:dyDescent="0.25">
      <c r="A8" s="288" t="s">
        <v>77</v>
      </c>
      <c r="B8" s="289">
        <v>148595.549</v>
      </c>
      <c r="C8" s="290">
        <v>628268.98100000003</v>
      </c>
      <c r="D8" s="289">
        <v>261383.86199999999</v>
      </c>
      <c r="E8" s="291" t="s">
        <v>77</v>
      </c>
      <c r="F8" s="292">
        <v>148430.02900000001</v>
      </c>
      <c r="G8" s="293">
        <v>637040.15599999996</v>
      </c>
      <c r="H8" s="294">
        <v>292810.79200000002</v>
      </c>
      <c r="I8" s="125"/>
      <c r="J8" s="288" t="s">
        <v>131</v>
      </c>
      <c r="K8" s="289">
        <v>50128.661</v>
      </c>
      <c r="L8" s="290">
        <v>211958.16899999999</v>
      </c>
      <c r="M8" s="289">
        <v>58421.999000000003</v>
      </c>
      <c r="N8" s="291" t="s">
        <v>131</v>
      </c>
      <c r="O8" s="292">
        <v>48038.928</v>
      </c>
      <c r="P8" s="293">
        <v>206023.22099999999</v>
      </c>
      <c r="Q8" s="294">
        <v>56698.343000000001</v>
      </c>
    </row>
    <row r="9" spans="1:17" ht="15.75" x14ac:dyDescent="0.25">
      <c r="A9" s="295" t="s">
        <v>139</v>
      </c>
      <c r="B9" s="296">
        <v>10711.790999999999</v>
      </c>
      <c r="C9" s="297">
        <v>45072.07</v>
      </c>
      <c r="D9" s="296">
        <v>17052.109</v>
      </c>
      <c r="E9" s="298" t="s">
        <v>171</v>
      </c>
      <c r="F9" s="299">
        <v>23679.131000000001</v>
      </c>
      <c r="G9" s="300">
        <v>101601.245</v>
      </c>
      <c r="H9" s="301">
        <v>47692.646000000001</v>
      </c>
      <c r="I9" s="125"/>
      <c r="J9" s="295" t="s">
        <v>77</v>
      </c>
      <c r="K9" s="296">
        <v>22006.134999999998</v>
      </c>
      <c r="L9" s="297">
        <v>92760.176000000007</v>
      </c>
      <c r="M9" s="296">
        <v>26065.922999999999</v>
      </c>
      <c r="N9" s="298" t="s">
        <v>77</v>
      </c>
      <c r="O9" s="299">
        <v>25928.569</v>
      </c>
      <c r="P9" s="300">
        <v>111285.285</v>
      </c>
      <c r="Q9" s="301">
        <v>29432.585999999999</v>
      </c>
    </row>
    <row r="10" spans="1:17" ht="15.75" x14ac:dyDescent="0.25">
      <c r="A10" s="295" t="s">
        <v>171</v>
      </c>
      <c r="B10" s="296">
        <v>10506.823</v>
      </c>
      <c r="C10" s="297">
        <v>44307.942000000003</v>
      </c>
      <c r="D10" s="296">
        <v>19813.285</v>
      </c>
      <c r="E10" s="298" t="s">
        <v>139</v>
      </c>
      <c r="F10" s="299">
        <v>9150.5390000000007</v>
      </c>
      <c r="G10" s="300">
        <v>39260.425000000003</v>
      </c>
      <c r="H10" s="301">
        <v>14219.957</v>
      </c>
      <c r="I10" s="125"/>
      <c r="J10" s="295" t="s">
        <v>132</v>
      </c>
      <c r="K10" s="296">
        <v>7425.0540000000001</v>
      </c>
      <c r="L10" s="297">
        <v>31291.429</v>
      </c>
      <c r="M10" s="296">
        <v>21483.120999999999</v>
      </c>
      <c r="N10" s="298" t="s">
        <v>132</v>
      </c>
      <c r="O10" s="299">
        <v>8522.6280000000006</v>
      </c>
      <c r="P10" s="300">
        <v>36578.883000000002</v>
      </c>
      <c r="Q10" s="301">
        <v>24033.38</v>
      </c>
    </row>
    <row r="11" spans="1:17" ht="15.75" x14ac:dyDescent="0.25">
      <c r="A11" s="295" t="s">
        <v>131</v>
      </c>
      <c r="B11" s="296">
        <v>9151.0660000000007</v>
      </c>
      <c r="C11" s="297">
        <v>38633.048999999999</v>
      </c>
      <c r="D11" s="296">
        <v>21173.22</v>
      </c>
      <c r="E11" s="298" t="s">
        <v>131</v>
      </c>
      <c r="F11" s="299">
        <v>8675.3119999999999</v>
      </c>
      <c r="G11" s="300">
        <v>37249.589</v>
      </c>
      <c r="H11" s="301">
        <v>19671.161</v>
      </c>
      <c r="I11" s="125"/>
      <c r="J11" s="295" t="s">
        <v>134</v>
      </c>
      <c r="K11" s="296">
        <v>2986.6550000000002</v>
      </c>
      <c r="L11" s="297">
        <v>12605.225</v>
      </c>
      <c r="M11" s="296">
        <v>4920.6080000000002</v>
      </c>
      <c r="N11" s="298" t="s">
        <v>134</v>
      </c>
      <c r="O11" s="299">
        <v>2486.422</v>
      </c>
      <c r="P11" s="300">
        <v>10667.323</v>
      </c>
      <c r="Q11" s="301">
        <v>2769.6640000000002</v>
      </c>
    </row>
    <row r="12" spans="1:17" ht="15.75" x14ac:dyDescent="0.25">
      <c r="A12" s="295" t="s">
        <v>199</v>
      </c>
      <c r="B12" s="296">
        <v>5788.5020000000004</v>
      </c>
      <c r="C12" s="297">
        <v>24282.704000000002</v>
      </c>
      <c r="D12" s="296">
        <v>12604.2</v>
      </c>
      <c r="E12" s="298" t="s">
        <v>199</v>
      </c>
      <c r="F12" s="299">
        <v>7995.2669999999998</v>
      </c>
      <c r="G12" s="300">
        <v>34382.593000000001</v>
      </c>
      <c r="H12" s="301">
        <v>16066.629000000001</v>
      </c>
      <c r="I12" s="125"/>
      <c r="J12" s="295" t="s">
        <v>133</v>
      </c>
      <c r="K12" s="296">
        <v>2549.1190000000001</v>
      </c>
      <c r="L12" s="297">
        <v>10760.86</v>
      </c>
      <c r="M12" s="296">
        <v>5929.3959999999997</v>
      </c>
      <c r="N12" s="298" t="s">
        <v>133</v>
      </c>
      <c r="O12" s="299">
        <v>2484.4899999999998</v>
      </c>
      <c r="P12" s="300">
        <v>10662.224</v>
      </c>
      <c r="Q12" s="301">
        <v>5280.19</v>
      </c>
    </row>
    <row r="13" spans="1:17" ht="15.75" x14ac:dyDescent="0.25">
      <c r="A13" s="295" t="s">
        <v>128</v>
      </c>
      <c r="B13" s="296">
        <v>4068.4839999999999</v>
      </c>
      <c r="C13" s="297">
        <v>17131.740000000002</v>
      </c>
      <c r="D13" s="296">
        <v>4773.83</v>
      </c>
      <c r="E13" s="298" t="s">
        <v>136</v>
      </c>
      <c r="F13" s="299">
        <v>5353.4030000000002</v>
      </c>
      <c r="G13" s="300">
        <v>22979.164000000001</v>
      </c>
      <c r="H13" s="301">
        <v>5210.393</v>
      </c>
      <c r="I13" s="125"/>
      <c r="J13" s="295" t="s">
        <v>136</v>
      </c>
      <c r="K13" s="296">
        <v>2101.56</v>
      </c>
      <c r="L13" s="297">
        <v>8827.8700000000008</v>
      </c>
      <c r="M13" s="296">
        <v>7864.7209999999995</v>
      </c>
      <c r="N13" s="298" t="s">
        <v>205</v>
      </c>
      <c r="O13" s="299">
        <v>976.33399999999995</v>
      </c>
      <c r="P13" s="300">
        <v>4184.6149999999998</v>
      </c>
      <c r="Q13" s="301">
        <v>855.03099999999995</v>
      </c>
    </row>
    <row r="14" spans="1:17" ht="15.75" x14ac:dyDescent="0.25">
      <c r="A14" s="295" t="s">
        <v>136</v>
      </c>
      <c r="B14" s="296">
        <v>3688.93</v>
      </c>
      <c r="C14" s="297">
        <v>15573.985000000001</v>
      </c>
      <c r="D14" s="296">
        <v>3268.6529999999998</v>
      </c>
      <c r="E14" s="298" t="s">
        <v>128</v>
      </c>
      <c r="F14" s="299">
        <v>5312.3270000000002</v>
      </c>
      <c r="G14" s="300">
        <v>22803.241999999998</v>
      </c>
      <c r="H14" s="301">
        <v>8487.9519999999993</v>
      </c>
      <c r="I14" s="125"/>
      <c r="J14" s="295" t="s">
        <v>79</v>
      </c>
      <c r="K14" s="296">
        <v>1811.0050000000001</v>
      </c>
      <c r="L14" s="297">
        <v>7645.0860000000002</v>
      </c>
      <c r="M14" s="296">
        <v>4527.5330000000004</v>
      </c>
      <c r="N14" s="298" t="s">
        <v>211</v>
      </c>
      <c r="O14" s="299">
        <v>930.39</v>
      </c>
      <c r="P14" s="300">
        <v>3997.8290000000002</v>
      </c>
      <c r="Q14" s="301">
        <v>731.94399999999996</v>
      </c>
    </row>
    <row r="15" spans="1:17" ht="15.75" x14ac:dyDescent="0.25">
      <c r="A15" s="295" t="s">
        <v>137</v>
      </c>
      <c r="B15" s="296">
        <v>3456.1880000000001</v>
      </c>
      <c r="C15" s="297">
        <v>14586.632</v>
      </c>
      <c r="D15" s="296">
        <v>7293.3440000000001</v>
      </c>
      <c r="E15" s="298" t="s">
        <v>223</v>
      </c>
      <c r="F15" s="299">
        <v>4672.1469999999999</v>
      </c>
      <c r="G15" s="300">
        <v>20126.095000000001</v>
      </c>
      <c r="H15" s="301">
        <v>8992.8680000000004</v>
      </c>
      <c r="I15" s="125"/>
      <c r="J15" s="295" t="s">
        <v>211</v>
      </c>
      <c r="K15" s="296">
        <v>1607.576</v>
      </c>
      <c r="L15" s="297">
        <v>6814.3190000000004</v>
      </c>
      <c r="M15" s="296">
        <v>717.36</v>
      </c>
      <c r="N15" s="298" t="s">
        <v>136</v>
      </c>
      <c r="O15" s="299">
        <v>866.69</v>
      </c>
      <c r="P15" s="300">
        <v>3729.8159999999998</v>
      </c>
      <c r="Q15" s="301">
        <v>4364.2420000000002</v>
      </c>
    </row>
    <row r="16" spans="1:17" ht="15.75" x14ac:dyDescent="0.25">
      <c r="A16" s="295" t="s">
        <v>151</v>
      </c>
      <c r="B16" s="296">
        <v>3249.6750000000002</v>
      </c>
      <c r="C16" s="297">
        <v>13715.772000000001</v>
      </c>
      <c r="D16" s="296">
        <v>7419.6930000000002</v>
      </c>
      <c r="E16" s="298" t="s">
        <v>164</v>
      </c>
      <c r="F16" s="299">
        <v>3459.8870000000002</v>
      </c>
      <c r="G16" s="300">
        <v>14856.191000000001</v>
      </c>
      <c r="H16" s="301">
        <v>6794.6210000000001</v>
      </c>
      <c r="I16" s="125"/>
      <c r="J16" s="295" t="s">
        <v>205</v>
      </c>
      <c r="K16" s="296">
        <v>1348.721</v>
      </c>
      <c r="L16" s="297">
        <v>5667.6490000000003</v>
      </c>
      <c r="M16" s="296">
        <v>970.423</v>
      </c>
      <c r="N16" s="298" t="s">
        <v>189</v>
      </c>
      <c r="O16" s="299">
        <v>810.07500000000005</v>
      </c>
      <c r="P16" s="300">
        <v>3486.643</v>
      </c>
      <c r="Q16" s="301">
        <v>413.66</v>
      </c>
    </row>
    <row r="17" spans="1:17" ht="15.75" x14ac:dyDescent="0.25">
      <c r="A17" s="295" t="s">
        <v>79</v>
      </c>
      <c r="B17" s="296">
        <v>3232.2269999999999</v>
      </c>
      <c r="C17" s="297">
        <v>13648.853999999999</v>
      </c>
      <c r="D17" s="296">
        <v>1980.605</v>
      </c>
      <c r="E17" s="298" t="s">
        <v>137</v>
      </c>
      <c r="F17" s="299">
        <v>3372.739</v>
      </c>
      <c r="G17" s="300">
        <v>14477.923000000001</v>
      </c>
      <c r="H17" s="301">
        <v>6964.3029999999999</v>
      </c>
      <c r="I17" s="125"/>
      <c r="J17" s="295" t="s">
        <v>189</v>
      </c>
      <c r="K17" s="296">
        <v>844.96600000000001</v>
      </c>
      <c r="L17" s="297">
        <v>3574.5639999999999</v>
      </c>
      <c r="M17" s="296">
        <v>356.495</v>
      </c>
      <c r="N17" s="298" t="s">
        <v>79</v>
      </c>
      <c r="O17" s="299">
        <v>598.04600000000005</v>
      </c>
      <c r="P17" s="300">
        <v>2564.0590000000002</v>
      </c>
      <c r="Q17" s="301">
        <v>817.94799999999998</v>
      </c>
    </row>
    <row r="18" spans="1:17" ht="15.75" x14ac:dyDescent="0.25">
      <c r="A18" s="295" t="s">
        <v>223</v>
      </c>
      <c r="B18" s="296">
        <v>3035.2460000000001</v>
      </c>
      <c r="C18" s="297">
        <v>12948.802</v>
      </c>
      <c r="D18" s="296">
        <v>5983.2250000000004</v>
      </c>
      <c r="E18" s="298" t="s">
        <v>79</v>
      </c>
      <c r="F18" s="299">
        <v>3188.2020000000002</v>
      </c>
      <c r="G18" s="300">
        <v>13690.23</v>
      </c>
      <c r="H18" s="301">
        <v>1912.3040000000001</v>
      </c>
      <c r="I18" s="125"/>
      <c r="J18" s="295" t="s">
        <v>128</v>
      </c>
      <c r="K18" s="296">
        <v>733.24199999999996</v>
      </c>
      <c r="L18" s="297">
        <v>3112.0630000000001</v>
      </c>
      <c r="M18" s="296">
        <v>1118.6179999999999</v>
      </c>
      <c r="N18" s="298" t="s">
        <v>149</v>
      </c>
      <c r="O18" s="299">
        <v>488.91399999999999</v>
      </c>
      <c r="P18" s="300">
        <v>2099.2669999999998</v>
      </c>
      <c r="Q18" s="301">
        <v>910.74199999999996</v>
      </c>
    </row>
    <row r="19" spans="1:17" ht="15.75" x14ac:dyDescent="0.25">
      <c r="A19" s="295" t="s">
        <v>141</v>
      </c>
      <c r="B19" s="296">
        <v>2604.989</v>
      </c>
      <c r="C19" s="297">
        <v>10971.018</v>
      </c>
      <c r="D19" s="296">
        <v>4199.3010000000004</v>
      </c>
      <c r="E19" s="298" t="s">
        <v>151</v>
      </c>
      <c r="F19" s="299">
        <v>3101.6640000000002</v>
      </c>
      <c r="G19" s="300">
        <v>13313.86</v>
      </c>
      <c r="H19" s="301">
        <v>6920.8940000000002</v>
      </c>
      <c r="I19" s="125"/>
      <c r="J19" s="295" t="s">
        <v>149</v>
      </c>
      <c r="K19" s="296">
        <v>401.79</v>
      </c>
      <c r="L19" s="297">
        <v>1695.646</v>
      </c>
      <c r="M19" s="296">
        <v>1085.367</v>
      </c>
      <c r="N19" s="298" t="s">
        <v>128</v>
      </c>
      <c r="O19" s="299">
        <v>275.67700000000002</v>
      </c>
      <c r="P19" s="300">
        <v>1178.222</v>
      </c>
      <c r="Q19" s="301">
        <v>92.796000000000006</v>
      </c>
    </row>
    <row r="20" spans="1:17" ht="15.75" x14ac:dyDescent="0.25">
      <c r="A20" s="295" t="s">
        <v>164</v>
      </c>
      <c r="B20" s="296">
        <v>2595.4749999999999</v>
      </c>
      <c r="C20" s="297">
        <v>10938.237999999999</v>
      </c>
      <c r="D20" s="296">
        <v>5314.71</v>
      </c>
      <c r="E20" s="298" t="s">
        <v>141</v>
      </c>
      <c r="F20" s="299">
        <v>2841.52</v>
      </c>
      <c r="G20" s="300">
        <v>12192.968999999999</v>
      </c>
      <c r="H20" s="301">
        <v>3862.299</v>
      </c>
      <c r="I20" s="125"/>
      <c r="J20" s="295" t="s">
        <v>76</v>
      </c>
      <c r="K20" s="296">
        <v>224.495</v>
      </c>
      <c r="L20" s="297">
        <v>944.68100000000004</v>
      </c>
      <c r="M20" s="296">
        <v>234.60300000000001</v>
      </c>
      <c r="N20" s="298" t="s">
        <v>76</v>
      </c>
      <c r="O20" s="299">
        <v>254.09100000000001</v>
      </c>
      <c r="P20" s="300">
        <v>1091.076</v>
      </c>
      <c r="Q20" s="301">
        <v>287.53500000000003</v>
      </c>
    </row>
    <row r="21" spans="1:17" ht="15.75" x14ac:dyDescent="0.25">
      <c r="A21" s="295" t="s">
        <v>132</v>
      </c>
      <c r="B21" s="296">
        <v>2500.2159999999999</v>
      </c>
      <c r="C21" s="297">
        <v>10612.938</v>
      </c>
      <c r="D21" s="296">
        <v>1163.4090000000001</v>
      </c>
      <c r="E21" s="298" t="s">
        <v>132</v>
      </c>
      <c r="F21" s="299">
        <v>2441.0590000000002</v>
      </c>
      <c r="G21" s="300">
        <v>10480.859</v>
      </c>
      <c r="H21" s="301">
        <v>2858.453</v>
      </c>
      <c r="I21" s="125"/>
      <c r="J21" s="295" t="s">
        <v>151</v>
      </c>
      <c r="K21" s="296">
        <v>224.19</v>
      </c>
      <c r="L21" s="297">
        <v>947.83100000000002</v>
      </c>
      <c r="M21" s="296">
        <v>116.41200000000001</v>
      </c>
      <c r="N21" s="298" t="s">
        <v>139</v>
      </c>
      <c r="O21" s="299">
        <v>113.691</v>
      </c>
      <c r="P21" s="300">
        <v>489.988</v>
      </c>
      <c r="Q21" s="301">
        <v>126.961</v>
      </c>
    </row>
    <row r="22" spans="1:17" ht="15.75" x14ac:dyDescent="0.25">
      <c r="A22" s="295" t="s">
        <v>134</v>
      </c>
      <c r="B22" s="296">
        <v>2245.5619999999999</v>
      </c>
      <c r="C22" s="297">
        <v>9494</v>
      </c>
      <c r="D22" s="296">
        <v>1011.103</v>
      </c>
      <c r="E22" s="298" t="s">
        <v>76</v>
      </c>
      <c r="F22" s="299">
        <v>2324.0700000000002</v>
      </c>
      <c r="G22" s="300">
        <v>9968.607</v>
      </c>
      <c r="H22" s="301">
        <v>1400.174</v>
      </c>
      <c r="I22" s="125"/>
      <c r="J22" s="295" t="s">
        <v>138</v>
      </c>
      <c r="K22" s="296">
        <v>59.746000000000002</v>
      </c>
      <c r="L22" s="297">
        <v>252.01499999999999</v>
      </c>
      <c r="M22" s="296">
        <v>48.57</v>
      </c>
      <c r="N22" s="298" t="s">
        <v>151</v>
      </c>
      <c r="O22" s="299">
        <v>88.174999999999997</v>
      </c>
      <c r="P22" s="300">
        <v>376.84</v>
      </c>
      <c r="Q22" s="301">
        <v>34.36</v>
      </c>
    </row>
    <row r="23" spans="1:17" ht="16.5" thickBot="1" x14ac:dyDescent="0.3">
      <c r="A23" s="302" t="s">
        <v>198</v>
      </c>
      <c r="B23" s="303">
        <v>2011.508</v>
      </c>
      <c r="C23" s="304">
        <v>8590.86</v>
      </c>
      <c r="D23" s="303">
        <v>852.68799999999999</v>
      </c>
      <c r="E23" s="305" t="s">
        <v>198</v>
      </c>
      <c r="F23" s="306">
        <v>1551.251</v>
      </c>
      <c r="G23" s="307">
        <v>6656.1639999999998</v>
      </c>
      <c r="H23" s="308">
        <v>862.82399999999996</v>
      </c>
      <c r="I23" s="125"/>
      <c r="J23" s="302" t="s">
        <v>141</v>
      </c>
      <c r="K23" s="303">
        <v>27.439</v>
      </c>
      <c r="L23" s="304">
        <v>116.941</v>
      </c>
      <c r="M23" s="303">
        <v>86.385999999999996</v>
      </c>
      <c r="N23" s="305" t="s">
        <v>298</v>
      </c>
      <c r="O23" s="306">
        <v>5.1999999999999998E-2</v>
      </c>
      <c r="P23" s="307">
        <v>0.223</v>
      </c>
      <c r="Q23" s="308">
        <v>0</v>
      </c>
    </row>
    <row r="27" spans="1:17" ht="16.5" x14ac:dyDescent="0.25">
      <c r="A27" s="120" t="s">
        <v>230</v>
      </c>
      <c r="B27" s="442"/>
      <c r="C27" s="120"/>
      <c r="D27" s="120"/>
      <c r="E27" s="120"/>
      <c r="F27" s="121"/>
      <c r="G27" s="120"/>
      <c r="H27" s="121"/>
      <c r="I27" s="121"/>
      <c r="J27" s="120" t="s">
        <v>231</v>
      </c>
      <c r="K27" s="120"/>
      <c r="L27" s="120"/>
      <c r="M27" s="120"/>
      <c r="N27" s="120"/>
      <c r="O27" s="121"/>
      <c r="P27" s="120"/>
      <c r="Q27" s="121"/>
    </row>
    <row r="28" spans="1:17" ht="17.25" thickBot="1" x14ac:dyDescent="0.3">
      <c r="A28" s="313" t="s">
        <v>227</v>
      </c>
      <c r="B28" s="120"/>
      <c r="C28" s="120"/>
      <c r="D28" s="120"/>
      <c r="E28" s="120"/>
      <c r="F28" s="121"/>
      <c r="G28" s="120"/>
      <c r="H28" s="121"/>
      <c r="I28" s="121"/>
      <c r="J28" s="313" t="s">
        <v>227</v>
      </c>
      <c r="K28" s="120"/>
      <c r="L28" s="120"/>
      <c r="M28" s="120"/>
      <c r="N28" s="120"/>
      <c r="O28" s="121"/>
      <c r="P28" s="120"/>
      <c r="Q28" s="121"/>
    </row>
    <row r="29" spans="1:17" ht="21" thickBot="1" x14ac:dyDescent="0.35">
      <c r="A29" s="122" t="s">
        <v>124</v>
      </c>
      <c r="B29" s="123"/>
      <c r="C29" s="123"/>
      <c r="D29" s="123"/>
      <c r="E29" s="123"/>
      <c r="F29" s="123"/>
      <c r="G29" s="123"/>
      <c r="H29" s="124"/>
      <c r="I29" s="125"/>
      <c r="J29" s="122" t="s">
        <v>125</v>
      </c>
      <c r="K29" s="123"/>
      <c r="L29" s="123"/>
      <c r="M29" s="123"/>
      <c r="N29" s="123"/>
      <c r="O29" s="123"/>
      <c r="P29" s="123"/>
      <c r="Q29" s="124"/>
    </row>
    <row r="30" spans="1:17" ht="19.5" thickBot="1" x14ac:dyDescent="0.35">
      <c r="A30" s="309" t="s">
        <v>299</v>
      </c>
      <c r="B30" s="310"/>
      <c r="C30" s="311"/>
      <c r="D30" s="312"/>
      <c r="E30" s="309" t="s">
        <v>300</v>
      </c>
      <c r="F30" s="310"/>
      <c r="G30" s="311"/>
      <c r="H30" s="312"/>
      <c r="I30" s="125"/>
      <c r="J30" s="309" t="s">
        <v>299</v>
      </c>
      <c r="K30" s="310"/>
      <c r="L30" s="311"/>
      <c r="M30" s="312"/>
      <c r="N30" s="309" t="s">
        <v>300</v>
      </c>
      <c r="O30" s="310"/>
      <c r="P30" s="311"/>
      <c r="Q30" s="312"/>
    </row>
    <row r="31" spans="1:17" ht="29.25" thickBot="1" x14ac:dyDescent="0.25">
      <c r="A31" s="126" t="s">
        <v>126</v>
      </c>
      <c r="B31" s="127" t="s">
        <v>103</v>
      </c>
      <c r="C31" s="128" t="s">
        <v>156</v>
      </c>
      <c r="D31" s="129" t="s">
        <v>127</v>
      </c>
      <c r="E31" s="126" t="s">
        <v>126</v>
      </c>
      <c r="F31" s="127" t="s">
        <v>103</v>
      </c>
      <c r="G31" s="128" t="s">
        <v>156</v>
      </c>
      <c r="H31" s="129" t="s">
        <v>127</v>
      </c>
      <c r="I31" s="125"/>
      <c r="J31" s="126" t="s">
        <v>126</v>
      </c>
      <c r="K31" s="127" t="s">
        <v>103</v>
      </c>
      <c r="L31" s="128" t="s">
        <v>156</v>
      </c>
      <c r="M31" s="129" t="s">
        <v>127</v>
      </c>
      <c r="N31" s="126" t="s">
        <v>126</v>
      </c>
      <c r="O31" s="127" t="s">
        <v>103</v>
      </c>
      <c r="P31" s="128" t="s">
        <v>156</v>
      </c>
      <c r="Q31" s="129" t="s">
        <v>127</v>
      </c>
    </row>
    <row r="32" spans="1:17" ht="16.5" thickBot="1" x14ac:dyDescent="0.3">
      <c r="A32" s="281" t="s">
        <v>117</v>
      </c>
      <c r="B32" s="282">
        <v>151212.02299999999</v>
      </c>
      <c r="C32" s="283">
        <v>640443.55900000001</v>
      </c>
      <c r="D32" s="284">
        <v>97603.57</v>
      </c>
      <c r="E32" s="285" t="s">
        <v>117</v>
      </c>
      <c r="F32" s="286">
        <v>193204.79500000001</v>
      </c>
      <c r="G32" s="287">
        <v>829373.25800000003</v>
      </c>
      <c r="H32" s="284">
        <v>107082.724</v>
      </c>
      <c r="I32" s="125"/>
      <c r="J32" s="281" t="s">
        <v>117</v>
      </c>
      <c r="K32" s="282">
        <v>85302.623999999996</v>
      </c>
      <c r="L32" s="283">
        <v>359946.67200000002</v>
      </c>
      <c r="M32" s="284">
        <v>64982.374000000003</v>
      </c>
      <c r="N32" s="285" t="s">
        <v>117</v>
      </c>
      <c r="O32" s="286">
        <v>112241.997</v>
      </c>
      <c r="P32" s="287">
        <v>481908.84499999997</v>
      </c>
      <c r="Q32" s="284">
        <v>68649.251000000004</v>
      </c>
    </row>
    <row r="33" spans="1:19" ht="15.75" x14ac:dyDescent="0.25">
      <c r="A33" s="288" t="s">
        <v>157</v>
      </c>
      <c r="B33" s="289">
        <v>46276.962</v>
      </c>
      <c r="C33" s="290">
        <v>196407.31</v>
      </c>
      <c r="D33" s="289">
        <v>31223.5</v>
      </c>
      <c r="E33" s="291" t="s">
        <v>157</v>
      </c>
      <c r="F33" s="292">
        <v>30721.951000000001</v>
      </c>
      <c r="G33" s="293">
        <v>131689.80100000001</v>
      </c>
      <c r="H33" s="294">
        <v>16187</v>
      </c>
      <c r="I33" s="125"/>
      <c r="J33" s="288" t="s">
        <v>77</v>
      </c>
      <c r="K33" s="289">
        <v>43388.737000000001</v>
      </c>
      <c r="L33" s="290">
        <v>182994.916</v>
      </c>
      <c r="M33" s="289">
        <v>43501.237000000001</v>
      </c>
      <c r="N33" s="291" t="s">
        <v>77</v>
      </c>
      <c r="O33" s="292">
        <v>41713.097000000002</v>
      </c>
      <c r="P33" s="293">
        <v>179102.19500000001</v>
      </c>
      <c r="Q33" s="294">
        <v>33951.873</v>
      </c>
    </row>
    <row r="34" spans="1:19" ht="15.75" x14ac:dyDescent="0.25">
      <c r="A34" s="295" t="s">
        <v>77</v>
      </c>
      <c r="B34" s="296">
        <v>16141.349</v>
      </c>
      <c r="C34" s="297">
        <v>68541.281000000003</v>
      </c>
      <c r="D34" s="296">
        <v>10401.326999999999</v>
      </c>
      <c r="E34" s="298" t="s">
        <v>77</v>
      </c>
      <c r="F34" s="299">
        <v>22470.300999999999</v>
      </c>
      <c r="G34" s="300">
        <v>96464.928</v>
      </c>
      <c r="H34" s="301">
        <v>16387.598000000002</v>
      </c>
      <c r="I34" s="125"/>
      <c r="J34" s="295" t="s">
        <v>205</v>
      </c>
      <c r="K34" s="296">
        <v>9439.0519999999997</v>
      </c>
      <c r="L34" s="297">
        <v>39731.627999999997</v>
      </c>
      <c r="M34" s="296">
        <v>5021.0379999999996</v>
      </c>
      <c r="N34" s="298" t="s">
        <v>205</v>
      </c>
      <c r="O34" s="299">
        <v>17182.993999999999</v>
      </c>
      <c r="P34" s="300">
        <v>73764.095000000001</v>
      </c>
      <c r="Q34" s="301">
        <v>7533.3320000000003</v>
      </c>
    </row>
    <row r="35" spans="1:19" ht="15.75" x14ac:dyDescent="0.25">
      <c r="A35" s="295" t="s">
        <v>205</v>
      </c>
      <c r="B35" s="296">
        <v>13953.009</v>
      </c>
      <c r="C35" s="297">
        <v>59128.03</v>
      </c>
      <c r="D35" s="296">
        <v>9640.36</v>
      </c>
      <c r="E35" s="298" t="s">
        <v>253</v>
      </c>
      <c r="F35" s="299">
        <v>14763.186</v>
      </c>
      <c r="G35" s="300">
        <v>63468.008999999998</v>
      </c>
      <c r="H35" s="301">
        <v>6704.0249999999996</v>
      </c>
      <c r="I35" s="125"/>
      <c r="J35" s="295" t="s">
        <v>129</v>
      </c>
      <c r="K35" s="296">
        <v>7460.3819999999996</v>
      </c>
      <c r="L35" s="297">
        <v>31639.692999999999</v>
      </c>
      <c r="M35" s="296">
        <v>3186.3679999999999</v>
      </c>
      <c r="N35" s="298" t="s">
        <v>76</v>
      </c>
      <c r="O35" s="299">
        <v>11740.558999999999</v>
      </c>
      <c r="P35" s="300">
        <v>50425.557000000001</v>
      </c>
      <c r="Q35" s="301">
        <v>4410.78</v>
      </c>
    </row>
    <row r="36" spans="1:19" ht="15.75" x14ac:dyDescent="0.25">
      <c r="A36" s="295" t="s">
        <v>252</v>
      </c>
      <c r="B36" s="296">
        <v>9154.857</v>
      </c>
      <c r="C36" s="297">
        <v>38689.58</v>
      </c>
      <c r="D36" s="296">
        <v>6503.6660000000002</v>
      </c>
      <c r="E36" s="298" t="s">
        <v>249</v>
      </c>
      <c r="F36" s="299">
        <v>10157.951999999999</v>
      </c>
      <c r="G36" s="300">
        <v>43599.737999999998</v>
      </c>
      <c r="H36" s="301">
        <v>6208.4250000000002</v>
      </c>
      <c r="I36" s="125"/>
      <c r="J36" s="295" t="s">
        <v>76</v>
      </c>
      <c r="K36" s="296">
        <v>6364.2939999999999</v>
      </c>
      <c r="L36" s="297">
        <v>26750.751</v>
      </c>
      <c r="M36" s="296">
        <v>2643.17</v>
      </c>
      <c r="N36" s="298" t="s">
        <v>129</v>
      </c>
      <c r="O36" s="299">
        <v>11510.941000000001</v>
      </c>
      <c r="P36" s="300">
        <v>49395.588000000003</v>
      </c>
      <c r="Q36" s="301">
        <v>5291.9939999999997</v>
      </c>
    </row>
    <row r="37" spans="1:19" ht="15.75" x14ac:dyDescent="0.25">
      <c r="A37" s="295" t="s">
        <v>128</v>
      </c>
      <c r="B37" s="296">
        <v>8641.777</v>
      </c>
      <c r="C37" s="297">
        <v>36475.94</v>
      </c>
      <c r="D37" s="296">
        <v>5051.0990000000002</v>
      </c>
      <c r="E37" s="298" t="s">
        <v>128</v>
      </c>
      <c r="F37" s="299">
        <v>10066.002</v>
      </c>
      <c r="G37" s="300">
        <v>43220.211000000003</v>
      </c>
      <c r="H37" s="301">
        <v>5261.5219999999999</v>
      </c>
      <c r="I37" s="125"/>
      <c r="J37" s="295" t="s">
        <v>134</v>
      </c>
      <c r="K37" s="296">
        <v>3115.9639999999999</v>
      </c>
      <c r="L37" s="297">
        <v>13205.673000000001</v>
      </c>
      <c r="M37" s="296">
        <v>1853.366</v>
      </c>
      <c r="N37" s="298" t="s">
        <v>131</v>
      </c>
      <c r="O37" s="299">
        <v>11183.272999999999</v>
      </c>
      <c r="P37" s="300">
        <v>48040.786999999997</v>
      </c>
      <c r="Q37" s="301">
        <v>7013.0529999999999</v>
      </c>
    </row>
    <row r="38" spans="1:19" ht="15.75" x14ac:dyDescent="0.25">
      <c r="A38" s="295" t="s">
        <v>137</v>
      </c>
      <c r="B38" s="296">
        <v>6437.2950000000001</v>
      </c>
      <c r="C38" s="297">
        <v>27222.341</v>
      </c>
      <c r="D38" s="296">
        <v>4235.4340000000002</v>
      </c>
      <c r="E38" s="298" t="s">
        <v>205</v>
      </c>
      <c r="F38" s="299">
        <v>9938.6110000000008</v>
      </c>
      <c r="G38" s="300">
        <v>42702.900999999998</v>
      </c>
      <c r="H38" s="301">
        <v>5449.2039999999997</v>
      </c>
      <c r="I38" s="125"/>
      <c r="J38" s="295" t="s">
        <v>139</v>
      </c>
      <c r="K38" s="296">
        <v>2933.13</v>
      </c>
      <c r="L38" s="297">
        <v>12437.146000000001</v>
      </c>
      <c r="M38" s="296">
        <v>1675.598</v>
      </c>
      <c r="N38" s="298" t="s">
        <v>128</v>
      </c>
      <c r="O38" s="299">
        <v>5058.6819999999998</v>
      </c>
      <c r="P38" s="300">
        <v>21715.697</v>
      </c>
      <c r="Q38" s="301">
        <v>1998.9949999999999</v>
      </c>
    </row>
    <row r="39" spans="1:19" ht="15.75" x14ac:dyDescent="0.25">
      <c r="A39" s="295" t="s">
        <v>171</v>
      </c>
      <c r="B39" s="296">
        <v>4677.9319999999998</v>
      </c>
      <c r="C39" s="297">
        <v>19738.490000000002</v>
      </c>
      <c r="D39" s="296">
        <v>2979.518</v>
      </c>
      <c r="E39" s="298" t="s">
        <v>252</v>
      </c>
      <c r="F39" s="299">
        <v>8239.4069999999992</v>
      </c>
      <c r="G39" s="300">
        <v>35448.584000000003</v>
      </c>
      <c r="H39" s="301">
        <v>4164.1620000000003</v>
      </c>
      <c r="I39" s="125"/>
      <c r="J39" s="295" t="s">
        <v>128</v>
      </c>
      <c r="K39" s="296">
        <v>2900.4470000000001</v>
      </c>
      <c r="L39" s="297">
        <v>12256.125</v>
      </c>
      <c r="M39" s="296">
        <v>1300.7819999999999</v>
      </c>
      <c r="N39" s="298" t="s">
        <v>134</v>
      </c>
      <c r="O39" s="299">
        <v>3629.3339999999998</v>
      </c>
      <c r="P39" s="300">
        <v>15571.316000000001</v>
      </c>
      <c r="Q39" s="301">
        <v>1925.5630000000001</v>
      </c>
    </row>
    <row r="40" spans="1:19" ht="15.75" x14ac:dyDescent="0.25">
      <c r="A40" s="295" t="s">
        <v>191</v>
      </c>
      <c r="B40" s="296">
        <v>4359.5010000000002</v>
      </c>
      <c r="C40" s="297">
        <v>18560.113000000001</v>
      </c>
      <c r="D40" s="296">
        <v>2636</v>
      </c>
      <c r="E40" s="298" t="s">
        <v>191</v>
      </c>
      <c r="F40" s="299">
        <v>8052.1750000000002</v>
      </c>
      <c r="G40" s="300">
        <v>34532.864999999998</v>
      </c>
      <c r="H40" s="301">
        <v>4163</v>
      </c>
      <c r="I40" s="125"/>
      <c r="J40" s="295" t="s">
        <v>132</v>
      </c>
      <c r="K40" s="296">
        <v>2004.0239999999999</v>
      </c>
      <c r="L40" s="297">
        <v>8476.0169999999998</v>
      </c>
      <c r="M40" s="296">
        <v>1015.0069999999999</v>
      </c>
      <c r="N40" s="298" t="s">
        <v>139</v>
      </c>
      <c r="O40" s="299">
        <v>2409.3429999999998</v>
      </c>
      <c r="P40" s="300">
        <v>10348.293</v>
      </c>
      <c r="Q40" s="301">
        <v>2281.616</v>
      </c>
    </row>
    <row r="41" spans="1:19" ht="15.75" x14ac:dyDescent="0.25">
      <c r="A41" s="295" t="s">
        <v>141</v>
      </c>
      <c r="B41" s="296">
        <v>3540.9639999999999</v>
      </c>
      <c r="C41" s="297">
        <v>14962.367</v>
      </c>
      <c r="D41" s="296">
        <v>2339.047</v>
      </c>
      <c r="E41" s="298" t="s">
        <v>171</v>
      </c>
      <c r="F41" s="299">
        <v>6879.9639999999999</v>
      </c>
      <c r="G41" s="300">
        <v>29505.4</v>
      </c>
      <c r="H41" s="301">
        <v>3574.7249999999999</v>
      </c>
      <c r="I41" s="125"/>
      <c r="J41" s="295" t="s">
        <v>131</v>
      </c>
      <c r="K41" s="296">
        <v>1631.182</v>
      </c>
      <c r="L41" s="297">
        <v>6835.6040000000003</v>
      </c>
      <c r="M41" s="296">
        <v>1267.383</v>
      </c>
      <c r="N41" s="298" t="s">
        <v>211</v>
      </c>
      <c r="O41" s="299">
        <v>1521.9770000000001</v>
      </c>
      <c r="P41" s="300">
        <v>6543.3339999999998</v>
      </c>
      <c r="Q41" s="301">
        <v>824.14</v>
      </c>
    </row>
    <row r="42" spans="1:19" ht="15.75" x14ac:dyDescent="0.25">
      <c r="A42" s="295" t="s">
        <v>217</v>
      </c>
      <c r="B42" s="296">
        <v>3355.596</v>
      </c>
      <c r="C42" s="297">
        <v>14062.56</v>
      </c>
      <c r="D42" s="296">
        <v>2073.4090000000001</v>
      </c>
      <c r="E42" s="298" t="s">
        <v>137</v>
      </c>
      <c r="F42" s="299">
        <v>5849.7250000000004</v>
      </c>
      <c r="G42" s="300">
        <v>25121.371999999999</v>
      </c>
      <c r="H42" s="301">
        <v>3155.58</v>
      </c>
      <c r="I42" s="125"/>
      <c r="J42" s="295" t="s">
        <v>133</v>
      </c>
      <c r="K42" s="296">
        <v>1049.6510000000001</v>
      </c>
      <c r="L42" s="297">
        <v>4429.8130000000001</v>
      </c>
      <c r="M42" s="296">
        <v>546.67999999999995</v>
      </c>
      <c r="N42" s="298" t="s">
        <v>133</v>
      </c>
      <c r="O42" s="299">
        <v>1174.5440000000001</v>
      </c>
      <c r="P42" s="300">
        <v>5038.7280000000001</v>
      </c>
      <c r="Q42" s="301">
        <v>557.95000000000005</v>
      </c>
    </row>
    <row r="43" spans="1:19" ht="15.75" x14ac:dyDescent="0.25">
      <c r="A43" s="295" t="s">
        <v>139</v>
      </c>
      <c r="B43" s="296">
        <v>2220.6149999999998</v>
      </c>
      <c r="C43" s="297">
        <v>9398.7860000000001</v>
      </c>
      <c r="D43" s="296">
        <v>1555.021</v>
      </c>
      <c r="E43" s="298" t="s">
        <v>226</v>
      </c>
      <c r="F43" s="299">
        <v>5473.0410000000002</v>
      </c>
      <c r="G43" s="300">
        <v>23506.440999999999</v>
      </c>
      <c r="H43" s="301">
        <v>2830</v>
      </c>
      <c r="I43" s="125"/>
      <c r="J43" s="295" t="s">
        <v>138</v>
      </c>
      <c r="K43" s="296">
        <v>1046.537</v>
      </c>
      <c r="L43" s="297">
        <v>4392.0069999999996</v>
      </c>
      <c r="M43" s="296">
        <v>443.46499999999997</v>
      </c>
      <c r="N43" s="298" t="s">
        <v>132</v>
      </c>
      <c r="O43" s="299">
        <v>1085.1410000000001</v>
      </c>
      <c r="P43" s="300">
        <v>4654.308</v>
      </c>
      <c r="Q43" s="301">
        <v>563.14599999999996</v>
      </c>
    </row>
    <row r="44" spans="1:19" ht="15.75" x14ac:dyDescent="0.25">
      <c r="A44" s="295" t="s">
        <v>198</v>
      </c>
      <c r="B44" s="296">
        <v>1846.153</v>
      </c>
      <c r="C44" s="297">
        <v>7831.125</v>
      </c>
      <c r="D44" s="296">
        <v>912.08500000000004</v>
      </c>
      <c r="E44" s="298" t="s">
        <v>250</v>
      </c>
      <c r="F44" s="299">
        <v>5345.22</v>
      </c>
      <c r="G44" s="300">
        <v>22946.708999999999</v>
      </c>
      <c r="H44" s="301">
        <v>2899.875</v>
      </c>
      <c r="I44" s="125"/>
      <c r="J44" s="295" t="s">
        <v>151</v>
      </c>
      <c r="K44" s="296">
        <v>824.84500000000003</v>
      </c>
      <c r="L44" s="297">
        <v>3484.904</v>
      </c>
      <c r="M44" s="296">
        <v>678.76300000000003</v>
      </c>
      <c r="N44" s="298" t="s">
        <v>151</v>
      </c>
      <c r="O44" s="299">
        <v>1005.0170000000001</v>
      </c>
      <c r="P44" s="300">
        <v>4311.1469999999999</v>
      </c>
      <c r="Q44" s="301">
        <v>554.48699999999997</v>
      </c>
    </row>
    <row r="45" spans="1:19" ht="15.75" x14ac:dyDescent="0.25">
      <c r="A45" s="295" t="s">
        <v>131</v>
      </c>
      <c r="B45" s="296">
        <v>1717.9749999999999</v>
      </c>
      <c r="C45" s="297">
        <v>7282.0169999999998</v>
      </c>
      <c r="D45" s="296">
        <v>1026.44</v>
      </c>
      <c r="E45" s="298" t="s">
        <v>198</v>
      </c>
      <c r="F45" s="299">
        <v>4044.567</v>
      </c>
      <c r="G45" s="300">
        <v>17349.829000000002</v>
      </c>
      <c r="H45" s="301">
        <v>2009.252</v>
      </c>
      <c r="I45" s="125"/>
      <c r="J45" s="295" t="s">
        <v>149</v>
      </c>
      <c r="K45" s="296">
        <v>812.12</v>
      </c>
      <c r="L45" s="297">
        <v>3424.8380000000002</v>
      </c>
      <c r="M45" s="296">
        <v>773.68899999999996</v>
      </c>
      <c r="N45" s="298" t="s">
        <v>140</v>
      </c>
      <c r="O45" s="299">
        <v>959.90599999999995</v>
      </c>
      <c r="P45" s="300">
        <v>4116.6769999999997</v>
      </c>
      <c r="Q45" s="301">
        <v>530.20000000000005</v>
      </c>
      <c r="S45" s="437"/>
    </row>
    <row r="46" spans="1:19" ht="15.75" x14ac:dyDescent="0.25">
      <c r="A46" s="295" t="s">
        <v>225</v>
      </c>
      <c r="B46" s="296">
        <v>1675.135</v>
      </c>
      <c r="C46" s="297">
        <v>7144.8490000000002</v>
      </c>
      <c r="D46" s="296">
        <v>1150</v>
      </c>
      <c r="E46" s="298" t="s">
        <v>260</v>
      </c>
      <c r="F46" s="299">
        <v>3809.7460000000001</v>
      </c>
      <c r="G46" s="300">
        <v>16368.037</v>
      </c>
      <c r="H46" s="301">
        <v>1361.3</v>
      </c>
      <c r="I46" s="125"/>
      <c r="J46" s="295" t="s">
        <v>140</v>
      </c>
      <c r="K46" s="296">
        <v>804.29899999999998</v>
      </c>
      <c r="L46" s="297">
        <v>3415.7040000000002</v>
      </c>
      <c r="M46" s="296">
        <v>483.8</v>
      </c>
      <c r="N46" s="298" t="s">
        <v>147</v>
      </c>
      <c r="O46" s="299">
        <v>681.55399999999997</v>
      </c>
      <c r="P46" s="300">
        <v>2923.24</v>
      </c>
      <c r="Q46" s="301">
        <v>303.28300000000002</v>
      </c>
    </row>
    <row r="47" spans="1:19" ht="15.75" x14ac:dyDescent="0.25">
      <c r="A47" s="295" t="s">
        <v>248</v>
      </c>
      <c r="B47" s="296">
        <v>1674.597</v>
      </c>
      <c r="C47" s="297">
        <v>7073.0150000000003</v>
      </c>
      <c r="D47" s="296">
        <v>120.312</v>
      </c>
      <c r="E47" s="298" t="s">
        <v>141</v>
      </c>
      <c r="F47" s="299">
        <v>3670.2310000000002</v>
      </c>
      <c r="G47" s="300">
        <v>15735.764999999999</v>
      </c>
      <c r="H47" s="301">
        <v>1893.3530000000001</v>
      </c>
      <c r="I47" s="125"/>
      <c r="J47" s="295" t="s">
        <v>137</v>
      </c>
      <c r="K47" s="296">
        <v>507.18599999999998</v>
      </c>
      <c r="L47" s="297">
        <v>2127.0740000000001</v>
      </c>
      <c r="M47" s="296">
        <v>168.4</v>
      </c>
      <c r="N47" s="298" t="s">
        <v>149</v>
      </c>
      <c r="O47" s="299">
        <v>522.20799999999997</v>
      </c>
      <c r="P47" s="300">
        <v>2254.3870000000002</v>
      </c>
      <c r="Q47" s="301">
        <v>554.04</v>
      </c>
    </row>
    <row r="48" spans="1:19" ht="16.5" thickBot="1" x14ac:dyDescent="0.3">
      <c r="A48" s="302" t="s">
        <v>226</v>
      </c>
      <c r="B48" s="303">
        <v>1665.87</v>
      </c>
      <c r="C48" s="304">
        <v>7129.2950000000001</v>
      </c>
      <c r="D48" s="303">
        <v>1210</v>
      </c>
      <c r="E48" s="305" t="s">
        <v>257</v>
      </c>
      <c r="F48" s="306">
        <v>3473.2979999999998</v>
      </c>
      <c r="G48" s="307">
        <v>14882.65</v>
      </c>
      <c r="H48" s="308">
        <v>1857</v>
      </c>
      <c r="I48" s="125"/>
      <c r="J48" s="302" t="s">
        <v>211</v>
      </c>
      <c r="K48" s="303">
        <v>488.01900000000001</v>
      </c>
      <c r="L48" s="304">
        <v>2100.2919999999999</v>
      </c>
      <c r="M48" s="303">
        <v>200.00200000000001</v>
      </c>
      <c r="N48" s="305" t="s">
        <v>138</v>
      </c>
      <c r="O48" s="306">
        <v>450.08800000000002</v>
      </c>
      <c r="P48" s="307">
        <v>1931.337</v>
      </c>
      <c r="Q48" s="308">
        <v>164.67</v>
      </c>
    </row>
    <row r="49" spans="1:17" ht="15.75" x14ac:dyDescent="0.25">
      <c r="A49" s="433"/>
      <c r="B49" s="434"/>
      <c r="C49" s="439"/>
      <c r="D49" s="439"/>
      <c r="E49" s="440"/>
      <c r="F49" s="441"/>
      <c r="G49" s="441"/>
      <c r="H49" s="435"/>
      <c r="I49" s="125"/>
      <c r="J49" s="433"/>
      <c r="K49" s="439"/>
      <c r="L49" s="439"/>
      <c r="M49" s="439"/>
      <c r="N49" s="440"/>
      <c r="O49" s="441"/>
      <c r="P49" s="441"/>
      <c r="Q49" s="435"/>
    </row>
    <row r="50" spans="1:17" ht="15.75" x14ac:dyDescent="0.25">
      <c r="A50" s="433"/>
      <c r="B50" s="434"/>
      <c r="C50" s="439"/>
      <c r="D50" s="439"/>
      <c r="E50" s="440"/>
      <c r="F50" s="441"/>
      <c r="G50" s="441"/>
      <c r="H50" s="435"/>
      <c r="I50" s="125"/>
      <c r="J50" s="433"/>
      <c r="K50" s="439"/>
      <c r="L50" s="439"/>
      <c r="M50" s="439"/>
      <c r="N50" s="440"/>
      <c r="O50" s="441"/>
      <c r="P50" s="441"/>
      <c r="Q50" s="435"/>
    </row>
    <row r="51" spans="1:17" ht="15.75" x14ac:dyDescent="0.25">
      <c r="A51" s="433"/>
      <c r="B51" s="434"/>
      <c r="C51" s="439"/>
      <c r="D51" s="439"/>
      <c r="E51" s="440"/>
      <c r="F51" s="441"/>
      <c r="G51" s="441"/>
      <c r="H51" s="435"/>
      <c r="I51" s="125"/>
      <c r="J51" s="433"/>
      <c r="K51" s="439"/>
      <c r="L51" s="439"/>
      <c r="M51" s="439"/>
      <c r="N51" s="440"/>
      <c r="O51" s="441"/>
      <c r="P51" s="441"/>
      <c r="Q51" s="435"/>
    </row>
    <row r="52" spans="1:17" ht="15.75" x14ac:dyDescent="0.25">
      <c r="A52" s="438" t="s">
        <v>239</v>
      </c>
      <c r="B52" s="443"/>
      <c r="C52" s="443"/>
      <c r="D52" s="443"/>
      <c r="E52" s="438"/>
      <c r="F52" s="444"/>
      <c r="G52" s="444"/>
      <c r="H52" s="435"/>
      <c r="I52" s="125"/>
      <c r="J52" s="438" t="s">
        <v>240</v>
      </c>
      <c r="K52" s="443"/>
      <c r="L52" s="443"/>
      <c r="M52" s="443"/>
      <c r="N52" s="438"/>
      <c r="O52" s="444"/>
      <c r="P52" s="444"/>
      <c r="Q52" s="435"/>
    </row>
    <row r="53" spans="1:17" ht="16.5" thickBot="1" x14ac:dyDescent="0.3">
      <c r="A53" s="433" t="s">
        <v>227</v>
      </c>
      <c r="B53" s="434"/>
      <c r="C53" s="439"/>
      <c r="D53" s="439"/>
      <c r="E53" s="440"/>
      <c r="F53" s="441"/>
      <c r="G53" s="441"/>
      <c r="H53" s="435"/>
      <c r="I53" s="125"/>
      <c r="J53" s="433" t="s">
        <v>227</v>
      </c>
      <c r="K53" s="439"/>
      <c r="L53" s="439"/>
      <c r="M53" s="439"/>
      <c r="N53" s="440"/>
      <c r="O53" s="441"/>
      <c r="P53" s="441"/>
      <c r="Q53" s="435"/>
    </row>
    <row r="54" spans="1:17" ht="21" thickBot="1" x14ac:dyDescent="0.35">
      <c r="A54" s="122" t="s">
        <v>124</v>
      </c>
      <c r="B54" s="123"/>
      <c r="C54" s="123"/>
      <c r="D54" s="123"/>
      <c r="E54" s="123"/>
      <c r="F54" s="123"/>
      <c r="G54" s="123"/>
      <c r="H54" s="124"/>
      <c r="I54" s="125"/>
      <c r="J54" s="122" t="s">
        <v>125</v>
      </c>
      <c r="K54" s="123"/>
      <c r="L54" s="123"/>
      <c r="M54" s="123"/>
      <c r="N54" s="123"/>
      <c r="O54" s="123"/>
      <c r="P54" s="123"/>
      <c r="Q54" s="124"/>
    </row>
    <row r="55" spans="1:17" ht="19.5" thickBot="1" x14ac:dyDescent="0.35">
      <c r="A55" s="309" t="s">
        <v>299</v>
      </c>
      <c r="B55" s="310"/>
      <c r="C55" s="311"/>
      <c r="D55" s="312"/>
      <c r="E55" s="309" t="s">
        <v>300</v>
      </c>
      <c r="F55" s="310"/>
      <c r="G55" s="311"/>
      <c r="H55" s="312"/>
      <c r="I55" s="125"/>
      <c r="J55" s="309" t="s">
        <v>299</v>
      </c>
      <c r="K55" s="310"/>
      <c r="L55" s="311"/>
      <c r="M55" s="312"/>
      <c r="N55" s="309" t="s">
        <v>300</v>
      </c>
      <c r="O55" s="310"/>
      <c r="P55" s="311"/>
      <c r="Q55" s="312"/>
    </row>
    <row r="56" spans="1:17" ht="29.25" thickBot="1" x14ac:dyDescent="0.25">
      <c r="A56" s="126" t="s">
        <v>126</v>
      </c>
      <c r="B56" s="127" t="s">
        <v>103</v>
      </c>
      <c r="C56" s="128" t="s">
        <v>156</v>
      </c>
      <c r="D56" s="129" t="s">
        <v>127</v>
      </c>
      <c r="E56" s="126" t="s">
        <v>126</v>
      </c>
      <c r="F56" s="127" t="s">
        <v>103</v>
      </c>
      <c r="G56" s="128" t="s">
        <v>156</v>
      </c>
      <c r="H56" s="129" t="s">
        <v>127</v>
      </c>
      <c r="I56" s="125"/>
      <c r="J56" s="126" t="s">
        <v>126</v>
      </c>
      <c r="K56" s="127" t="s">
        <v>103</v>
      </c>
      <c r="L56" s="128" t="s">
        <v>156</v>
      </c>
      <c r="M56" s="129" t="s">
        <v>127</v>
      </c>
      <c r="N56" s="126" t="s">
        <v>126</v>
      </c>
      <c r="O56" s="127" t="s">
        <v>103</v>
      </c>
      <c r="P56" s="128" t="s">
        <v>156</v>
      </c>
      <c r="Q56" s="129" t="s">
        <v>127</v>
      </c>
    </row>
    <row r="57" spans="1:17" ht="16.5" thickBot="1" x14ac:dyDescent="0.3">
      <c r="A57" s="281" t="s">
        <v>117</v>
      </c>
      <c r="B57" s="282">
        <v>75554.077000000005</v>
      </c>
      <c r="C57" s="283">
        <v>318983.27399999998</v>
      </c>
      <c r="D57" s="284">
        <v>61770.864999999998</v>
      </c>
      <c r="E57" s="285" t="s">
        <v>117</v>
      </c>
      <c r="F57" s="286">
        <v>79533.307000000001</v>
      </c>
      <c r="G57" s="287">
        <v>341385.52299999999</v>
      </c>
      <c r="H57" s="284">
        <v>67180.827000000005</v>
      </c>
      <c r="I57" s="125"/>
      <c r="J57" s="281" t="s">
        <v>117</v>
      </c>
      <c r="K57" s="282">
        <v>48760.970999999998</v>
      </c>
      <c r="L57" s="283">
        <v>205628.054</v>
      </c>
      <c r="M57" s="284">
        <v>44233.771000000001</v>
      </c>
      <c r="N57" s="285" t="s">
        <v>117</v>
      </c>
      <c r="O57" s="286">
        <v>48581.415999999997</v>
      </c>
      <c r="P57" s="287">
        <v>208513.34</v>
      </c>
      <c r="Q57" s="284">
        <v>42134.605000000003</v>
      </c>
    </row>
    <row r="58" spans="1:17" ht="15.75" x14ac:dyDescent="0.25">
      <c r="A58" s="288" t="s">
        <v>139</v>
      </c>
      <c r="B58" s="289">
        <v>11287.688</v>
      </c>
      <c r="C58" s="290">
        <v>47638.355000000003</v>
      </c>
      <c r="D58" s="289">
        <v>9923.9349999999995</v>
      </c>
      <c r="E58" s="291" t="s">
        <v>139</v>
      </c>
      <c r="F58" s="292">
        <v>10677.355</v>
      </c>
      <c r="G58" s="293">
        <v>45835.267999999996</v>
      </c>
      <c r="H58" s="294">
        <v>9714.0329999999994</v>
      </c>
      <c r="I58" s="125"/>
      <c r="J58" s="288" t="s">
        <v>77</v>
      </c>
      <c r="K58" s="289">
        <v>23954.612000000001</v>
      </c>
      <c r="L58" s="290">
        <v>101049.088</v>
      </c>
      <c r="M58" s="289">
        <v>22982.177</v>
      </c>
      <c r="N58" s="291" t="s">
        <v>77</v>
      </c>
      <c r="O58" s="292">
        <v>21446.763999999999</v>
      </c>
      <c r="P58" s="293">
        <v>92061.661999999997</v>
      </c>
      <c r="Q58" s="294">
        <v>18879.417000000001</v>
      </c>
    </row>
    <row r="59" spans="1:17" ht="15.75" x14ac:dyDescent="0.25">
      <c r="A59" s="295" t="s">
        <v>130</v>
      </c>
      <c r="B59" s="296">
        <v>7134.915</v>
      </c>
      <c r="C59" s="297">
        <v>30219.542000000001</v>
      </c>
      <c r="D59" s="296">
        <v>5365.2569999999996</v>
      </c>
      <c r="E59" s="298" t="s">
        <v>131</v>
      </c>
      <c r="F59" s="299">
        <v>8102.5640000000003</v>
      </c>
      <c r="G59" s="300">
        <v>34778.680999999997</v>
      </c>
      <c r="H59" s="301">
        <v>6441.4870000000001</v>
      </c>
      <c r="I59" s="125"/>
      <c r="J59" s="295" t="s">
        <v>134</v>
      </c>
      <c r="K59" s="296">
        <v>8861.0769999999993</v>
      </c>
      <c r="L59" s="297">
        <v>37338.531000000003</v>
      </c>
      <c r="M59" s="296">
        <v>9390.5059999999994</v>
      </c>
      <c r="N59" s="298" t="s">
        <v>134</v>
      </c>
      <c r="O59" s="299">
        <v>8677.2549999999992</v>
      </c>
      <c r="P59" s="300">
        <v>37235.292999999998</v>
      </c>
      <c r="Q59" s="301">
        <v>9275.2579999999998</v>
      </c>
    </row>
    <row r="60" spans="1:17" ht="15.75" x14ac:dyDescent="0.25">
      <c r="A60" s="295" t="s">
        <v>132</v>
      </c>
      <c r="B60" s="296">
        <v>6684.692</v>
      </c>
      <c r="C60" s="297">
        <v>28207.954000000002</v>
      </c>
      <c r="D60" s="296">
        <v>6356.0420000000004</v>
      </c>
      <c r="E60" s="298" t="s">
        <v>136</v>
      </c>
      <c r="F60" s="299">
        <v>6968.7150000000001</v>
      </c>
      <c r="G60" s="300">
        <v>29908.008999999998</v>
      </c>
      <c r="H60" s="301">
        <v>7156.3789999999999</v>
      </c>
      <c r="I60" s="125"/>
      <c r="J60" s="295" t="s">
        <v>132</v>
      </c>
      <c r="K60" s="296">
        <v>7928.9260000000004</v>
      </c>
      <c r="L60" s="297">
        <v>33423.771000000001</v>
      </c>
      <c r="M60" s="296">
        <v>5498.6360000000004</v>
      </c>
      <c r="N60" s="298" t="s">
        <v>132</v>
      </c>
      <c r="O60" s="299">
        <v>8440.0889999999999</v>
      </c>
      <c r="P60" s="300">
        <v>36226.19</v>
      </c>
      <c r="Q60" s="301">
        <v>6106.6639999999998</v>
      </c>
    </row>
    <row r="61" spans="1:17" ht="15.75" x14ac:dyDescent="0.25">
      <c r="A61" s="295" t="s">
        <v>131</v>
      </c>
      <c r="B61" s="296">
        <v>6244.1310000000003</v>
      </c>
      <c r="C61" s="297">
        <v>26379.772000000001</v>
      </c>
      <c r="D61" s="296">
        <v>5339.1229999999996</v>
      </c>
      <c r="E61" s="298" t="s">
        <v>130</v>
      </c>
      <c r="F61" s="299">
        <v>6414.7870000000003</v>
      </c>
      <c r="G61" s="300">
        <v>27530.598999999998</v>
      </c>
      <c r="H61" s="301">
        <v>5002.1210000000001</v>
      </c>
      <c r="I61" s="125"/>
      <c r="J61" s="295" t="s">
        <v>133</v>
      </c>
      <c r="K61" s="296">
        <v>4623.2849999999999</v>
      </c>
      <c r="L61" s="297">
        <v>19489.62</v>
      </c>
      <c r="M61" s="296">
        <v>4183.982</v>
      </c>
      <c r="N61" s="298" t="s">
        <v>133</v>
      </c>
      <c r="O61" s="299">
        <v>4186.8729999999996</v>
      </c>
      <c r="P61" s="300">
        <v>17975.824000000001</v>
      </c>
      <c r="Q61" s="301">
        <v>3731.7370000000001</v>
      </c>
    </row>
    <row r="62" spans="1:17" ht="15.75" x14ac:dyDescent="0.25">
      <c r="A62" s="295" t="s">
        <v>136</v>
      </c>
      <c r="B62" s="296">
        <v>6001.3559999999998</v>
      </c>
      <c r="C62" s="297">
        <v>25328.142</v>
      </c>
      <c r="D62" s="296">
        <v>5829.5249999999996</v>
      </c>
      <c r="E62" s="298" t="s">
        <v>132</v>
      </c>
      <c r="F62" s="299">
        <v>5773.6689999999999</v>
      </c>
      <c r="G62" s="300">
        <v>24788.141</v>
      </c>
      <c r="H62" s="301">
        <v>5619.8829999999998</v>
      </c>
      <c r="I62" s="125"/>
      <c r="J62" s="295" t="s">
        <v>76</v>
      </c>
      <c r="K62" s="296">
        <v>1743.19</v>
      </c>
      <c r="L62" s="297">
        <v>7338.6279999999997</v>
      </c>
      <c r="M62" s="296">
        <v>1011.032</v>
      </c>
      <c r="N62" s="298" t="s">
        <v>76</v>
      </c>
      <c r="O62" s="299">
        <v>1812.212</v>
      </c>
      <c r="P62" s="300">
        <v>7778.4229999999998</v>
      </c>
      <c r="Q62" s="301">
        <v>1036.0809999999999</v>
      </c>
    </row>
    <row r="63" spans="1:17" ht="15.75" x14ac:dyDescent="0.25">
      <c r="A63" s="295" t="s">
        <v>77</v>
      </c>
      <c r="B63" s="296">
        <v>4883.0889999999999</v>
      </c>
      <c r="C63" s="297">
        <v>20609.897000000001</v>
      </c>
      <c r="D63" s="296">
        <v>4423.5129999999999</v>
      </c>
      <c r="E63" s="298" t="s">
        <v>141</v>
      </c>
      <c r="F63" s="299">
        <v>5593.69</v>
      </c>
      <c r="G63" s="300">
        <v>24013.629000000001</v>
      </c>
      <c r="H63" s="301">
        <v>5916.4650000000001</v>
      </c>
      <c r="I63" s="125"/>
      <c r="J63" s="295" t="s">
        <v>130</v>
      </c>
      <c r="K63" s="296">
        <v>530.08199999999999</v>
      </c>
      <c r="L63" s="297">
        <v>2234.1970000000001</v>
      </c>
      <c r="M63" s="296">
        <v>372.53100000000001</v>
      </c>
      <c r="N63" s="298" t="s">
        <v>131</v>
      </c>
      <c r="O63" s="299">
        <v>1529.923</v>
      </c>
      <c r="P63" s="300">
        <v>6548.9040000000005</v>
      </c>
      <c r="Q63" s="301">
        <v>903.96600000000001</v>
      </c>
    </row>
    <row r="64" spans="1:17" ht="15.75" x14ac:dyDescent="0.25">
      <c r="A64" s="295" t="s">
        <v>141</v>
      </c>
      <c r="B64" s="296">
        <v>4595.4920000000002</v>
      </c>
      <c r="C64" s="297">
        <v>19387.266</v>
      </c>
      <c r="D64" s="296">
        <v>4685.5780000000004</v>
      </c>
      <c r="E64" s="298" t="s">
        <v>77</v>
      </c>
      <c r="F64" s="299">
        <v>5203.1379999999999</v>
      </c>
      <c r="G64" s="300">
        <v>22330.276999999998</v>
      </c>
      <c r="H64" s="301">
        <v>5006.4030000000002</v>
      </c>
      <c r="I64" s="125"/>
      <c r="J64" s="295" t="s">
        <v>131</v>
      </c>
      <c r="K64" s="296">
        <v>389.88799999999998</v>
      </c>
      <c r="L64" s="297">
        <v>1665.4010000000001</v>
      </c>
      <c r="M64" s="296">
        <v>323.06400000000002</v>
      </c>
      <c r="N64" s="298" t="s">
        <v>130</v>
      </c>
      <c r="O64" s="299">
        <v>555.35299999999995</v>
      </c>
      <c r="P64" s="300">
        <v>2388.86</v>
      </c>
      <c r="Q64" s="301">
        <v>300.79300000000001</v>
      </c>
    </row>
    <row r="65" spans="1:17" ht="15.75" x14ac:dyDescent="0.25">
      <c r="A65" s="295" t="s">
        <v>151</v>
      </c>
      <c r="B65" s="296">
        <v>3291.248</v>
      </c>
      <c r="C65" s="297">
        <v>13891.111999999999</v>
      </c>
      <c r="D65" s="296">
        <v>1842.472</v>
      </c>
      <c r="E65" s="298" t="s">
        <v>151</v>
      </c>
      <c r="F65" s="299">
        <v>3470.4810000000002</v>
      </c>
      <c r="G65" s="300">
        <v>14903.263999999999</v>
      </c>
      <c r="H65" s="301">
        <v>1950.29</v>
      </c>
      <c r="I65" s="125"/>
      <c r="J65" s="295" t="s">
        <v>151</v>
      </c>
      <c r="K65" s="296">
        <v>135.76</v>
      </c>
      <c r="L65" s="297">
        <v>575.68799999999999</v>
      </c>
      <c r="M65" s="296">
        <v>104.497</v>
      </c>
      <c r="N65" s="298" t="s">
        <v>211</v>
      </c>
      <c r="O65" s="299">
        <v>517.67499999999995</v>
      </c>
      <c r="P65" s="300">
        <v>2221.8710000000001</v>
      </c>
      <c r="Q65" s="301">
        <v>605.00300000000004</v>
      </c>
    </row>
    <row r="66" spans="1:17" ht="15.75" x14ac:dyDescent="0.25">
      <c r="A66" s="295" t="s">
        <v>149</v>
      </c>
      <c r="B66" s="296">
        <v>3280.71</v>
      </c>
      <c r="C66" s="297">
        <v>13827.84</v>
      </c>
      <c r="D66" s="296">
        <v>2208.346</v>
      </c>
      <c r="E66" s="298" t="s">
        <v>205</v>
      </c>
      <c r="F66" s="299">
        <v>2963.5039999999999</v>
      </c>
      <c r="G66" s="300">
        <v>12714.225</v>
      </c>
      <c r="H66" s="301">
        <v>1906.84</v>
      </c>
      <c r="I66" s="125"/>
      <c r="J66" s="295" t="s">
        <v>205</v>
      </c>
      <c r="K66" s="296">
        <v>125.325</v>
      </c>
      <c r="L66" s="297">
        <v>526.96</v>
      </c>
      <c r="M66" s="296">
        <v>46.491999999999997</v>
      </c>
      <c r="N66" s="298" t="s">
        <v>141</v>
      </c>
      <c r="O66" s="299">
        <v>348.65</v>
      </c>
      <c r="P66" s="300">
        <v>1497.2239999999999</v>
      </c>
      <c r="Q66" s="301">
        <v>430.63799999999998</v>
      </c>
    </row>
    <row r="67" spans="1:17" ht="15.75" x14ac:dyDescent="0.25">
      <c r="A67" s="295" t="s">
        <v>140</v>
      </c>
      <c r="B67" s="296">
        <v>3087.7849999999999</v>
      </c>
      <c r="C67" s="297">
        <v>13033.094999999999</v>
      </c>
      <c r="D67" s="296">
        <v>2253.1370000000002</v>
      </c>
      <c r="E67" s="298" t="s">
        <v>189</v>
      </c>
      <c r="F67" s="299">
        <v>2825.567</v>
      </c>
      <c r="G67" s="300">
        <v>12131.651</v>
      </c>
      <c r="H67" s="301">
        <v>1347.806</v>
      </c>
      <c r="I67" s="125"/>
      <c r="J67" s="295" t="s">
        <v>211</v>
      </c>
      <c r="K67" s="296">
        <v>87.41</v>
      </c>
      <c r="L67" s="297">
        <v>375.41899999999998</v>
      </c>
      <c r="M67" s="296">
        <v>90.037000000000006</v>
      </c>
      <c r="N67" s="298" t="s">
        <v>128</v>
      </c>
      <c r="O67" s="299">
        <v>339.536</v>
      </c>
      <c r="P67" s="300">
        <v>1457.54</v>
      </c>
      <c r="Q67" s="301">
        <v>521.58699999999999</v>
      </c>
    </row>
    <row r="68" spans="1:17" ht="15.75" x14ac:dyDescent="0.25">
      <c r="A68" s="295" t="s">
        <v>205</v>
      </c>
      <c r="B68" s="296">
        <v>2980.08</v>
      </c>
      <c r="C68" s="297">
        <v>12594.347</v>
      </c>
      <c r="D68" s="296">
        <v>1863.123</v>
      </c>
      <c r="E68" s="298" t="s">
        <v>191</v>
      </c>
      <c r="F68" s="299">
        <v>2794.306</v>
      </c>
      <c r="G68" s="300">
        <v>11995.638000000001</v>
      </c>
      <c r="H68" s="301">
        <v>1322.9</v>
      </c>
      <c r="I68" s="125"/>
      <c r="J68" s="295" t="s">
        <v>128</v>
      </c>
      <c r="K68" s="296">
        <v>81.272000000000006</v>
      </c>
      <c r="L68" s="297">
        <v>344.22899999999998</v>
      </c>
      <c r="M68" s="296">
        <v>44.234000000000002</v>
      </c>
      <c r="N68" s="298" t="s">
        <v>205</v>
      </c>
      <c r="O68" s="299">
        <v>201.87299999999999</v>
      </c>
      <c r="P68" s="300">
        <v>865.875</v>
      </c>
      <c r="Q68" s="301">
        <v>83.132000000000005</v>
      </c>
    </row>
    <row r="69" spans="1:17" ht="15.75" x14ac:dyDescent="0.25">
      <c r="A69" s="295" t="s">
        <v>189</v>
      </c>
      <c r="B69" s="296">
        <v>2657.5189999999998</v>
      </c>
      <c r="C69" s="297">
        <v>11203.575000000001</v>
      </c>
      <c r="D69" s="296">
        <v>1293.5619999999999</v>
      </c>
      <c r="E69" s="298" t="s">
        <v>140</v>
      </c>
      <c r="F69" s="299">
        <v>2786.0230000000001</v>
      </c>
      <c r="G69" s="300">
        <v>11960.38</v>
      </c>
      <c r="H69" s="301">
        <v>2216.2629999999999</v>
      </c>
      <c r="I69" s="125"/>
      <c r="J69" s="295" t="s">
        <v>149</v>
      </c>
      <c r="K69" s="296">
        <v>68.209999999999994</v>
      </c>
      <c r="L69" s="297">
        <v>287.96300000000002</v>
      </c>
      <c r="M69" s="296">
        <v>55.679000000000002</v>
      </c>
      <c r="N69" s="298" t="s">
        <v>149</v>
      </c>
      <c r="O69" s="299">
        <v>142.226</v>
      </c>
      <c r="P69" s="300">
        <v>610.24699999999996</v>
      </c>
      <c r="Q69" s="301">
        <v>94.590999999999994</v>
      </c>
    </row>
    <row r="70" spans="1:17" ht="15.75" x14ac:dyDescent="0.25">
      <c r="A70" s="295" t="s">
        <v>79</v>
      </c>
      <c r="B70" s="296">
        <v>1937.5419999999999</v>
      </c>
      <c r="C70" s="297">
        <v>8177.0249999999996</v>
      </c>
      <c r="D70" s="296">
        <v>1758.0930000000001</v>
      </c>
      <c r="E70" s="298" t="s">
        <v>149</v>
      </c>
      <c r="F70" s="299">
        <v>2741.9470000000001</v>
      </c>
      <c r="G70" s="300">
        <v>11766.996999999999</v>
      </c>
      <c r="H70" s="301">
        <v>1939.5519999999999</v>
      </c>
      <c r="I70" s="125"/>
      <c r="J70" s="295" t="s">
        <v>138</v>
      </c>
      <c r="K70" s="296">
        <v>61.991</v>
      </c>
      <c r="L70" s="297">
        <v>261.07</v>
      </c>
      <c r="M70" s="296">
        <v>14.012</v>
      </c>
      <c r="N70" s="298" t="s">
        <v>138</v>
      </c>
      <c r="O70" s="299">
        <v>105.07899999999999</v>
      </c>
      <c r="P70" s="300">
        <v>451.74099999999999</v>
      </c>
      <c r="Q70" s="301">
        <v>30.434999999999999</v>
      </c>
    </row>
    <row r="71" spans="1:17" ht="15.75" x14ac:dyDescent="0.25">
      <c r="A71" s="295" t="s">
        <v>191</v>
      </c>
      <c r="B71" s="296">
        <v>1921.838</v>
      </c>
      <c r="C71" s="297">
        <v>8082.165</v>
      </c>
      <c r="D71" s="296">
        <v>1192</v>
      </c>
      <c r="E71" s="298" t="s">
        <v>134</v>
      </c>
      <c r="F71" s="299">
        <v>2281.1350000000002</v>
      </c>
      <c r="G71" s="300">
        <v>9789.8850000000002</v>
      </c>
      <c r="H71" s="301">
        <v>1722.9760000000001</v>
      </c>
      <c r="I71" s="125"/>
      <c r="J71" s="295" t="s">
        <v>79</v>
      </c>
      <c r="K71" s="296">
        <v>56.198</v>
      </c>
      <c r="L71" s="297">
        <v>236.345</v>
      </c>
      <c r="M71" s="296">
        <v>44.206000000000003</v>
      </c>
      <c r="N71" s="298" t="s">
        <v>129</v>
      </c>
      <c r="O71" s="299">
        <v>86.206999999999994</v>
      </c>
      <c r="P71" s="300">
        <v>369.96499999999997</v>
      </c>
      <c r="Q71" s="301">
        <v>18.95</v>
      </c>
    </row>
    <row r="72" spans="1:17" ht="15.75" x14ac:dyDescent="0.25">
      <c r="A72" s="295" t="s">
        <v>211</v>
      </c>
      <c r="B72" s="296">
        <v>1545.9449999999999</v>
      </c>
      <c r="C72" s="297">
        <v>6525.2479999999996</v>
      </c>
      <c r="D72" s="296">
        <v>1099.5540000000001</v>
      </c>
      <c r="E72" s="298" t="s">
        <v>211</v>
      </c>
      <c r="F72" s="299">
        <v>1761.616</v>
      </c>
      <c r="G72" s="300">
        <v>7560.6719999999996</v>
      </c>
      <c r="H72" s="301">
        <v>1547.2</v>
      </c>
      <c r="I72" s="125"/>
      <c r="J72" s="295" t="s">
        <v>136</v>
      </c>
      <c r="K72" s="296">
        <v>38.618000000000002</v>
      </c>
      <c r="L72" s="297">
        <v>162.87200000000001</v>
      </c>
      <c r="M72" s="296">
        <v>22.803999999999998</v>
      </c>
      <c r="N72" s="298" t="s">
        <v>189</v>
      </c>
      <c r="O72" s="299">
        <v>56.97</v>
      </c>
      <c r="P72" s="300">
        <v>244.071</v>
      </c>
      <c r="Q72" s="301">
        <v>39.311999999999998</v>
      </c>
    </row>
    <row r="73" spans="1:17" ht="16.5" thickBot="1" x14ac:dyDescent="0.3">
      <c r="A73" s="302" t="s">
        <v>134</v>
      </c>
      <c r="B73" s="303">
        <v>1204.9860000000001</v>
      </c>
      <c r="C73" s="304">
        <v>5087.1790000000001</v>
      </c>
      <c r="D73" s="303">
        <v>1002.067</v>
      </c>
      <c r="E73" s="305" t="s">
        <v>194</v>
      </c>
      <c r="F73" s="306">
        <v>1500.1010000000001</v>
      </c>
      <c r="G73" s="307">
        <v>6438.5219999999999</v>
      </c>
      <c r="H73" s="308">
        <v>2143.665</v>
      </c>
      <c r="I73" s="125"/>
      <c r="J73" s="302" t="s">
        <v>129</v>
      </c>
      <c r="K73" s="303">
        <v>20.094999999999999</v>
      </c>
      <c r="L73" s="304">
        <v>84.674999999999997</v>
      </c>
      <c r="M73" s="303">
        <v>13</v>
      </c>
      <c r="N73" s="305" t="s">
        <v>79</v>
      </c>
      <c r="O73" s="306">
        <v>43.073</v>
      </c>
      <c r="P73" s="307">
        <v>185.952</v>
      </c>
      <c r="Q73" s="308">
        <v>23.1</v>
      </c>
    </row>
    <row r="74" spans="1:17" ht="15.75" x14ac:dyDescent="0.25">
      <c r="A74" s="433"/>
      <c r="B74" s="439"/>
      <c r="C74" s="439"/>
      <c r="D74" s="439"/>
      <c r="E74" s="440"/>
      <c r="F74" s="441"/>
      <c r="G74" s="441"/>
      <c r="H74" s="435"/>
      <c r="I74" s="125"/>
      <c r="J74" s="440"/>
      <c r="K74" s="439"/>
      <c r="L74" s="439"/>
      <c r="M74" s="439"/>
      <c r="N74" s="440"/>
      <c r="O74" s="441"/>
      <c r="P74" s="441"/>
      <c r="Q74" s="435"/>
    </row>
    <row r="75" spans="1:17" ht="15.75" x14ac:dyDescent="0.25">
      <c r="A75" s="433"/>
      <c r="B75" s="439"/>
      <c r="C75" s="439"/>
      <c r="D75" s="439"/>
      <c r="E75" s="440"/>
      <c r="F75" s="441"/>
      <c r="G75" s="441"/>
      <c r="H75" s="435"/>
      <c r="I75" s="125"/>
      <c r="J75" s="440"/>
      <c r="K75" s="439"/>
      <c r="L75" s="439"/>
      <c r="M75" s="439"/>
      <c r="N75" s="440"/>
      <c r="O75" s="441"/>
      <c r="P75" s="441"/>
      <c r="Q75" s="435"/>
    </row>
    <row r="76" spans="1:17" ht="15.75" x14ac:dyDescent="0.25">
      <c r="A76" s="433"/>
      <c r="B76" s="439"/>
      <c r="C76" s="439"/>
      <c r="D76" s="439"/>
      <c r="E76" s="440"/>
      <c r="F76" s="441"/>
      <c r="G76" s="441"/>
      <c r="H76" s="435"/>
      <c r="I76" s="125"/>
      <c r="J76" s="440"/>
      <c r="K76" s="439"/>
      <c r="L76" s="439"/>
      <c r="M76" s="439"/>
      <c r="N76" s="440"/>
      <c r="O76" s="441"/>
      <c r="P76" s="441"/>
      <c r="Q76" s="435"/>
    </row>
    <row r="77" spans="1:17" ht="15.75" x14ac:dyDescent="0.25">
      <c r="A77" s="436" t="s">
        <v>241</v>
      </c>
      <c r="B77" s="443"/>
      <c r="C77" s="443"/>
      <c r="D77" s="443"/>
      <c r="E77" s="438"/>
      <c r="F77" s="444"/>
      <c r="G77" s="444"/>
      <c r="H77" s="445"/>
      <c r="I77" s="125"/>
      <c r="J77" s="438" t="s">
        <v>242</v>
      </c>
      <c r="K77" s="443"/>
      <c r="L77" s="443"/>
      <c r="M77" s="443"/>
      <c r="N77" s="438"/>
      <c r="O77" s="444"/>
      <c r="P77" s="444"/>
      <c r="Q77" s="445"/>
    </row>
    <row r="78" spans="1:17" ht="16.5" thickBot="1" x14ac:dyDescent="0.3">
      <c r="A78" s="433" t="s">
        <v>227</v>
      </c>
      <c r="B78" s="439"/>
      <c r="C78" s="439"/>
      <c r="D78" s="439"/>
      <c r="E78" s="440"/>
      <c r="F78" s="441"/>
      <c r="G78" s="441"/>
      <c r="H78" s="435"/>
      <c r="I78" s="125"/>
      <c r="J78" s="440" t="s">
        <v>227</v>
      </c>
      <c r="K78" s="439"/>
      <c r="L78" s="439"/>
      <c r="M78" s="439"/>
      <c r="N78" s="440"/>
      <c r="O78" s="441"/>
      <c r="P78" s="441"/>
      <c r="Q78" s="435"/>
    </row>
    <row r="79" spans="1:17" ht="21" thickBot="1" x14ac:dyDescent="0.35">
      <c r="A79" s="122" t="s">
        <v>124</v>
      </c>
      <c r="B79" s="123"/>
      <c r="C79" s="123"/>
      <c r="D79" s="123"/>
      <c r="E79" s="123"/>
      <c r="F79" s="123"/>
      <c r="G79" s="123"/>
      <c r="H79" s="124"/>
      <c r="I79" s="125"/>
      <c r="J79" s="122" t="s">
        <v>125</v>
      </c>
      <c r="K79" s="123"/>
      <c r="L79" s="123"/>
      <c r="M79" s="123"/>
      <c r="N79" s="123"/>
      <c r="O79" s="123"/>
      <c r="P79" s="123"/>
      <c r="Q79" s="124"/>
    </row>
    <row r="80" spans="1:17" ht="19.5" thickBot="1" x14ac:dyDescent="0.35">
      <c r="A80" s="309" t="s">
        <v>299</v>
      </c>
      <c r="B80" s="310"/>
      <c r="C80" s="311"/>
      <c r="D80" s="312"/>
      <c r="E80" s="309" t="s">
        <v>300</v>
      </c>
      <c r="F80" s="310"/>
      <c r="G80" s="311"/>
      <c r="H80" s="312"/>
      <c r="I80" s="125"/>
      <c r="J80" s="309" t="s">
        <v>299</v>
      </c>
      <c r="K80" s="310"/>
      <c r="L80" s="311"/>
      <c r="M80" s="312"/>
      <c r="N80" s="309" t="s">
        <v>300</v>
      </c>
      <c r="O80" s="310"/>
      <c r="P80" s="311"/>
      <c r="Q80" s="312"/>
    </row>
    <row r="81" spans="1:17" ht="29.25" thickBot="1" x14ac:dyDescent="0.25">
      <c r="A81" s="126" t="s">
        <v>126</v>
      </c>
      <c r="B81" s="127" t="s">
        <v>103</v>
      </c>
      <c r="C81" s="128" t="s">
        <v>156</v>
      </c>
      <c r="D81" s="129" t="s">
        <v>127</v>
      </c>
      <c r="E81" s="126" t="s">
        <v>126</v>
      </c>
      <c r="F81" s="127" t="s">
        <v>103</v>
      </c>
      <c r="G81" s="128" t="s">
        <v>156</v>
      </c>
      <c r="H81" s="129" t="s">
        <v>127</v>
      </c>
      <c r="I81" s="125"/>
      <c r="J81" s="126" t="s">
        <v>126</v>
      </c>
      <c r="K81" s="127" t="s">
        <v>103</v>
      </c>
      <c r="L81" s="128" t="s">
        <v>156</v>
      </c>
      <c r="M81" s="129" t="s">
        <v>127</v>
      </c>
      <c r="N81" s="126" t="s">
        <v>126</v>
      </c>
      <c r="O81" s="127" t="s">
        <v>103</v>
      </c>
      <c r="P81" s="128" t="s">
        <v>156</v>
      </c>
      <c r="Q81" s="129" t="s">
        <v>127</v>
      </c>
    </row>
    <row r="82" spans="1:17" ht="16.5" thickBot="1" x14ac:dyDescent="0.3">
      <c r="A82" s="281" t="s">
        <v>117</v>
      </c>
      <c r="B82" s="282">
        <v>108655.16</v>
      </c>
      <c r="C82" s="283">
        <v>458937.95</v>
      </c>
      <c r="D82" s="284">
        <v>133464.77600000001</v>
      </c>
      <c r="E82" s="285" t="s">
        <v>117</v>
      </c>
      <c r="F82" s="286">
        <v>113885.254</v>
      </c>
      <c r="G82" s="287">
        <v>488849.02299999999</v>
      </c>
      <c r="H82" s="284">
        <v>117148.52</v>
      </c>
      <c r="I82" s="125"/>
      <c r="J82" s="281" t="s">
        <v>117</v>
      </c>
      <c r="K82" s="282">
        <v>28308.91</v>
      </c>
      <c r="L82" s="283">
        <v>119451.208</v>
      </c>
      <c r="M82" s="284">
        <v>62103.214</v>
      </c>
      <c r="N82" s="285" t="s">
        <v>117</v>
      </c>
      <c r="O82" s="286">
        <v>26606.723000000002</v>
      </c>
      <c r="P82" s="287">
        <v>114205.819</v>
      </c>
      <c r="Q82" s="284">
        <v>43983.792999999998</v>
      </c>
    </row>
    <row r="83" spans="1:17" ht="15.75" x14ac:dyDescent="0.25">
      <c r="A83" s="288" t="s">
        <v>205</v>
      </c>
      <c r="B83" s="289">
        <v>33736.682000000001</v>
      </c>
      <c r="C83" s="290">
        <v>142406.56099999999</v>
      </c>
      <c r="D83" s="289">
        <v>32984.891000000003</v>
      </c>
      <c r="E83" s="291" t="s">
        <v>205</v>
      </c>
      <c r="F83" s="292">
        <v>34363.089</v>
      </c>
      <c r="G83" s="293">
        <v>147516.859</v>
      </c>
      <c r="H83" s="294">
        <v>28754.535</v>
      </c>
      <c r="I83" s="125"/>
      <c r="J83" s="288" t="s">
        <v>77</v>
      </c>
      <c r="K83" s="289">
        <v>7338.1120000000001</v>
      </c>
      <c r="L83" s="290">
        <v>30953.957999999999</v>
      </c>
      <c r="M83" s="289">
        <v>8725.6110000000008</v>
      </c>
      <c r="N83" s="291" t="s">
        <v>77</v>
      </c>
      <c r="O83" s="292">
        <v>5437.9610000000002</v>
      </c>
      <c r="P83" s="293">
        <v>23328.886999999999</v>
      </c>
      <c r="Q83" s="294">
        <v>6875.0290000000005</v>
      </c>
    </row>
    <row r="84" spans="1:17" ht="15.75" x14ac:dyDescent="0.25">
      <c r="A84" s="295" t="s">
        <v>171</v>
      </c>
      <c r="B84" s="296">
        <v>13839.355</v>
      </c>
      <c r="C84" s="297">
        <v>58690.101999999999</v>
      </c>
      <c r="D84" s="296">
        <v>20184.261999999999</v>
      </c>
      <c r="E84" s="298" t="s">
        <v>226</v>
      </c>
      <c r="F84" s="299">
        <v>9804.7199999999993</v>
      </c>
      <c r="G84" s="300">
        <v>42104.241000000002</v>
      </c>
      <c r="H84" s="301">
        <v>10851.763999999999</v>
      </c>
      <c r="I84" s="125"/>
      <c r="J84" s="295" t="s">
        <v>131</v>
      </c>
      <c r="K84" s="296">
        <v>4039.8040000000001</v>
      </c>
      <c r="L84" s="297">
        <v>17077.87</v>
      </c>
      <c r="M84" s="296">
        <v>34754.947</v>
      </c>
      <c r="N84" s="298" t="s">
        <v>205</v>
      </c>
      <c r="O84" s="299">
        <v>4542.0659999999998</v>
      </c>
      <c r="P84" s="300">
        <v>19473.449000000001</v>
      </c>
      <c r="Q84" s="301">
        <v>4104.4399999999996</v>
      </c>
    </row>
    <row r="85" spans="1:17" ht="15.75" x14ac:dyDescent="0.25">
      <c r="A85" s="295" t="s">
        <v>226</v>
      </c>
      <c r="B85" s="296">
        <v>7718.95</v>
      </c>
      <c r="C85" s="297">
        <v>32613.170999999998</v>
      </c>
      <c r="D85" s="296">
        <v>10336.799999999999</v>
      </c>
      <c r="E85" s="298" t="s">
        <v>171</v>
      </c>
      <c r="F85" s="299">
        <v>9409.8629999999994</v>
      </c>
      <c r="G85" s="300">
        <v>40356.357000000004</v>
      </c>
      <c r="H85" s="301">
        <v>10951.957</v>
      </c>
      <c r="I85" s="125"/>
      <c r="J85" s="295" t="s">
        <v>205</v>
      </c>
      <c r="K85" s="296">
        <v>3476.8719999999998</v>
      </c>
      <c r="L85" s="297">
        <v>14691.276</v>
      </c>
      <c r="M85" s="296">
        <v>2048.7190000000001</v>
      </c>
      <c r="N85" s="298" t="s">
        <v>134</v>
      </c>
      <c r="O85" s="299">
        <v>4005.64</v>
      </c>
      <c r="P85" s="300">
        <v>17210.784</v>
      </c>
      <c r="Q85" s="301">
        <v>6122.73</v>
      </c>
    </row>
    <row r="86" spans="1:17" ht="15.75" x14ac:dyDescent="0.25">
      <c r="A86" s="295" t="s">
        <v>77</v>
      </c>
      <c r="B86" s="296">
        <v>6803.9480000000003</v>
      </c>
      <c r="C86" s="297">
        <v>28729.092000000001</v>
      </c>
      <c r="D86" s="296">
        <v>18911.96</v>
      </c>
      <c r="E86" s="298" t="s">
        <v>77</v>
      </c>
      <c r="F86" s="299">
        <v>7175.83</v>
      </c>
      <c r="G86" s="300">
        <v>30811.053</v>
      </c>
      <c r="H86" s="301">
        <v>16935.462</v>
      </c>
      <c r="I86" s="125"/>
      <c r="J86" s="295" t="s">
        <v>134</v>
      </c>
      <c r="K86" s="296">
        <v>2558.5</v>
      </c>
      <c r="L86" s="297">
        <v>10763.233</v>
      </c>
      <c r="M86" s="296">
        <v>3931.788</v>
      </c>
      <c r="N86" s="298" t="s">
        <v>131</v>
      </c>
      <c r="O86" s="299">
        <v>3228.585</v>
      </c>
      <c r="P86" s="300">
        <v>13851.522999999999</v>
      </c>
      <c r="Q86" s="301">
        <v>17823.396000000001</v>
      </c>
    </row>
    <row r="87" spans="1:17" ht="15.75" x14ac:dyDescent="0.25">
      <c r="A87" s="295" t="s">
        <v>243</v>
      </c>
      <c r="B87" s="296">
        <v>4337.2659999999996</v>
      </c>
      <c r="C87" s="297">
        <v>18296.919000000002</v>
      </c>
      <c r="D87" s="296">
        <v>6014</v>
      </c>
      <c r="E87" s="298" t="s">
        <v>243</v>
      </c>
      <c r="F87" s="299">
        <v>4401.1610000000001</v>
      </c>
      <c r="G87" s="300">
        <v>18870.120999999999</v>
      </c>
      <c r="H87" s="301">
        <v>5007</v>
      </c>
      <c r="I87" s="125"/>
      <c r="J87" s="295" t="s">
        <v>76</v>
      </c>
      <c r="K87" s="296">
        <v>1784.318</v>
      </c>
      <c r="L87" s="297">
        <v>7533.0439999999999</v>
      </c>
      <c r="M87" s="296">
        <v>996.27800000000002</v>
      </c>
      <c r="N87" s="298" t="s">
        <v>136</v>
      </c>
      <c r="O87" s="299">
        <v>1665.87</v>
      </c>
      <c r="P87" s="300">
        <v>7151.8810000000003</v>
      </c>
      <c r="Q87" s="301">
        <v>1104.7260000000001</v>
      </c>
    </row>
    <row r="88" spans="1:17" ht="15.75" x14ac:dyDescent="0.25">
      <c r="A88" s="295" t="s">
        <v>136</v>
      </c>
      <c r="B88" s="296">
        <v>4066.154</v>
      </c>
      <c r="C88" s="297">
        <v>17172.985000000001</v>
      </c>
      <c r="D88" s="296">
        <v>1327.066</v>
      </c>
      <c r="E88" s="298" t="s">
        <v>136</v>
      </c>
      <c r="F88" s="299">
        <v>3473.241</v>
      </c>
      <c r="G88" s="300">
        <v>14896.3</v>
      </c>
      <c r="H88" s="301">
        <v>1072.98</v>
      </c>
      <c r="I88" s="125"/>
      <c r="J88" s="295" t="s">
        <v>136</v>
      </c>
      <c r="K88" s="296">
        <v>1538.6110000000001</v>
      </c>
      <c r="L88" s="297">
        <v>6492.8850000000002</v>
      </c>
      <c r="M88" s="296">
        <v>166.49799999999999</v>
      </c>
      <c r="N88" s="298" t="s">
        <v>128</v>
      </c>
      <c r="O88" s="299">
        <v>1521.7860000000001</v>
      </c>
      <c r="P88" s="300">
        <v>6547.1080000000002</v>
      </c>
      <c r="Q88" s="301">
        <v>1953.559</v>
      </c>
    </row>
    <row r="89" spans="1:17" ht="15.75" x14ac:dyDescent="0.25">
      <c r="A89" s="295" t="s">
        <v>76</v>
      </c>
      <c r="B89" s="296">
        <v>3951.3780000000002</v>
      </c>
      <c r="C89" s="297">
        <v>16752.264999999999</v>
      </c>
      <c r="D89" s="296">
        <v>3768.105</v>
      </c>
      <c r="E89" s="298" t="s">
        <v>130</v>
      </c>
      <c r="F89" s="299">
        <v>3381.9119999999998</v>
      </c>
      <c r="G89" s="300">
        <v>14514.728999999999</v>
      </c>
      <c r="H89" s="301">
        <v>2276.0100000000002</v>
      </c>
      <c r="I89" s="125"/>
      <c r="J89" s="295" t="s">
        <v>147</v>
      </c>
      <c r="K89" s="296">
        <v>1380.817</v>
      </c>
      <c r="L89" s="297">
        <v>5824.9080000000004</v>
      </c>
      <c r="M89" s="296">
        <v>657.38800000000003</v>
      </c>
      <c r="N89" s="298" t="s">
        <v>76</v>
      </c>
      <c r="O89" s="299">
        <v>1382.271</v>
      </c>
      <c r="P89" s="300">
        <v>5935.8739999999998</v>
      </c>
      <c r="Q89" s="301">
        <v>974.94399999999996</v>
      </c>
    </row>
    <row r="90" spans="1:17" ht="15.75" x14ac:dyDescent="0.25">
      <c r="A90" s="295" t="s">
        <v>130</v>
      </c>
      <c r="B90" s="296">
        <v>3062.8</v>
      </c>
      <c r="C90" s="297">
        <v>12900.071</v>
      </c>
      <c r="D90" s="296">
        <v>2274.9459999999999</v>
      </c>
      <c r="E90" s="298" t="s">
        <v>149</v>
      </c>
      <c r="F90" s="299">
        <v>2917.7550000000001</v>
      </c>
      <c r="G90" s="300">
        <v>12537.637000000001</v>
      </c>
      <c r="H90" s="301">
        <v>785.65300000000002</v>
      </c>
      <c r="I90" s="125"/>
      <c r="J90" s="295" t="s">
        <v>128</v>
      </c>
      <c r="K90" s="296">
        <v>921.95299999999997</v>
      </c>
      <c r="L90" s="297">
        <v>3880.6660000000002</v>
      </c>
      <c r="M90" s="296">
        <v>1009.027</v>
      </c>
      <c r="N90" s="298" t="s">
        <v>245</v>
      </c>
      <c r="O90" s="299">
        <v>828.39300000000003</v>
      </c>
      <c r="P90" s="300">
        <v>3560.6210000000001</v>
      </c>
      <c r="Q90" s="301">
        <v>1260</v>
      </c>
    </row>
    <row r="91" spans="1:17" ht="15.75" x14ac:dyDescent="0.25">
      <c r="A91" s="295" t="s">
        <v>128</v>
      </c>
      <c r="B91" s="296">
        <v>2612.471</v>
      </c>
      <c r="C91" s="297">
        <v>11020.125</v>
      </c>
      <c r="D91" s="296">
        <v>2638.5369999999998</v>
      </c>
      <c r="E91" s="298" t="s">
        <v>128</v>
      </c>
      <c r="F91" s="299">
        <v>2842.2719999999999</v>
      </c>
      <c r="G91" s="300">
        <v>12197.778</v>
      </c>
      <c r="H91" s="301">
        <v>2352.895</v>
      </c>
      <c r="I91" s="125"/>
      <c r="J91" s="295" t="s">
        <v>79</v>
      </c>
      <c r="K91" s="296">
        <v>878.46299999999997</v>
      </c>
      <c r="L91" s="297">
        <v>3699.7820000000002</v>
      </c>
      <c r="M91" s="296">
        <v>984.60799999999995</v>
      </c>
      <c r="N91" s="298" t="s">
        <v>147</v>
      </c>
      <c r="O91" s="299">
        <v>807.596</v>
      </c>
      <c r="P91" s="300">
        <v>3466.95</v>
      </c>
      <c r="Q91" s="301">
        <v>385.39800000000002</v>
      </c>
    </row>
    <row r="92" spans="1:17" ht="15.75" x14ac:dyDescent="0.25">
      <c r="A92" s="295" t="s">
        <v>252</v>
      </c>
      <c r="B92" s="296">
        <v>2290.172</v>
      </c>
      <c r="C92" s="297">
        <v>9642.1659999999993</v>
      </c>
      <c r="D92" s="296">
        <v>3803.3519999999999</v>
      </c>
      <c r="E92" s="298" t="s">
        <v>244</v>
      </c>
      <c r="F92" s="299">
        <v>2379.703</v>
      </c>
      <c r="G92" s="300">
        <v>10197.968000000001</v>
      </c>
      <c r="H92" s="301">
        <v>2589.5</v>
      </c>
      <c r="I92" s="125"/>
      <c r="J92" s="295" t="s">
        <v>141</v>
      </c>
      <c r="K92" s="296">
        <v>715.29499999999996</v>
      </c>
      <c r="L92" s="297">
        <v>3022.7159999999999</v>
      </c>
      <c r="M92" s="296">
        <v>229.60900000000001</v>
      </c>
      <c r="N92" s="298" t="s">
        <v>141</v>
      </c>
      <c r="O92" s="299">
        <v>722.71600000000001</v>
      </c>
      <c r="P92" s="300">
        <v>3101.366</v>
      </c>
      <c r="Q92" s="301">
        <v>245.86500000000001</v>
      </c>
    </row>
    <row r="93" spans="1:17" ht="15.75" x14ac:dyDescent="0.25">
      <c r="A93" s="295" t="s">
        <v>141</v>
      </c>
      <c r="B93" s="296">
        <v>1992.4880000000001</v>
      </c>
      <c r="C93" s="297">
        <v>8403.7829999999994</v>
      </c>
      <c r="D93" s="296">
        <v>1376.836</v>
      </c>
      <c r="E93" s="298" t="s">
        <v>76</v>
      </c>
      <c r="F93" s="299">
        <v>2330.1410000000001</v>
      </c>
      <c r="G93" s="300">
        <v>10001.653</v>
      </c>
      <c r="H93" s="301">
        <v>2316.5970000000002</v>
      </c>
      <c r="I93" s="125"/>
      <c r="J93" s="295" t="s">
        <v>133</v>
      </c>
      <c r="K93" s="296">
        <v>680.86099999999999</v>
      </c>
      <c r="L93" s="297">
        <v>2877.0929999999998</v>
      </c>
      <c r="M93" s="296">
        <v>972.96400000000006</v>
      </c>
      <c r="N93" s="298" t="s">
        <v>138</v>
      </c>
      <c r="O93" s="299">
        <v>565.68100000000004</v>
      </c>
      <c r="P93" s="300">
        <v>2424.4720000000002</v>
      </c>
      <c r="Q93" s="301">
        <v>748.78300000000002</v>
      </c>
    </row>
    <row r="94" spans="1:17" ht="15.75" x14ac:dyDescent="0.25">
      <c r="A94" s="295" t="s">
        <v>258</v>
      </c>
      <c r="B94" s="296">
        <v>1656.097</v>
      </c>
      <c r="C94" s="297">
        <v>7021.357</v>
      </c>
      <c r="D94" s="296">
        <v>2101</v>
      </c>
      <c r="E94" s="298" t="s">
        <v>199</v>
      </c>
      <c r="F94" s="299">
        <v>2300.1849999999999</v>
      </c>
      <c r="G94" s="300">
        <v>9871.393</v>
      </c>
      <c r="H94" s="301">
        <v>2670.5</v>
      </c>
      <c r="I94" s="125"/>
      <c r="J94" s="295" t="s">
        <v>151</v>
      </c>
      <c r="K94" s="296">
        <v>641.43299999999999</v>
      </c>
      <c r="L94" s="297">
        <v>2703.2379999999998</v>
      </c>
      <c r="M94" s="296">
        <v>3613.6460000000002</v>
      </c>
      <c r="N94" s="298" t="s">
        <v>79</v>
      </c>
      <c r="O94" s="299">
        <v>345.31099999999998</v>
      </c>
      <c r="P94" s="300">
        <v>1481.174</v>
      </c>
      <c r="Q94" s="301">
        <v>806.428</v>
      </c>
    </row>
    <row r="95" spans="1:17" ht="15.75" x14ac:dyDescent="0.25">
      <c r="A95" s="295" t="s">
        <v>244</v>
      </c>
      <c r="B95" s="296">
        <v>1654.442</v>
      </c>
      <c r="C95" s="297">
        <v>6986.6480000000001</v>
      </c>
      <c r="D95" s="296">
        <v>2173.4</v>
      </c>
      <c r="E95" s="298" t="s">
        <v>252</v>
      </c>
      <c r="F95" s="299">
        <v>1933.8019999999999</v>
      </c>
      <c r="G95" s="300">
        <v>8305.0370000000003</v>
      </c>
      <c r="H95" s="301">
        <v>2083.0259999999998</v>
      </c>
      <c r="I95" s="125"/>
      <c r="J95" s="295" t="s">
        <v>138</v>
      </c>
      <c r="K95" s="296">
        <v>476.34699999999998</v>
      </c>
      <c r="L95" s="297">
        <v>2008.1759999999999</v>
      </c>
      <c r="M95" s="296">
        <v>610.44000000000005</v>
      </c>
      <c r="N95" s="298" t="s">
        <v>139</v>
      </c>
      <c r="O95" s="299">
        <v>325.25599999999997</v>
      </c>
      <c r="P95" s="300">
        <v>1398.5340000000001</v>
      </c>
      <c r="Q95" s="301">
        <v>258.315</v>
      </c>
    </row>
    <row r="96" spans="1:17" ht="15.75" x14ac:dyDescent="0.25">
      <c r="A96" s="295" t="s">
        <v>138</v>
      </c>
      <c r="B96" s="296">
        <v>1349.752</v>
      </c>
      <c r="C96" s="297">
        <v>5695.4070000000002</v>
      </c>
      <c r="D96" s="296">
        <v>1889.5930000000001</v>
      </c>
      <c r="E96" s="298" t="s">
        <v>141</v>
      </c>
      <c r="F96" s="299">
        <v>1793.9349999999999</v>
      </c>
      <c r="G96" s="300">
        <v>7698.6840000000002</v>
      </c>
      <c r="H96" s="301">
        <v>1460.5</v>
      </c>
      <c r="I96" s="125"/>
      <c r="J96" s="295" t="s">
        <v>129</v>
      </c>
      <c r="K96" s="296">
        <v>438.23399999999998</v>
      </c>
      <c r="L96" s="297">
        <v>1846.3920000000001</v>
      </c>
      <c r="M96" s="296">
        <v>308.42</v>
      </c>
      <c r="N96" s="298" t="s">
        <v>132</v>
      </c>
      <c r="O96" s="299">
        <v>273.58600000000001</v>
      </c>
      <c r="P96" s="300">
        <v>1179.019</v>
      </c>
      <c r="Q96" s="301">
        <v>312.26100000000002</v>
      </c>
    </row>
    <row r="97" spans="1:17" ht="15.75" x14ac:dyDescent="0.25">
      <c r="A97" s="295" t="s">
        <v>251</v>
      </c>
      <c r="B97" s="296">
        <v>1235.826</v>
      </c>
      <c r="C97" s="297">
        <v>5196.7759999999998</v>
      </c>
      <c r="D97" s="296">
        <v>1583.5</v>
      </c>
      <c r="E97" s="298" t="s">
        <v>258</v>
      </c>
      <c r="F97" s="299">
        <v>1602.9880000000001</v>
      </c>
      <c r="G97" s="300">
        <v>6878.7510000000002</v>
      </c>
      <c r="H97" s="301">
        <v>1706</v>
      </c>
      <c r="I97" s="125"/>
      <c r="J97" s="295" t="s">
        <v>139</v>
      </c>
      <c r="K97" s="296">
        <v>335.20800000000003</v>
      </c>
      <c r="L97" s="297">
        <v>1411.3019999999999</v>
      </c>
      <c r="M97" s="296">
        <v>263.90499999999997</v>
      </c>
      <c r="N97" s="298" t="s">
        <v>211</v>
      </c>
      <c r="O97" s="299">
        <v>217.28899999999999</v>
      </c>
      <c r="P97" s="300">
        <v>933.31</v>
      </c>
      <c r="Q97" s="301">
        <v>320</v>
      </c>
    </row>
    <row r="98" spans="1:17" ht="16.5" thickBot="1" x14ac:dyDescent="0.3">
      <c r="A98" s="302" t="s">
        <v>131</v>
      </c>
      <c r="B98" s="303">
        <v>1187.4469999999999</v>
      </c>
      <c r="C98" s="304">
        <v>5013.9840000000004</v>
      </c>
      <c r="D98" s="303">
        <v>1656.461</v>
      </c>
      <c r="E98" s="305" t="s">
        <v>259</v>
      </c>
      <c r="F98" s="306">
        <v>1560.364</v>
      </c>
      <c r="G98" s="307">
        <v>6702.9040000000005</v>
      </c>
      <c r="H98" s="308">
        <v>1852</v>
      </c>
      <c r="I98" s="125"/>
      <c r="J98" s="302" t="s">
        <v>189</v>
      </c>
      <c r="K98" s="303">
        <v>299.62299999999999</v>
      </c>
      <c r="L98" s="304">
        <v>1255.462</v>
      </c>
      <c r="M98" s="303">
        <v>1525.779</v>
      </c>
      <c r="N98" s="305" t="s">
        <v>151</v>
      </c>
      <c r="O98" s="306">
        <v>168.249</v>
      </c>
      <c r="P98" s="307">
        <v>722.41499999999996</v>
      </c>
      <c r="Q98" s="308">
        <v>173</v>
      </c>
    </row>
    <row r="101" spans="1:17" ht="16.5" x14ac:dyDescent="0.25">
      <c r="A101" s="120"/>
      <c r="B101" s="120"/>
      <c r="C101" s="120"/>
      <c r="D101" s="120"/>
      <c r="E101" s="120"/>
      <c r="F101" s="120"/>
      <c r="G101" s="120"/>
      <c r="H101" s="121"/>
      <c r="I101" s="121"/>
      <c r="J101" s="120"/>
      <c r="K101" s="120"/>
      <c r="L101" s="120"/>
      <c r="M101" s="120"/>
      <c r="N101" s="120"/>
      <c r="O101" s="120"/>
      <c r="P101" s="120"/>
      <c r="Q101" s="121"/>
    </row>
    <row r="102" spans="1:17" ht="16.5" x14ac:dyDescent="0.25">
      <c r="A102" s="120" t="s">
        <v>232</v>
      </c>
      <c r="B102" s="120"/>
      <c r="C102" s="120"/>
      <c r="D102" s="120"/>
      <c r="E102" s="120"/>
      <c r="F102" s="121"/>
      <c r="G102" s="121"/>
      <c r="H102" s="121"/>
      <c r="I102" s="121"/>
      <c r="J102" s="120" t="s">
        <v>233</v>
      </c>
      <c r="K102" s="120"/>
      <c r="L102" s="120"/>
      <c r="M102" s="120"/>
      <c r="N102" s="120"/>
      <c r="O102" s="121"/>
      <c r="Q102" s="121"/>
    </row>
    <row r="103" spans="1:17" ht="17.25" thickBot="1" x14ac:dyDescent="0.3">
      <c r="A103" s="313" t="s">
        <v>227</v>
      </c>
      <c r="B103" s="120"/>
      <c r="C103" s="120"/>
      <c r="D103" s="120"/>
      <c r="E103" s="120"/>
      <c r="F103" s="121"/>
      <c r="G103" s="121"/>
      <c r="H103" s="121"/>
      <c r="I103" s="121"/>
      <c r="J103" s="313" t="s">
        <v>227</v>
      </c>
      <c r="K103" s="120"/>
      <c r="L103" s="120"/>
      <c r="M103" s="120"/>
      <c r="N103" s="120"/>
      <c r="O103" s="121"/>
      <c r="Q103" s="121"/>
    </row>
    <row r="104" spans="1:17" ht="21" thickBot="1" x14ac:dyDescent="0.35">
      <c r="A104" s="122" t="s">
        <v>124</v>
      </c>
      <c r="B104" s="123"/>
      <c r="C104" s="123"/>
      <c r="D104" s="123"/>
      <c r="E104" s="123"/>
      <c r="F104" s="123"/>
      <c r="G104" s="123"/>
      <c r="H104" s="124"/>
      <c r="I104" s="125"/>
      <c r="J104" s="122" t="s">
        <v>125</v>
      </c>
      <c r="K104" s="123"/>
      <c r="L104" s="123"/>
      <c r="M104" s="123"/>
      <c r="N104" s="123"/>
      <c r="O104" s="123"/>
      <c r="P104" s="123"/>
      <c r="Q104" s="124"/>
    </row>
    <row r="105" spans="1:17" ht="19.5" thickBot="1" x14ac:dyDescent="0.35">
      <c r="A105" s="309" t="s">
        <v>299</v>
      </c>
      <c r="B105" s="310"/>
      <c r="C105" s="311"/>
      <c r="D105" s="312"/>
      <c r="E105" s="309" t="s">
        <v>300</v>
      </c>
      <c r="F105" s="310"/>
      <c r="G105" s="311"/>
      <c r="H105" s="312"/>
      <c r="I105" s="125"/>
      <c r="J105" s="309" t="s">
        <v>299</v>
      </c>
      <c r="K105" s="310"/>
      <c r="L105" s="311"/>
      <c r="M105" s="312"/>
      <c r="N105" s="309" t="s">
        <v>300</v>
      </c>
      <c r="O105" s="310"/>
      <c r="P105" s="311"/>
      <c r="Q105" s="312"/>
    </row>
    <row r="106" spans="1:17" ht="29.25" thickBot="1" x14ac:dyDescent="0.25">
      <c r="A106" s="126" t="s">
        <v>126</v>
      </c>
      <c r="B106" s="127" t="s">
        <v>103</v>
      </c>
      <c r="C106" s="128" t="s">
        <v>156</v>
      </c>
      <c r="D106" s="129" t="s">
        <v>127</v>
      </c>
      <c r="E106" s="126" t="s">
        <v>126</v>
      </c>
      <c r="F106" s="127" t="s">
        <v>103</v>
      </c>
      <c r="G106" s="128" t="s">
        <v>156</v>
      </c>
      <c r="H106" s="129" t="s">
        <v>127</v>
      </c>
      <c r="I106" s="125"/>
      <c r="J106" s="126" t="s">
        <v>126</v>
      </c>
      <c r="K106" s="127" t="s">
        <v>103</v>
      </c>
      <c r="L106" s="128" t="s">
        <v>156</v>
      </c>
      <c r="M106" s="129" t="s">
        <v>127</v>
      </c>
      <c r="N106" s="126" t="s">
        <v>126</v>
      </c>
      <c r="O106" s="127" t="s">
        <v>103</v>
      </c>
      <c r="P106" s="128" t="s">
        <v>156</v>
      </c>
      <c r="Q106" s="129" t="s">
        <v>127</v>
      </c>
    </row>
    <row r="107" spans="1:17" ht="16.5" thickBot="1" x14ac:dyDescent="0.3">
      <c r="A107" s="281" t="s">
        <v>117</v>
      </c>
      <c r="B107" s="282">
        <v>210416.22200000001</v>
      </c>
      <c r="C107" s="283">
        <v>887627.55200000003</v>
      </c>
      <c r="D107" s="284">
        <v>45429.008000000002</v>
      </c>
      <c r="E107" s="285" t="s">
        <v>117</v>
      </c>
      <c r="F107" s="286">
        <v>148742.95000000001</v>
      </c>
      <c r="G107" s="287">
        <v>638385.39300000004</v>
      </c>
      <c r="H107" s="284">
        <v>35616.324999999997</v>
      </c>
      <c r="I107" s="125"/>
      <c r="J107" s="281" t="s">
        <v>117</v>
      </c>
      <c r="K107" s="282">
        <v>68341.603000000003</v>
      </c>
      <c r="L107" s="283">
        <v>288641.32400000002</v>
      </c>
      <c r="M107" s="284">
        <v>12802.198</v>
      </c>
      <c r="N107" s="285" t="s">
        <v>117</v>
      </c>
      <c r="O107" s="286">
        <v>48664.288999999997</v>
      </c>
      <c r="P107" s="287">
        <v>208892.33499999999</v>
      </c>
      <c r="Q107" s="284">
        <v>9335.1280000000006</v>
      </c>
    </row>
    <row r="108" spans="1:17" ht="15.75" x14ac:dyDescent="0.25">
      <c r="A108" s="288" t="s">
        <v>205</v>
      </c>
      <c r="B108" s="289">
        <v>54944.192999999999</v>
      </c>
      <c r="C108" s="290">
        <v>231289.21400000001</v>
      </c>
      <c r="D108" s="289">
        <v>11899.942999999999</v>
      </c>
      <c r="E108" s="291" t="s">
        <v>132</v>
      </c>
      <c r="F108" s="292">
        <v>25478.317999999999</v>
      </c>
      <c r="G108" s="293">
        <v>109356.058</v>
      </c>
      <c r="H108" s="294">
        <v>6247.1890000000003</v>
      </c>
      <c r="I108" s="125"/>
      <c r="J108" s="288" t="s">
        <v>205</v>
      </c>
      <c r="K108" s="289">
        <v>30081.526999999998</v>
      </c>
      <c r="L108" s="290">
        <v>127103.591</v>
      </c>
      <c r="M108" s="289">
        <v>5545.692</v>
      </c>
      <c r="N108" s="291" t="s">
        <v>205</v>
      </c>
      <c r="O108" s="292">
        <v>19366.3</v>
      </c>
      <c r="P108" s="293">
        <v>83070.312000000005</v>
      </c>
      <c r="Q108" s="294">
        <v>3567.7629999999999</v>
      </c>
    </row>
    <row r="109" spans="1:17" ht="15.75" x14ac:dyDescent="0.25">
      <c r="A109" s="295" t="s">
        <v>77</v>
      </c>
      <c r="B109" s="296">
        <v>33030.767</v>
      </c>
      <c r="C109" s="297">
        <v>139384.67600000001</v>
      </c>
      <c r="D109" s="296">
        <v>7473.1350000000002</v>
      </c>
      <c r="E109" s="298" t="s">
        <v>205</v>
      </c>
      <c r="F109" s="299">
        <v>20748.919999999998</v>
      </c>
      <c r="G109" s="300">
        <v>89043.994000000006</v>
      </c>
      <c r="H109" s="301">
        <v>4981.5829999999996</v>
      </c>
      <c r="I109" s="125"/>
      <c r="J109" s="295" t="s">
        <v>77</v>
      </c>
      <c r="K109" s="296">
        <v>17353.912</v>
      </c>
      <c r="L109" s="297">
        <v>73481.535000000003</v>
      </c>
      <c r="M109" s="296">
        <v>3180.616</v>
      </c>
      <c r="N109" s="298" t="s">
        <v>77</v>
      </c>
      <c r="O109" s="299">
        <v>14554.9</v>
      </c>
      <c r="P109" s="300">
        <v>62475.536999999997</v>
      </c>
      <c r="Q109" s="301">
        <v>2690.8960000000002</v>
      </c>
    </row>
    <row r="110" spans="1:17" ht="15.75" x14ac:dyDescent="0.25">
      <c r="A110" s="295" t="s">
        <v>132</v>
      </c>
      <c r="B110" s="296">
        <v>24459.286</v>
      </c>
      <c r="C110" s="297">
        <v>103251.553</v>
      </c>
      <c r="D110" s="296">
        <v>5100.875</v>
      </c>
      <c r="E110" s="298" t="s">
        <v>77</v>
      </c>
      <c r="F110" s="299">
        <v>19233.944</v>
      </c>
      <c r="G110" s="300">
        <v>82563.495999999999</v>
      </c>
      <c r="H110" s="301">
        <v>4765.9319999999998</v>
      </c>
      <c r="I110" s="125"/>
      <c r="J110" s="295" t="s">
        <v>134</v>
      </c>
      <c r="K110" s="296">
        <v>4123.0200000000004</v>
      </c>
      <c r="L110" s="297">
        <v>17339.814999999999</v>
      </c>
      <c r="M110" s="296">
        <v>708.221</v>
      </c>
      <c r="N110" s="298" t="s">
        <v>134</v>
      </c>
      <c r="O110" s="299">
        <v>2290.59</v>
      </c>
      <c r="P110" s="300">
        <v>9869.0190000000002</v>
      </c>
      <c r="Q110" s="301">
        <v>423.40300000000002</v>
      </c>
    </row>
    <row r="111" spans="1:17" ht="15.75" x14ac:dyDescent="0.25">
      <c r="A111" s="295" t="s">
        <v>76</v>
      </c>
      <c r="B111" s="296">
        <v>23086.323</v>
      </c>
      <c r="C111" s="297">
        <v>97536.656000000003</v>
      </c>
      <c r="D111" s="296">
        <v>5056.2780000000002</v>
      </c>
      <c r="E111" s="298" t="s">
        <v>141</v>
      </c>
      <c r="F111" s="299">
        <v>11598.945</v>
      </c>
      <c r="G111" s="300">
        <v>49802.17</v>
      </c>
      <c r="H111" s="301">
        <v>2850.875</v>
      </c>
      <c r="I111" s="125"/>
      <c r="J111" s="295" t="s">
        <v>131</v>
      </c>
      <c r="K111" s="296">
        <v>2852.029</v>
      </c>
      <c r="L111" s="297">
        <v>11968.132</v>
      </c>
      <c r="M111" s="296">
        <v>576.1</v>
      </c>
      <c r="N111" s="298" t="s">
        <v>129</v>
      </c>
      <c r="O111" s="299">
        <v>2195.1689999999999</v>
      </c>
      <c r="P111" s="300">
        <v>9419.1620000000003</v>
      </c>
      <c r="Q111" s="301">
        <v>558.68799999999999</v>
      </c>
    </row>
    <row r="112" spans="1:17" ht="15.75" x14ac:dyDescent="0.25">
      <c r="A112" s="295" t="s">
        <v>141</v>
      </c>
      <c r="B112" s="296">
        <v>11649.085999999999</v>
      </c>
      <c r="C112" s="297">
        <v>49077.77</v>
      </c>
      <c r="D112" s="296">
        <v>2371.8989999999999</v>
      </c>
      <c r="E112" s="298" t="s">
        <v>76</v>
      </c>
      <c r="F112" s="299">
        <v>11519.671</v>
      </c>
      <c r="G112" s="300">
        <v>49455.476999999999</v>
      </c>
      <c r="H112" s="301">
        <v>2801.1329999999998</v>
      </c>
      <c r="I112" s="125"/>
      <c r="J112" s="295" t="s">
        <v>140</v>
      </c>
      <c r="K112" s="296">
        <v>2629.8110000000001</v>
      </c>
      <c r="L112" s="297">
        <v>11053.675999999999</v>
      </c>
      <c r="M112" s="296">
        <v>468.24</v>
      </c>
      <c r="N112" s="298" t="s">
        <v>139</v>
      </c>
      <c r="O112" s="299">
        <v>2139.317</v>
      </c>
      <c r="P112" s="300">
        <v>9193.0720000000001</v>
      </c>
      <c r="Q112" s="301">
        <v>471.05700000000002</v>
      </c>
    </row>
    <row r="113" spans="1:17" ht="15.75" x14ac:dyDescent="0.25">
      <c r="A113" s="295" t="s">
        <v>79</v>
      </c>
      <c r="B113" s="296">
        <v>11337.616</v>
      </c>
      <c r="C113" s="297">
        <v>47967.478999999999</v>
      </c>
      <c r="D113" s="296">
        <v>2283.5810000000001</v>
      </c>
      <c r="E113" s="298" t="s">
        <v>79</v>
      </c>
      <c r="F113" s="299">
        <v>10584.458000000001</v>
      </c>
      <c r="G113" s="300">
        <v>45450.766000000003</v>
      </c>
      <c r="H113" s="301">
        <v>2563.6759999999999</v>
      </c>
      <c r="I113" s="125"/>
      <c r="J113" s="295" t="s">
        <v>128</v>
      </c>
      <c r="K113" s="296">
        <v>2104.5970000000002</v>
      </c>
      <c r="L113" s="297">
        <v>8807.5820000000003</v>
      </c>
      <c r="M113" s="296">
        <v>469.83800000000002</v>
      </c>
      <c r="N113" s="298" t="s">
        <v>138</v>
      </c>
      <c r="O113" s="299">
        <v>1649.2149999999999</v>
      </c>
      <c r="P113" s="300">
        <v>7085.78</v>
      </c>
      <c r="Q113" s="301">
        <v>334.01600000000002</v>
      </c>
    </row>
    <row r="114" spans="1:17" ht="15.75" x14ac:dyDescent="0.25">
      <c r="A114" s="295" t="s">
        <v>134</v>
      </c>
      <c r="B114" s="296">
        <v>11304.802</v>
      </c>
      <c r="C114" s="297">
        <v>47726.135999999999</v>
      </c>
      <c r="D114" s="296">
        <v>2580.3620000000001</v>
      </c>
      <c r="E114" s="298" t="s">
        <v>131</v>
      </c>
      <c r="F114" s="299">
        <v>8901.0640000000003</v>
      </c>
      <c r="G114" s="300">
        <v>38217.055999999997</v>
      </c>
      <c r="H114" s="301">
        <v>2143.8780000000002</v>
      </c>
      <c r="I114" s="125"/>
      <c r="J114" s="295" t="s">
        <v>76</v>
      </c>
      <c r="K114" s="296">
        <v>1854.049</v>
      </c>
      <c r="L114" s="297">
        <v>7785.59</v>
      </c>
      <c r="M114" s="296">
        <v>328.00599999999997</v>
      </c>
      <c r="N114" s="298" t="s">
        <v>133</v>
      </c>
      <c r="O114" s="299">
        <v>1606.702</v>
      </c>
      <c r="P114" s="300">
        <v>6895.5720000000001</v>
      </c>
      <c r="Q114" s="301">
        <v>216.93</v>
      </c>
    </row>
    <row r="115" spans="1:17" ht="15.75" x14ac:dyDescent="0.25">
      <c r="A115" s="295" t="s">
        <v>131</v>
      </c>
      <c r="B115" s="296">
        <v>6967.11</v>
      </c>
      <c r="C115" s="297">
        <v>29461.760999999999</v>
      </c>
      <c r="D115" s="296">
        <v>1375.454</v>
      </c>
      <c r="E115" s="298" t="s">
        <v>194</v>
      </c>
      <c r="F115" s="299">
        <v>6324.3490000000002</v>
      </c>
      <c r="G115" s="300">
        <v>27102.473000000002</v>
      </c>
      <c r="H115" s="301">
        <v>1448.963</v>
      </c>
      <c r="I115" s="125"/>
      <c r="J115" s="295" t="s">
        <v>129</v>
      </c>
      <c r="K115" s="296">
        <v>1451.386</v>
      </c>
      <c r="L115" s="297">
        <v>6112.7439999999997</v>
      </c>
      <c r="M115" s="296">
        <v>370.125</v>
      </c>
      <c r="N115" s="298" t="s">
        <v>140</v>
      </c>
      <c r="O115" s="299">
        <v>1518.0229999999999</v>
      </c>
      <c r="P115" s="300">
        <v>6524.2560000000003</v>
      </c>
      <c r="Q115" s="301">
        <v>342.43700000000001</v>
      </c>
    </row>
    <row r="116" spans="1:17" ht="15.75" x14ac:dyDescent="0.25">
      <c r="A116" s="295" t="s">
        <v>139</v>
      </c>
      <c r="B116" s="296">
        <v>5431.3869999999997</v>
      </c>
      <c r="C116" s="297">
        <v>22865.920999999998</v>
      </c>
      <c r="D116" s="296">
        <v>1234.104</v>
      </c>
      <c r="E116" s="298" t="s">
        <v>151</v>
      </c>
      <c r="F116" s="299">
        <v>5221.9179999999997</v>
      </c>
      <c r="G116" s="300">
        <v>22427.787</v>
      </c>
      <c r="H116" s="301">
        <v>1226.5360000000001</v>
      </c>
      <c r="I116" s="125"/>
      <c r="J116" s="295" t="s">
        <v>133</v>
      </c>
      <c r="K116" s="296">
        <v>1307.836</v>
      </c>
      <c r="L116" s="297">
        <v>5528.5230000000001</v>
      </c>
      <c r="M116" s="296">
        <v>197.85599999999999</v>
      </c>
      <c r="N116" s="298" t="s">
        <v>76</v>
      </c>
      <c r="O116" s="299">
        <v>916.26099999999997</v>
      </c>
      <c r="P116" s="300">
        <v>3936.1489999999999</v>
      </c>
      <c r="Q116" s="301">
        <v>181.41200000000001</v>
      </c>
    </row>
    <row r="117" spans="1:17" ht="15.75" x14ac:dyDescent="0.25">
      <c r="A117" s="295" t="s">
        <v>128</v>
      </c>
      <c r="B117" s="296">
        <v>4587.0280000000002</v>
      </c>
      <c r="C117" s="297">
        <v>19362.037</v>
      </c>
      <c r="D117" s="296">
        <v>893.505</v>
      </c>
      <c r="E117" s="298" t="s">
        <v>128</v>
      </c>
      <c r="F117" s="299">
        <v>4478.43</v>
      </c>
      <c r="G117" s="300">
        <v>19207.756000000001</v>
      </c>
      <c r="H117" s="301">
        <v>969.84900000000005</v>
      </c>
      <c r="I117" s="125"/>
      <c r="J117" s="295" t="s">
        <v>138</v>
      </c>
      <c r="K117" s="296">
        <v>1151.4459999999999</v>
      </c>
      <c r="L117" s="297">
        <v>4889.4459999999999</v>
      </c>
      <c r="M117" s="296">
        <v>239.67699999999999</v>
      </c>
      <c r="N117" s="298" t="s">
        <v>211</v>
      </c>
      <c r="O117" s="299">
        <v>676.32600000000002</v>
      </c>
      <c r="P117" s="300">
        <v>2909.3130000000001</v>
      </c>
      <c r="Q117" s="301">
        <v>180</v>
      </c>
    </row>
    <row r="118" spans="1:17" ht="15.75" x14ac:dyDescent="0.25">
      <c r="A118" s="295" t="s">
        <v>194</v>
      </c>
      <c r="B118" s="296">
        <v>3878.4</v>
      </c>
      <c r="C118" s="297">
        <v>16366.596</v>
      </c>
      <c r="D118" s="296">
        <v>808</v>
      </c>
      <c r="E118" s="298" t="s">
        <v>136</v>
      </c>
      <c r="F118" s="299">
        <v>3921.2979999999998</v>
      </c>
      <c r="G118" s="300">
        <v>16814.931</v>
      </c>
      <c r="H118" s="301">
        <v>914.12400000000002</v>
      </c>
      <c r="I118" s="125"/>
      <c r="J118" s="295" t="s">
        <v>132</v>
      </c>
      <c r="K118" s="296">
        <v>879.97900000000004</v>
      </c>
      <c r="L118" s="297">
        <v>3708.395</v>
      </c>
      <c r="M118" s="296">
        <v>175.69200000000001</v>
      </c>
      <c r="N118" s="298" t="s">
        <v>131</v>
      </c>
      <c r="O118" s="299">
        <v>407.11200000000002</v>
      </c>
      <c r="P118" s="300">
        <v>1744.7639999999999</v>
      </c>
      <c r="Q118" s="301">
        <v>90.087000000000003</v>
      </c>
    </row>
    <row r="119" spans="1:17" ht="15.75" x14ac:dyDescent="0.25">
      <c r="A119" s="295" t="s">
        <v>151</v>
      </c>
      <c r="B119" s="296">
        <v>3849.1320000000001</v>
      </c>
      <c r="C119" s="297">
        <v>16363.959000000001</v>
      </c>
      <c r="D119" s="296">
        <v>760.22199999999998</v>
      </c>
      <c r="E119" s="298" t="s">
        <v>139</v>
      </c>
      <c r="F119" s="299">
        <v>3689.93</v>
      </c>
      <c r="G119" s="300">
        <v>15836.897000000001</v>
      </c>
      <c r="H119" s="301">
        <v>763.86400000000003</v>
      </c>
      <c r="I119" s="125"/>
      <c r="J119" s="295" t="s">
        <v>211</v>
      </c>
      <c r="K119" s="296">
        <v>637.15200000000004</v>
      </c>
      <c r="L119" s="297">
        <v>2731.683</v>
      </c>
      <c r="M119" s="296">
        <v>140</v>
      </c>
      <c r="N119" s="298" t="s">
        <v>128</v>
      </c>
      <c r="O119" s="299">
        <v>373.64299999999997</v>
      </c>
      <c r="P119" s="300">
        <v>1604.895</v>
      </c>
      <c r="Q119" s="301">
        <v>81.638999999999996</v>
      </c>
    </row>
    <row r="120" spans="1:17" ht="15.75" x14ac:dyDescent="0.25">
      <c r="A120" s="295" t="s">
        <v>137</v>
      </c>
      <c r="B120" s="296">
        <v>2717.165</v>
      </c>
      <c r="C120" s="297">
        <v>11481.815000000001</v>
      </c>
      <c r="D120" s="296">
        <v>550.21799999999996</v>
      </c>
      <c r="E120" s="298" t="s">
        <v>198</v>
      </c>
      <c r="F120" s="299">
        <v>2634.8150000000001</v>
      </c>
      <c r="G120" s="300">
        <v>11313.289000000001</v>
      </c>
      <c r="H120" s="301">
        <v>577.74800000000005</v>
      </c>
      <c r="I120" s="125"/>
      <c r="J120" s="295" t="s">
        <v>139</v>
      </c>
      <c r="K120" s="296">
        <v>561.46799999999996</v>
      </c>
      <c r="L120" s="297">
        <v>2383.4029999999998</v>
      </c>
      <c r="M120" s="296">
        <v>117.13</v>
      </c>
      <c r="N120" s="298" t="s">
        <v>149</v>
      </c>
      <c r="O120" s="299">
        <v>339.274</v>
      </c>
      <c r="P120" s="300">
        <v>1459.6</v>
      </c>
      <c r="Q120" s="301">
        <v>67.900000000000006</v>
      </c>
    </row>
    <row r="121" spans="1:17" ht="15.75" x14ac:dyDescent="0.25">
      <c r="A121" s="295" t="s">
        <v>136</v>
      </c>
      <c r="B121" s="296">
        <v>2449.7820000000002</v>
      </c>
      <c r="C121" s="297">
        <v>10316.118</v>
      </c>
      <c r="D121" s="296">
        <v>499.45</v>
      </c>
      <c r="E121" s="298" t="s">
        <v>135</v>
      </c>
      <c r="F121" s="299">
        <v>1868.5640000000001</v>
      </c>
      <c r="G121" s="300">
        <v>7974.3940000000002</v>
      </c>
      <c r="H121" s="301">
        <v>369.6</v>
      </c>
      <c r="I121" s="125"/>
      <c r="J121" s="295" t="s">
        <v>149</v>
      </c>
      <c r="K121" s="296">
        <v>359.22800000000001</v>
      </c>
      <c r="L121" s="297">
        <v>1532.6790000000001</v>
      </c>
      <c r="M121" s="296">
        <v>63.15</v>
      </c>
      <c r="N121" s="298" t="s">
        <v>132</v>
      </c>
      <c r="O121" s="299">
        <v>264.36900000000003</v>
      </c>
      <c r="P121" s="300">
        <v>1131.384</v>
      </c>
      <c r="Q121" s="301">
        <v>60.283999999999999</v>
      </c>
    </row>
    <row r="122" spans="1:17" ht="15.75" x14ac:dyDescent="0.25">
      <c r="A122" s="295" t="s">
        <v>198</v>
      </c>
      <c r="B122" s="296">
        <v>2031.9659999999999</v>
      </c>
      <c r="C122" s="297">
        <v>8579.11</v>
      </c>
      <c r="D122" s="296">
        <v>428.30099999999999</v>
      </c>
      <c r="E122" s="298" t="s">
        <v>137</v>
      </c>
      <c r="F122" s="299">
        <v>1765.7639999999999</v>
      </c>
      <c r="G122" s="300">
        <v>7587.4319999999998</v>
      </c>
      <c r="H122" s="301">
        <v>441.77800000000002</v>
      </c>
      <c r="I122" s="125"/>
      <c r="J122" s="295" t="s">
        <v>189</v>
      </c>
      <c r="K122" s="296">
        <v>271.23200000000003</v>
      </c>
      <c r="L122" s="297">
        <v>1157.431</v>
      </c>
      <c r="M122" s="296">
        <v>51</v>
      </c>
      <c r="N122" s="298" t="s">
        <v>79</v>
      </c>
      <c r="O122" s="299">
        <v>157.607</v>
      </c>
      <c r="P122" s="300">
        <v>676.80399999999997</v>
      </c>
      <c r="Q122" s="301">
        <v>26.859000000000002</v>
      </c>
    </row>
    <row r="123" spans="1:17" ht="16.5" thickBot="1" x14ac:dyDescent="0.3">
      <c r="A123" s="302" t="s">
        <v>138</v>
      </c>
      <c r="B123" s="303">
        <v>1899.325</v>
      </c>
      <c r="C123" s="304">
        <v>8029.982</v>
      </c>
      <c r="D123" s="303">
        <v>438.52100000000002</v>
      </c>
      <c r="E123" s="305" t="s">
        <v>134</v>
      </c>
      <c r="F123" s="306">
        <v>1561.8230000000001</v>
      </c>
      <c r="G123" s="307">
        <v>6723.8860000000004</v>
      </c>
      <c r="H123" s="308">
        <v>373.43599999999998</v>
      </c>
      <c r="I123" s="125"/>
      <c r="J123" s="302" t="s">
        <v>151</v>
      </c>
      <c r="K123" s="303">
        <v>245.56700000000001</v>
      </c>
      <c r="L123" s="304">
        <v>1030.9960000000001</v>
      </c>
      <c r="M123" s="303">
        <v>68.346000000000004</v>
      </c>
      <c r="N123" s="305" t="s">
        <v>151</v>
      </c>
      <c r="O123" s="306">
        <v>117.27</v>
      </c>
      <c r="P123" s="307">
        <v>501.42200000000003</v>
      </c>
      <c r="Q123" s="308">
        <v>21.472999999999999</v>
      </c>
    </row>
    <row r="127" spans="1:17" ht="16.5" x14ac:dyDescent="0.25">
      <c r="A127" s="120"/>
      <c r="B127" s="120"/>
      <c r="C127" s="120"/>
      <c r="D127" s="120"/>
      <c r="E127" s="120"/>
      <c r="F127" s="120"/>
      <c r="G127" s="120"/>
      <c r="H127" s="121"/>
      <c r="I127" s="121"/>
      <c r="J127" s="120"/>
      <c r="K127" s="120"/>
      <c r="L127" s="120"/>
      <c r="M127" s="120"/>
      <c r="N127" s="120"/>
      <c r="O127" s="130"/>
      <c r="P127" s="130"/>
      <c r="Q127" s="125"/>
    </row>
    <row r="128" spans="1:17" ht="16.5" x14ac:dyDescent="0.25">
      <c r="A128" s="120" t="s">
        <v>234</v>
      </c>
      <c r="B128" s="120"/>
      <c r="C128" s="120"/>
      <c r="D128" s="120"/>
      <c r="E128" s="120"/>
      <c r="F128" s="120"/>
      <c r="G128" s="120"/>
      <c r="H128" s="121"/>
      <c r="I128" s="121"/>
      <c r="J128" s="120" t="s">
        <v>235</v>
      </c>
      <c r="K128" s="120"/>
      <c r="L128" s="120"/>
      <c r="M128" s="120"/>
      <c r="N128" s="120"/>
      <c r="O128" s="130"/>
      <c r="P128" s="130"/>
      <c r="Q128" s="125"/>
    </row>
    <row r="129" spans="1:17" ht="17.25" thickBot="1" x14ac:dyDescent="0.3">
      <c r="A129" s="313" t="s">
        <v>227</v>
      </c>
      <c r="B129" s="120"/>
      <c r="C129" s="120"/>
      <c r="D129" s="120"/>
      <c r="E129" s="125"/>
      <c r="F129" s="125"/>
      <c r="G129" s="125"/>
      <c r="H129" s="125"/>
      <c r="I129" s="125"/>
      <c r="J129" s="313" t="s">
        <v>227</v>
      </c>
      <c r="K129" s="120"/>
      <c r="L129" s="120"/>
      <c r="M129" s="120"/>
      <c r="N129" s="125"/>
      <c r="O129" s="125"/>
      <c r="P129" s="125"/>
      <c r="Q129" s="125"/>
    </row>
    <row r="130" spans="1:17" ht="21" thickBot="1" x14ac:dyDescent="0.35">
      <c r="A130" s="122" t="s">
        <v>124</v>
      </c>
      <c r="B130" s="123"/>
      <c r="C130" s="123"/>
      <c r="D130" s="123"/>
      <c r="E130" s="123"/>
      <c r="F130" s="123"/>
      <c r="G130" s="123"/>
      <c r="H130" s="124"/>
      <c r="I130" s="125"/>
      <c r="J130" s="122" t="s">
        <v>125</v>
      </c>
      <c r="K130" s="123"/>
      <c r="L130" s="123"/>
      <c r="M130" s="123"/>
      <c r="N130" s="123"/>
      <c r="O130" s="123"/>
      <c r="P130" s="123"/>
      <c r="Q130" s="124"/>
    </row>
    <row r="131" spans="1:17" ht="19.5" thickBot="1" x14ac:dyDescent="0.35">
      <c r="A131" s="309" t="s">
        <v>299</v>
      </c>
      <c r="B131" s="310"/>
      <c r="C131" s="311"/>
      <c r="D131" s="312"/>
      <c r="E131" s="309" t="s">
        <v>300</v>
      </c>
      <c r="F131" s="310"/>
      <c r="G131" s="311"/>
      <c r="H131" s="312"/>
      <c r="I131" s="125"/>
      <c r="J131" s="309" t="s">
        <v>299</v>
      </c>
      <c r="K131" s="310"/>
      <c r="L131" s="311"/>
      <c r="M131" s="312"/>
      <c r="N131" s="309" t="s">
        <v>300</v>
      </c>
      <c r="O131" s="310"/>
      <c r="P131" s="311"/>
      <c r="Q131" s="312"/>
    </row>
    <row r="132" spans="1:17" ht="29.25" thickBot="1" x14ac:dyDescent="0.25">
      <c r="A132" s="126" t="s">
        <v>126</v>
      </c>
      <c r="B132" s="127" t="s">
        <v>103</v>
      </c>
      <c r="C132" s="128" t="s">
        <v>156</v>
      </c>
      <c r="D132" s="129" t="s">
        <v>127</v>
      </c>
      <c r="E132" s="126" t="s">
        <v>126</v>
      </c>
      <c r="F132" s="127" t="s">
        <v>103</v>
      </c>
      <c r="G132" s="128" t="s">
        <v>156</v>
      </c>
      <c r="H132" s="129" t="s">
        <v>127</v>
      </c>
      <c r="I132" s="125"/>
      <c r="J132" s="126" t="s">
        <v>126</v>
      </c>
      <c r="K132" s="127" t="s">
        <v>103</v>
      </c>
      <c r="L132" s="128" t="s">
        <v>156</v>
      </c>
      <c r="M132" s="129" t="s">
        <v>127</v>
      </c>
      <c r="N132" s="126" t="s">
        <v>126</v>
      </c>
      <c r="O132" s="127" t="s">
        <v>103</v>
      </c>
      <c r="P132" s="128" t="s">
        <v>156</v>
      </c>
      <c r="Q132" s="129" t="s">
        <v>127</v>
      </c>
    </row>
    <row r="133" spans="1:17" ht="16.5" thickBot="1" x14ac:dyDescent="0.3">
      <c r="A133" s="281" t="s">
        <v>117</v>
      </c>
      <c r="B133" s="282">
        <v>462950.85700000002</v>
      </c>
      <c r="C133" s="283">
        <v>1954341.392</v>
      </c>
      <c r="D133" s="284">
        <v>156042.46799999999</v>
      </c>
      <c r="E133" s="285" t="s">
        <v>117</v>
      </c>
      <c r="F133" s="286">
        <v>462997.42099999997</v>
      </c>
      <c r="G133" s="287">
        <v>1987239.4539999999</v>
      </c>
      <c r="H133" s="284">
        <v>152701.72899999999</v>
      </c>
      <c r="I133" s="125"/>
      <c r="J133" s="281" t="s">
        <v>117</v>
      </c>
      <c r="K133" s="282">
        <v>191731.22500000001</v>
      </c>
      <c r="L133" s="283">
        <v>809681.495</v>
      </c>
      <c r="M133" s="284">
        <v>53596.722999999998</v>
      </c>
      <c r="N133" s="285" t="s">
        <v>117</v>
      </c>
      <c r="O133" s="286">
        <v>216281.139</v>
      </c>
      <c r="P133" s="287">
        <v>928310.03200000001</v>
      </c>
      <c r="Q133" s="284">
        <v>59485.915999999997</v>
      </c>
    </row>
    <row r="134" spans="1:17" ht="15.75" x14ac:dyDescent="0.25">
      <c r="A134" s="288" t="s">
        <v>77</v>
      </c>
      <c r="B134" s="289">
        <v>61159.707000000002</v>
      </c>
      <c r="C134" s="290">
        <v>258284.236</v>
      </c>
      <c r="D134" s="289">
        <v>23595.213</v>
      </c>
      <c r="E134" s="291" t="s">
        <v>77</v>
      </c>
      <c r="F134" s="292">
        <v>65080.415999999997</v>
      </c>
      <c r="G134" s="293">
        <v>279416.842</v>
      </c>
      <c r="H134" s="294">
        <v>25949.920999999998</v>
      </c>
      <c r="I134" s="125"/>
      <c r="J134" s="288" t="s">
        <v>77</v>
      </c>
      <c r="K134" s="289">
        <v>66804.553</v>
      </c>
      <c r="L134" s="290">
        <v>282183.73700000002</v>
      </c>
      <c r="M134" s="289">
        <v>20852.885999999999</v>
      </c>
      <c r="N134" s="291" t="s">
        <v>77</v>
      </c>
      <c r="O134" s="292">
        <v>88419.849000000002</v>
      </c>
      <c r="P134" s="293">
        <v>379578.38500000001</v>
      </c>
      <c r="Q134" s="294">
        <v>27019.612000000001</v>
      </c>
    </row>
    <row r="135" spans="1:17" ht="15.75" x14ac:dyDescent="0.25">
      <c r="A135" s="295" t="s">
        <v>132</v>
      </c>
      <c r="B135" s="296">
        <v>56228.783000000003</v>
      </c>
      <c r="C135" s="297">
        <v>237450.416</v>
      </c>
      <c r="D135" s="296">
        <v>17633.925999999999</v>
      </c>
      <c r="E135" s="298" t="s">
        <v>132</v>
      </c>
      <c r="F135" s="299">
        <v>57842.898999999998</v>
      </c>
      <c r="G135" s="300">
        <v>248211.01699999999</v>
      </c>
      <c r="H135" s="301">
        <v>18444.884999999998</v>
      </c>
      <c r="I135" s="125"/>
      <c r="J135" s="295" t="s">
        <v>205</v>
      </c>
      <c r="K135" s="296">
        <v>23290.203000000001</v>
      </c>
      <c r="L135" s="297">
        <v>98305.509000000005</v>
      </c>
      <c r="M135" s="296">
        <v>7725.3710000000001</v>
      </c>
      <c r="N135" s="298" t="s">
        <v>205</v>
      </c>
      <c r="O135" s="299">
        <v>29574.492999999999</v>
      </c>
      <c r="P135" s="300">
        <v>126917.923</v>
      </c>
      <c r="Q135" s="301">
        <v>9125.5010000000002</v>
      </c>
    </row>
    <row r="136" spans="1:17" ht="15.75" x14ac:dyDescent="0.25">
      <c r="A136" s="295" t="s">
        <v>128</v>
      </c>
      <c r="B136" s="296">
        <v>40231.188000000002</v>
      </c>
      <c r="C136" s="297">
        <v>170074.565</v>
      </c>
      <c r="D136" s="296">
        <v>12830.921</v>
      </c>
      <c r="E136" s="298" t="s">
        <v>128</v>
      </c>
      <c r="F136" s="299">
        <v>44431.292999999998</v>
      </c>
      <c r="G136" s="300">
        <v>190661.50700000001</v>
      </c>
      <c r="H136" s="301">
        <v>13463.204</v>
      </c>
      <c r="I136" s="125"/>
      <c r="J136" s="295" t="s">
        <v>128</v>
      </c>
      <c r="K136" s="296">
        <v>22888.385999999999</v>
      </c>
      <c r="L136" s="297">
        <v>96676.519</v>
      </c>
      <c r="M136" s="296">
        <v>4414.0990000000002</v>
      </c>
      <c r="N136" s="298" t="s">
        <v>128</v>
      </c>
      <c r="O136" s="299">
        <v>24833.475999999999</v>
      </c>
      <c r="P136" s="300">
        <v>106597.284</v>
      </c>
      <c r="Q136" s="301">
        <v>4359.4520000000002</v>
      </c>
    </row>
    <row r="137" spans="1:17" ht="15.75" x14ac:dyDescent="0.25">
      <c r="A137" s="295" t="s">
        <v>79</v>
      </c>
      <c r="B137" s="296">
        <v>28712.241000000002</v>
      </c>
      <c r="C137" s="297">
        <v>121248.601</v>
      </c>
      <c r="D137" s="296">
        <v>9844.3189999999995</v>
      </c>
      <c r="E137" s="298" t="s">
        <v>139</v>
      </c>
      <c r="F137" s="299">
        <v>30309.571</v>
      </c>
      <c r="G137" s="300">
        <v>130112.247</v>
      </c>
      <c r="H137" s="301">
        <v>9349.3310000000001</v>
      </c>
      <c r="I137" s="125"/>
      <c r="J137" s="295" t="s">
        <v>132</v>
      </c>
      <c r="K137" s="296">
        <v>17723.344000000001</v>
      </c>
      <c r="L137" s="297">
        <v>74874.240999999995</v>
      </c>
      <c r="M137" s="296">
        <v>4597.5990000000002</v>
      </c>
      <c r="N137" s="298" t="s">
        <v>132</v>
      </c>
      <c r="O137" s="299">
        <v>14512.183999999999</v>
      </c>
      <c r="P137" s="300">
        <v>62256.777000000002</v>
      </c>
      <c r="Q137" s="301">
        <v>3846.5010000000002</v>
      </c>
    </row>
    <row r="138" spans="1:17" ht="15.75" x14ac:dyDescent="0.25">
      <c r="A138" s="295" t="s">
        <v>139</v>
      </c>
      <c r="B138" s="296">
        <v>28668.474999999999</v>
      </c>
      <c r="C138" s="297">
        <v>121117.787</v>
      </c>
      <c r="D138" s="296">
        <v>9162.732</v>
      </c>
      <c r="E138" s="298" t="s">
        <v>79</v>
      </c>
      <c r="F138" s="299">
        <v>28619.195</v>
      </c>
      <c r="G138" s="300">
        <v>122842.193</v>
      </c>
      <c r="H138" s="301">
        <v>9323.9110000000001</v>
      </c>
      <c r="I138" s="125"/>
      <c r="J138" s="295" t="s">
        <v>76</v>
      </c>
      <c r="K138" s="296">
        <v>15986.385</v>
      </c>
      <c r="L138" s="297">
        <v>67472.910999999993</v>
      </c>
      <c r="M138" s="296">
        <v>4331.3239999999996</v>
      </c>
      <c r="N138" s="298" t="s">
        <v>138</v>
      </c>
      <c r="O138" s="299">
        <v>13322.548000000001</v>
      </c>
      <c r="P138" s="300">
        <v>57177.317999999999</v>
      </c>
      <c r="Q138" s="301">
        <v>3986.8359999999998</v>
      </c>
    </row>
    <row r="139" spans="1:17" ht="15.75" x14ac:dyDescent="0.25">
      <c r="A139" s="295" t="s">
        <v>135</v>
      </c>
      <c r="B139" s="296">
        <v>23422.222000000002</v>
      </c>
      <c r="C139" s="297">
        <v>98344.900999999998</v>
      </c>
      <c r="D139" s="296">
        <v>6761.4920000000002</v>
      </c>
      <c r="E139" s="298" t="s">
        <v>135</v>
      </c>
      <c r="F139" s="299">
        <v>22128.844000000001</v>
      </c>
      <c r="G139" s="300">
        <v>94990.774000000005</v>
      </c>
      <c r="H139" s="301">
        <v>6418.9340000000002</v>
      </c>
      <c r="I139" s="125"/>
      <c r="J139" s="295" t="s">
        <v>138</v>
      </c>
      <c r="K139" s="296">
        <v>13493.124</v>
      </c>
      <c r="L139" s="297">
        <v>57027.63</v>
      </c>
      <c r="M139" s="296">
        <v>3920.9470000000001</v>
      </c>
      <c r="N139" s="298" t="s">
        <v>76</v>
      </c>
      <c r="O139" s="299">
        <v>13271.304</v>
      </c>
      <c r="P139" s="300">
        <v>56975.273999999998</v>
      </c>
      <c r="Q139" s="301">
        <v>3301.63</v>
      </c>
    </row>
    <row r="140" spans="1:17" ht="15.75" x14ac:dyDescent="0.25">
      <c r="A140" s="295" t="s">
        <v>136</v>
      </c>
      <c r="B140" s="296">
        <v>21499.909</v>
      </c>
      <c r="C140" s="297">
        <v>90809.254000000001</v>
      </c>
      <c r="D140" s="296">
        <v>7637.64</v>
      </c>
      <c r="E140" s="298" t="s">
        <v>136</v>
      </c>
      <c r="F140" s="299">
        <v>20116.494999999999</v>
      </c>
      <c r="G140" s="300">
        <v>86349.828999999998</v>
      </c>
      <c r="H140" s="301">
        <v>6836.6620000000003</v>
      </c>
      <c r="I140" s="125"/>
      <c r="J140" s="295" t="s">
        <v>139</v>
      </c>
      <c r="K140" s="296">
        <v>5278.384</v>
      </c>
      <c r="L140" s="297">
        <v>22239.289000000001</v>
      </c>
      <c r="M140" s="296">
        <v>1385.106</v>
      </c>
      <c r="N140" s="298" t="s">
        <v>164</v>
      </c>
      <c r="O140" s="299">
        <v>5174.0290000000005</v>
      </c>
      <c r="P140" s="300">
        <v>22190.210999999999</v>
      </c>
      <c r="Q140" s="301">
        <v>909.61300000000006</v>
      </c>
    </row>
    <row r="141" spans="1:17" ht="15.75" x14ac:dyDescent="0.25">
      <c r="A141" s="295" t="s">
        <v>141</v>
      </c>
      <c r="B141" s="296">
        <v>19618.870999999999</v>
      </c>
      <c r="C141" s="297">
        <v>82807.009000000005</v>
      </c>
      <c r="D141" s="296">
        <v>8203.0290000000005</v>
      </c>
      <c r="E141" s="298" t="s">
        <v>141</v>
      </c>
      <c r="F141" s="299">
        <v>20081.271000000001</v>
      </c>
      <c r="G141" s="300">
        <v>86174.622000000003</v>
      </c>
      <c r="H141" s="301">
        <v>8507.5349999999999</v>
      </c>
      <c r="I141" s="125"/>
      <c r="J141" s="295" t="s">
        <v>130</v>
      </c>
      <c r="K141" s="296">
        <v>4817.2290000000003</v>
      </c>
      <c r="L141" s="297">
        <v>20332.756000000001</v>
      </c>
      <c r="M141" s="296">
        <v>846.42399999999998</v>
      </c>
      <c r="N141" s="298" t="s">
        <v>130</v>
      </c>
      <c r="O141" s="299">
        <v>4376.9939999999997</v>
      </c>
      <c r="P141" s="300">
        <v>18772.356</v>
      </c>
      <c r="Q141" s="301">
        <v>656.71299999999997</v>
      </c>
    </row>
    <row r="142" spans="1:17" ht="15.75" x14ac:dyDescent="0.25">
      <c r="A142" s="295" t="s">
        <v>205</v>
      </c>
      <c r="B142" s="296">
        <v>13731.456</v>
      </c>
      <c r="C142" s="297">
        <v>57891.847000000002</v>
      </c>
      <c r="D142" s="296">
        <v>4947.2340000000004</v>
      </c>
      <c r="E142" s="298" t="s">
        <v>211</v>
      </c>
      <c r="F142" s="299">
        <v>17347.855</v>
      </c>
      <c r="G142" s="300">
        <v>74446.126999999993</v>
      </c>
      <c r="H142" s="301">
        <v>4826.5439999999999</v>
      </c>
      <c r="I142" s="125"/>
      <c r="J142" s="295" t="s">
        <v>131</v>
      </c>
      <c r="K142" s="296">
        <v>3942.9650000000001</v>
      </c>
      <c r="L142" s="297">
        <v>16644.893</v>
      </c>
      <c r="M142" s="296">
        <v>825.30399999999997</v>
      </c>
      <c r="N142" s="298" t="s">
        <v>131</v>
      </c>
      <c r="O142" s="299">
        <v>3852.402</v>
      </c>
      <c r="P142" s="300">
        <v>16526.134999999998</v>
      </c>
      <c r="Q142" s="301">
        <v>860.26900000000001</v>
      </c>
    </row>
    <row r="143" spans="1:17" ht="15.75" x14ac:dyDescent="0.25">
      <c r="A143" s="295" t="s">
        <v>131</v>
      </c>
      <c r="B143" s="296">
        <v>12862.752</v>
      </c>
      <c r="C143" s="297">
        <v>54266.805</v>
      </c>
      <c r="D143" s="296">
        <v>4546.1769999999997</v>
      </c>
      <c r="E143" s="298" t="s">
        <v>131</v>
      </c>
      <c r="F143" s="299">
        <v>14279.522000000001</v>
      </c>
      <c r="G143" s="300">
        <v>61314.000999999997</v>
      </c>
      <c r="H143" s="301">
        <v>4891.4769999999999</v>
      </c>
      <c r="I143" s="125"/>
      <c r="J143" s="295" t="s">
        <v>164</v>
      </c>
      <c r="K143" s="296">
        <v>3627.444</v>
      </c>
      <c r="L143" s="297">
        <v>15303.706</v>
      </c>
      <c r="M143" s="296">
        <v>643.67700000000002</v>
      </c>
      <c r="N143" s="298" t="s">
        <v>139</v>
      </c>
      <c r="O143" s="299">
        <v>3502.5970000000002</v>
      </c>
      <c r="P143" s="300">
        <v>15040.805</v>
      </c>
      <c r="Q143" s="301">
        <v>776.47900000000004</v>
      </c>
    </row>
    <row r="144" spans="1:17" ht="15.75" x14ac:dyDescent="0.25">
      <c r="A144" s="295" t="s">
        <v>142</v>
      </c>
      <c r="B144" s="296">
        <v>12544.258</v>
      </c>
      <c r="C144" s="297">
        <v>53005.205000000002</v>
      </c>
      <c r="D144" s="296">
        <v>3924.944</v>
      </c>
      <c r="E144" s="298" t="s">
        <v>130</v>
      </c>
      <c r="F144" s="299">
        <v>11963.341</v>
      </c>
      <c r="G144" s="300">
        <v>51330.898999999998</v>
      </c>
      <c r="H144" s="301">
        <v>3690.5329999999999</v>
      </c>
      <c r="I144" s="125"/>
      <c r="J144" s="295" t="s">
        <v>201</v>
      </c>
      <c r="K144" s="296">
        <v>2021.0930000000001</v>
      </c>
      <c r="L144" s="297">
        <v>8559.5439999999999</v>
      </c>
      <c r="M144" s="296">
        <v>281.65199999999999</v>
      </c>
      <c r="N144" s="298" t="s">
        <v>201</v>
      </c>
      <c r="O144" s="299">
        <v>2860.348</v>
      </c>
      <c r="P144" s="300">
        <v>12267.546</v>
      </c>
      <c r="Q144" s="301">
        <v>396.726</v>
      </c>
    </row>
    <row r="145" spans="1:17" ht="15.75" x14ac:dyDescent="0.25">
      <c r="A145" s="295" t="s">
        <v>130</v>
      </c>
      <c r="B145" s="296">
        <v>11705.058000000001</v>
      </c>
      <c r="C145" s="297">
        <v>49581.695</v>
      </c>
      <c r="D145" s="296">
        <v>3779.0479999999998</v>
      </c>
      <c r="E145" s="298" t="s">
        <v>142</v>
      </c>
      <c r="F145" s="299">
        <v>9537.0990000000002</v>
      </c>
      <c r="G145" s="300">
        <v>40928.584999999999</v>
      </c>
      <c r="H145" s="301">
        <v>2848.8560000000002</v>
      </c>
      <c r="I145" s="125"/>
      <c r="J145" s="295" t="s">
        <v>151</v>
      </c>
      <c r="K145" s="296">
        <v>1925.848</v>
      </c>
      <c r="L145" s="297">
        <v>8122.6530000000002</v>
      </c>
      <c r="M145" s="296">
        <v>769.24</v>
      </c>
      <c r="N145" s="298" t="s">
        <v>189</v>
      </c>
      <c r="O145" s="299">
        <v>1983.6030000000001</v>
      </c>
      <c r="P145" s="300">
        <v>8509.2860000000001</v>
      </c>
      <c r="Q145" s="301">
        <v>609.84400000000005</v>
      </c>
    </row>
    <row r="146" spans="1:17" ht="15.75" x14ac:dyDescent="0.25">
      <c r="A146" s="295" t="s">
        <v>138</v>
      </c>
      <c r="B146" s="296">
        <v>10187.56</v>
      </c>
      <c r="C146" s="297">
        <v>43009.375999999997</v>
      </c>
      <c r="D146" s="296">
        <v>3277.5459999999998</v>
      </c>
      <c r="E146" s="298" t="s">
        <v>138</v>
      </c>
      <c r="F146" s="299">
        <v>8711.07</v>
      </c>
      <c r="G146" s="300">
        <v>37390.209000000003</v>
      </c>
      <c r="H146" s="301">
        <v>2788.6239999999998</v>
      </c>
      <c r="I146" s="125"/>
      <c r="J146" s="295" t="s">
        <v>189</v>
      </c>
      <c r="K146" s="296">
        <v>1749.203</v>
      </c>
      <c r="L146" s="297">
        <v>7402.125</v>
      </c>
      <c r="M146" s="296">
        <v>577.697</v>
      </c>
      <c r="N146" s="298" t="s">
        <v>134</v>
      </c>
      <c r="O146" s="299">
        <v>1745.337</v>
      </c>
      <c r="P146" s="300">
        <v>7490.4049999999997</v>
      </c>
      <c r="Q146" s="301">
        <v>1047.875</v>
      </c>
    </row>
    <row r="147" spans="1:17" ht="15.75" x14ac:dyDescent="0.25">
      <c r="A147" s="295" t="s">
        <v>211</v>
      </c>
      <c r="B147" s="296">
        <v>10082.402</v>
      </c>
      <c r="C147" s="297">
        <v>42603.03</v>
      </c>
      <c r="D147" s="296">
        <v>2884.393</v>
      </c>
      <c r="E147" s="298" t="s">
        <v>137</v>
      </c>
      <c r="F147" s="299">
        <v>8706.01</v>
      </c>
      <c r="G147" s="300">
        <v>37367.269999999997</v>
      </c>
      <c r="H147" s="301">
        <v>3086.9630000000002</v>
      </c>
      <c r="I147" s="125"/>
      <c r="J147" s="295" t="s">
        <v>133</v>
      </c>
      <c r="K147" s="296">
        <v>1600.5840000000001</v>
      </c>
      <c r="L147" s="297">
        <v>6743.61</v>
      </c>
      <c r="M147" s="296">
        <v>654.93700000000001</v>
      </c>
      <c r="N147" s="298" t="s">
        <v>133</v>
      </c>
      <c r="O147" s="299">
        <v>1648.4359999999999</v>
      </c>
      <c r="P147" s="300">
        <v>7079.6270000000004</v>
      </c>
      <c r="Q147" s="301">
        <v>754.73599999999999</v>
      </c>
    </row>
    <row r="148" spans="1:17" ht="15.75" x14ac:dyDescent="0.25">
      <c r="A148" s="295" t="s">
        <v>137</v>
      </c>
      <c r="B148" s="296">
        <v>9579.2209999999995</v>
      </c>
      <c r="C148" s="297">
        <v>40457.148999999998</v>
      </c>
      <c r="D148" s="296">
        <v>3592.2660000000001</v>
      </c>
      <c r="E148" s="298" t="s">
        <v>205</v>
      </c>
      <c r="F148" s="299">
        <v>8510.44</v>
      </c>
      <c r="G148" s="300">
        <v>36530.108999999997</v>
      </c>
      <c r="H148" s="301">
        <v>2895.8229999999999</v>
      </c>
      <c r="I148" s="125"/>
      <c r="J148" s="295" t="s">
        <v>129</v>
      </c>
      <c r="K148" s="296">
        <v>1563.9760000000001</v>
      </c>
      <c r="L148" s="297">
        <v>6613.8950000000004</v>
      </c>
      <c r="M148" s="296">
        <v>385.13099999999997</v>
      </c>
      <c r="N148" s="298" t="s">
        <v>136</v>
      </c>
      <c r="O148" s="299">
        <v>1474.7940000000001</v>
      </c>
      <c r="P148" s="300">
        <v>6338.1589999999997</v>
      </c>
      <c r="Q148" s="301">
        <v>276.79199999999997</v>
      </c>
    </row>
    <row r="149" spans="1:17" ht="16.5" thickBot="1" x14ac:dyDescent="0.3">
      <c r="A149" s="302" t="s">
        <v>202</v>
      </c>
      <c r="B149" s="303">
        <v>7454.9380000000001</v>
      </c>
      <c r="C149" s="304">
        <v>31461.454000000002</v>
      </c>
      <c r="D149" s="303">
        <v>2207.259</v>
      </c>
      <c r="E149" s="305" t="s">
        <v>151</v>
      </c>
      <c r="F149" s="306">
        <v>7627.7250000000004</v>
      </c>
      <c r="G149" s="307">
        <v>32731.981</v>
      </c>
      <c r="H149" s="308">
        <v>2306.373</v>
      </c>
      <c r="I149" s="125"/>
      <c r="J149" s="302" t="s">
        <v>140</v>
      </c>
      <c r="K149" s="303">
        <v>1139.02</v>
      </c>
      <c r="L149" s="304">
        <v>4831.34</v>
      </c>
      <c r="M149" s="303">
        <v>457.13</v>
      </c>
      <c r="N149" s="305" t="s">
        <v>79</v>
      </c>
      <c r="O149" s="306">
        <v>1288.6469999999999</v>
      </c>
      <c r="P149" s="307">
        <v>5535.0959999999995</v>
      </c>
      <c r="Q149" s="308">
        <v>401.654</v>
      </c>
    </row>
    <row r="151" spans="1:17" ht="14.25" x14ac:dyDescent="0.2">
      <c r="A151" s="73" t="s">
        <v>122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4"/>
  <sheetViews>
    <sheetView zoomScale="75" workbookViewId="0">
      <selection activeCell="L40" sqref="L40"/>
    </sheetView>
  </sheetViews>
  <sheetFormatPr defaultRowHeight="12.75" x14ac:dyDescent="0.2"/>
  <cols>
    <col min="3" max="3" width="31" customWidth="1"/>
    <col min="4" max="4" width="13.425781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855468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306</v>
      </c>
    </row>
    <row r="2" spans="3:19" ht="18.75" x14ac:dyDescent="0.3">
      <c r="C2" s="2" t="s">
        <v>23</v>
      </c>
      <c r="F2" s="2"/>
    </row>
    <row r="3" spans="3:19" ht="15.75" x14ac:dyDescent="0.25">
      <c r="C3" s="16" t="s">
        <v>15</v>
      </c>
      <c r="D3" s="1"/>
    </row>
    <row r="4" spans="3:19" ht="13.5" thickBot="1" x14ac:dyDescent="0.25">
      <c r="K4" s="50"/>
    </row>
    <row r="5" spans="3:19" ht="15" customHeight="1" thickBot="1" x14ac:dyDescent="0.25">
      <c r="C5" s="521" t="s">
        <v>0</v>
      </c>
      <c r="D5" s="524" t="s">
        <v>168</v>
      </c>
      <c r="E5" s="506" t="s">
        <v>1</v>
      </c>
      <c r="F5" s="507"/>
      <c r="G5" s="508"/>
      <c r="H5" s="5" t="s">
        <v>9</v>
      </c>
      <c r="I5" s="5"/>
      <c r="J5" s="5"/>
      <c r="K5" s="6"/>
      <c r="L5" s="6"/>
      <c r="M5" s="6"/>
      <c r="N5" s="6"/>
      <c r="O5" s="6"/>
      <c r="P5" s="6"/>
      <c r="Q5" s="6"/>
      <c r="R5" s="6"/>
      <c r="S5" s="7"/>
    </row>
    <row r="6" spans="3:19" ht="15" customHeight="1" thickBot="1" x14ac:dyDescent="0.25">
      <c r="C6" s="522"/>
      <c r="D6" s="525"/>
      <c r="E6" s="509"/>
      <c r="F6" s="510"/>
      <c r="G6" s="511"/>
      <c r="H6" s="8" t="s">
        <v>10</v>
      </c>
      <c r="I6" s="5"/>
      <c r="J6" s="49"/>
      <c r="K6" s="8" t="s">
        <v>11</v>
      </c>
      <c r="L6" s="5"/>
      <c r="M6" s="49"/>
      <c r="N6" s="5" t="s">
        <v>12</v>
      </c>
      <c r="O6" s="6"/>
      <c r="P6" s="7"/>
      <c r="Q6" s="5" t="s">
        <v>13</v>
      </c>
      <c r="R6" s="6"/>
      <c r="S6" s="7"/>
    </row>
    <row r="7" spans="3:19" ht="30.75" thickBot="1" x14ac:dyDescent="0.3">
      <c r="C7" s="522"/>
      <c r="D7" s="526"/>
      <c r="E7" s="179" t="s">
        <v>26</v>
      </c>
      <c r="F7" s="180"/>
      <c r="G7" s="100" t="s">
        <v>169</v>
      </c>
      <c r="H7" s="504" t="s">
        <v>26</v>
      </c>
      <c r="I7" s="505"/>
      <c r="J7" s="181" t="s">
        <v>169</v>
      </c>
      <c r="K7" s="504" t="s">
        <v>26</v>
      </c>
      <c r="L7" s="505"/>
      <c r="M7" s="181" t="s">
        <v>169</v>
      </c>
      <c r="N7" s="504" t="s">
        <v>26</v>
      </c>
      <c r="O7" s="505"/>
      <c r="P7" s="181" t="s">
        <v>169</v>
      </c>
      <c r="Q7" s="504" t="s">
        <v>26</v>
      </c>
      <c r="R7" s="505"/>
      <c r="S7" s="181" t="s">
        <v>169</v>
      </c>
    </row>
    <row r="8" spans="3:19" ht="15.75" customHeight="1" thickBot="1" x14ac:dyDescent="0.25">
      <c r="C8" s="523"/>
      <c r="D8" s="527"/>
      <c r="E8" s="12" t="s">
        <v>307</v>
      </c>
      <c r="F8" s="91" t="s">
        <v>301</v>
      </c>
      <c r="G8" s="14" t="s">
        <v>14</v>
      </c>
      <c r="H8" s="328" t="s">
        <v>307</v>
      </c>
      <c r="I8" s="329" t="s">
        <v>301</v>
      </c>
      <c r="J8" s="268" t="s">
        <v>14</v>
      </c>
      <c r="K8" s="328" t="s">
        <v>307</v>
      </c>
      <c r="L8" s="329" t="s">
        <v>301</v>
      </c>
      <c r="M8" s="14" t="s">
        <v>14</v>
      </c>
      <c r="N8" s="332" t="s">
        <v>307</v>
      </c>
      <c r="O8" s="329" t="s">
        <v>301</v>
      </c>
      <c r="P8" s="14" t="s">
        <v>14</v>
      </c>
      <c r="Q8" s="332" t="s">
        <v>307</v>
      </c>
      <c r="R8" s="329" t="s">
        <v>301</v>
      </c>
      <c r="S8" s="14" t="s">
        <v>14</v>
      </c>
    </row>
    <row r="9" spans="3:19" ht="24" customHeight="1" x14ac:dyDescent="0.2">
      <c r="C9" s="516" t="s">
        <v>38</v>
      </c>
      <c r="D9" s="182" t="s">
        <v>84</v>
      </c>
      <c r="E9" s="316">
        <v>1641.5229999999999</v>
      </c>
      <c r="F9" s="317">
        <v>1588.068</v>
      </c>
      <c r="G9" s="337">
        <v>3.3660397413712717</v>
      </c>
      <c r="H9" s="316">
        <v>1643.4760000000001</v>
      </c>
      <c r="I9" s="317">
        <v>1560.914</v>
      </c>
      <c r="J9" s="344">
        <v>5.2893368885153267</v>
      </c>
      <c r="K9" s="316">
        <v>1827.961</v>
      </c>
      <c r="L9" s="317">
        <v>1736.144</v>
      </c>
      <c r="M9" s="337">
        <v>5.2885590135380482</v>
      </c>
      <c r="N9" s="333">
        <v>1711.74</v>
      </c>
      <c r="O9" s="317">
        <v>1617.0809999999999</v>
      </c>
      <c r="P9" s="337">
        <v>5.8536956404781275</v>
      </c>
      <c r="Q9" s="333">
        <v>1605.069</v>
      </c>
      <c r="R9" s="317">
        <v>1608.278</v>
      </c>
      <c r="S9" s="337">
        <v>-0.19953018072746503</v>
      </c>
    </row>
    <row r="10" spans="3:19" ht="27" customHeight="1" x14ac:dyDescent="0.2">
      <c r="C10" s="517"/>
      <c r="D10" s="183" t="s">
        <v>224</v>
      </c>
      <c r="E10" s="318">
        <v>1813.6179999999999</v>
      </c>
      <c r="F10" s="319">
        <v>1759.704</v>
      </c>
      <c r="G10" s="338">
        <v>3.0638107318048937</v>
      </c>
      <c r="H10" s="318">
        <v>1815.778</v>
      </c>
      <c r="I10" s="319">
        <v>1746.163</v>
      </c>
      <c r="J10" s="345">
        <v>3.9867412148808561</v>
      </c>
      <c r="K10" s="318">
        <v>1821.0830000000001</v>
      </c>
      <c r="L10" s="319">
        <v>1781.3710000000001</v>
      </c>
      <c r="M10" s="338">
        <v>2.2292941784726477</v>
      </c>
      <c r="N10" s="334">
        <v>1898.154</v>
      </c>
      <c r="O10" s="319">
        <v>1837.0219999999999</v>
      </c>
      <c r="P10" s="338">
        <v>3.3277772394669234</v>
      </c>
      <c r="Q10" s="334">
        <v>1749.577</v>
      </c>
      <c r="R10" s="319">
        <v>1746.002</v>
      </c>
      <c r="S10" s="338">
        <v>0.20475348825488432</v>
      </c>
    </row>
    <row r="11" spans="3:19" ht="30" customHeight="1" thickBot="1" x14ac:dyDescent="0.25">
      <c r="C11" s="184" t="s">
        <v>145</v>
      </c>
      <c r="D11" s="185" t="s">
        <v>85</v>
      </c>
      <c r="E11" s="320" t="s">
        <v>27</v>
      </c>
      <c r="F11" s="321" t="s">
        <v>27</v>
      </c>
      <c r="G11" s="339" t="s">
        <v>27</v>
      </c>
      <c r="H11" s="320" t="s">
        <v>27</v>
      </c>
      <c r="I11" s="321" t="s">
        <v>27</v>
      </c>
      <c r="J11" s="349" t="s">
        <v>27</v>
      </c>
      <c r="K11" s="320" t="s">
        <v>27</v>
      </c>
      <c r="L11" s="321" t="s">
        <v>27</v>
      </c>
      <c r="M11" s="339" t="s">
        <v>27</v>
      </c>
      <c r="N11" s="350" t="s">
        <v>27</v>
      </c>
      <c r="O11" s="321" t="s">
        <v>27</v>
      </c>
      <c r="P11" s="339" t="s">
        <v>27</v>
      </c>
      <c r="Q11" s="350" t="s">
        <v>27</v>
      </c>
      <c r="R11" s="321" t="s">
        <v>27</v>
      </c>
      <c r="S11" s="339" t="s">
        <v>27</v>
      </c>
    </row>
    <row r="12" spans="3:19" ht="24.75" customHeight="1" thickBot="1" x14ac:dyDescent="0.25">
      <c r="C12" s="186" t="s">
        <v>39</v>
      </c>
      <c r="D12" s="187" t="s">
        <v>24</v>
      </c>
      <c r="E12" s="322">
        <v>1778.3352838416668</v>
      </c>
      <c r="F12" s="323">
        <v>1747.3457067053848</v>
      </c>
      <c r="G12" s="340">
        <v>1.7735229506880283</v>
      </c>
      <c r="H12" s="322">
        <v>1771.9246152252008</v>
      </c>
      <c r="I12" s="323">
        <v>1732.1512094458881</v>
      </c>
      <c r="J12" s="351">
        <v>2.2961855502231914</v>
      </c>
      <c r="K12" s="322">
        <v>1821.2079905608778</v>
      </c>
      <c r="L12" s="323">
        <v>1780.0460673165626</v>
      </c>
      <c r="M12" s="340">
        <v>2.3124077516919095</v>
      </c>
      <c r="N12" s="352">
        <v>1893.8917092705587</v>
      </c>
      <c r="O12" s="323">
        <v>1827.5457452997703</v>
      </c>
      <c r="P12" s="340">
        <v>3.6303312320045826</v>
      </c>
      <c r="Q12" s="352">
        <v>1720.7267894375643</v>
      </c>
      <c r="R12" s="323">
        <v>1727.1693005800598</v>
      </c>
      <c r="S12" s="340">
        <v>-0.3730098225073723</v>
      </c>
    </row>
    <row r="13" spans="3:19" ht="20.25" customHeight="1" x14ac:dyDescent="0.2">
      <c r="C13" s="516" t="s">
        <v>28</v>
      </c>
      <c r="D13" s="182" t="s">
        <v>29</v>
      </c>
      <c r="E13" s="316">
        <v>1187.953</v>
      </c>
      <c r="F13" s="317">
        <v>1194.6400000000001</v>
      </c>
      <c r="G13" s="337">
        <v>-0.55975021763879695</v>
      </c>
      <c r="H13" s="316">
        <v>1173.6590000000001</v>
      </c>
      <c r="I13" s="317">
        <v>1170.155</v>
      </c>
      <c r="J13" s="344">
        <v>0.2994475090906874</v>
      </c>
      <c r="K13" s="316">
        <v>1228.8879999999999</v>
      </c>
      <c r="L13" s="317">
        <v>1269.7809999999999</v>
      </c>
      <c r="M13" s="337">
        <v>-3.2204766018707183</v>
      </c>
      <c r="N13" s="333" t="s">
        <v>95</v>
      </c>
      <c r="O13" s="317" t="s">
        <v>95</v>
      </c>
      <c r="P13" s="337" t="s">
        <v>222</v>
      </c>
      <c r="Q13" s="333" t="s">
        <v>95</v>
      </c>
      <c r="R13" s="317" t="s">
        <v>95</v>
      </c>
      <c r="S13" s="337" t="s">
        <v>222</v>
      </c>
    </row>
    <row r="14" spans="3:19" ht="20.25" customHeight="1" thickBot="1" x14ac:dyDescent="0.25">
      <c r="C14" s="517"/>
      <c r="D14" s="183" t="s">
        <v>30</v>
      </c>
      <c r="E14" s="320">
        <v>912.42899999999997</v>
      </c>
      <c r="F14" s="321">
        <v>908.65899999999999</v>
      </c>
      <c r="G14" s="339">
        <v>0.41489711762057951</v>
      </c>
      <c r="H14" s="320">
        <v>911.01400000000001</v>
      </c>
      <c r="I14" s="321">
        <v>929.21199999999999</v>
      </c>
      <c r="J14" s="349">
        <v>-1.958433597499815</v>
      </c>
      <c r="K14" s="320">
        <v>929.05899999999997</v>
      </c>
      <c r="L14" s="321">
        <v>931.80899999999997</v>
      </c>
      <c r="M14" s="339">
        <v>-0.2951248592791012</v>
      </c>
      <c r="N14" s="350">
        <v>911.37</v>
      </c>
      <c r="O14" s="321">
        <v>862.20100000000002</v>
      </c>
      <c r="P14" s="339">
        <v>5.7027305697859294</v>
      </c>
      <c r="Q14" s="350">
        <v>890.11599999999999</v>
      </c>
      <c r="R14" s="321">
        <v>870.31600000000003</v>
      </c>
      <c r="S14" s="339">
        <v>2.2750357341471323</v>
      </c>
    </row>
    <row r="15" spans="3:19" ht="20.25" customHeight="1" thickBot="1" x14ac:dyDescent="0.25">
      <c r="C15" s="518"/>
      <c r="D15" s="187" t="s">
        <v>24</v>
      </c>
      <c r="E15" s="322">
        <v>963.9345404408715</v>
      </c>
      <c r="F15" s="323">
        <v>1034.6872556437363</v>
      </c>
      <c r="G15" s="340">
        <v>-6.8380773820245446</v>
      </c>
      <c r="H15" s="322">
        <v>966.14188865907181</v>
      </c>
      <c r="I15" s="323">
        <v>1029.1260051771624</v>
      </c>
      <c r="J15" s="351">
        <v>-6.1201559577000433</v>
      </c>
      <c r="K15" s="322">
        <v>958.42499087608223</v>
      </c>
      <c r="L15" s="323">
        <v>1087.573238241758</v>
      </c>
      <c r="M15" s="340">
        <v>-11.874901185916016</v>
      </c>
      <c r="N15" s="352">
        <v>1050.7050204399454</v>
      </c>
      <c r="O15" s="323">
        <v>1052.6036696230599</v>
      </c>
      <c r="P15" s="340">
        <v>-0.18037645487160128</v>
      </c>
      <c r="Q15" s="352">
        <v>937.64773549275026</v>
      </c>
      <c r="R15" s="323">
        <v>1012.7825767564511</v>
      </c>
      <c r="S15" s="340">
        <v>-7.4186546044589905</v>
      </c>
    </row>
    <row r="16" spans="3:19" ht="18.75" customHeight="1" x14ac:dyDescent="0.2">
      <c r="C16" s="516" t="s">
        <v>31</v>
      </c>
      <c r="D16" s="188" t="s">
        <v>32</v>
      </c>
      <c r="E16" s="316" t="s">
        <v>95</v>
      </c>
      <c r="F16" s="317" t="s">
        <v>95</v>
      </c>
      <c r="G16" s="341" t="s">
        <v>222</v>
      </c>
      <c r="H16" s="316" t="s">
        <v>27</v>
      </c>
      <c r="I16" s="317" t="s">
        <v>27</v>
      </c>
      <c r="J16" s="344" t="s">
        <v>27</v>
      </c>
      <c r="K16" s="316" t="s">
        <v>27</v>
      </c>
      <c r="L16" s="317" t="s">
        <v>27</v>
      </c>
      <c r="M16" s="337" t="s">
        <v>27</v>
      </c>
      <c r="N16" s="333" t="s">
        <v>27</v>
      </c>
      <c r="O16" s="317" t="s">
        <v>27</v>
      </c>
      <c r="P16" s="337" t="s">
        <v>27</v>
      </c>
      <c r="Q16" s="333" t="s">
        <v>95</v>
      </c>
      <c r="R16" s="317" t="s">
        <v>95</v>
      </c>
      <c r="S16" s="341" t="s">
        <v>222</v>
      </c>
    </row>
    <row r="17" spans="3:19" ht="18" customHeight="1" thickBot="1" x14ac:dyDescent="0.25">
      <c r="C17" s="517"/>
      <c r="D17" s="183" t="s">
        <v>33</v>
      </c>
      <c r="E17" s="324">
        <v>568.48599999999999</v>
      </c>
      <c r="F17" s="325">
        <v>592.98500000000001</v>
      </c>
      <c r="G17" s="342">
        <v>-4.1314704419167469</v>
      </c>
      <c r="H17" s="324" t="s">
        <v>95</v>
      </c>
      <c r="I17" s="325" t="s">
        <v>95</v>
      </c>
      <c r="J17" s="353" t="s">
        <v>222</v>
      </c>
      <c r="K17" s="324" t="s">
        <v>27</v>
      </c>
      <c r="L17" s="325" t="s">
        <v>27</v>
      </c>
      <c r="M17" s="342" t="s">
        <v>27</v>
      </c>
      <c r="N17" s="354" t="s">
        <v>27</v>
      </c>
      <c r="O17" s="325" t="s">
        <v>27</v>
      </c>
      <c r="P17" s="342" t="s">
        <v>27</v>
      </c>
      <c r="Q17" s="354" t="s">
        <v>95</v>
      </c>
      <c r="R17" s="325" t="s">
        <v>95</v>
      </c>
      <c r="S17" s="355" t="s">
        <v>222</v>
      </c>
    </row>
    <row r="18" spans="3:19" ht="18.75" customHeight="1" thickBot="1" x14ac:dyDescent="0.25">
      <c r="C18" s="518" t="s">
        <v>25</v>
      </c>
      <c r="D18" s="187" t="s">
        <v>24</v>
      </c>
      <c r="E18" s="322">
        <v>676.36996560196553</v>
      </c>
      <c r="F18" s="323">
        <v>689.05046296296302</v>
      </c>
      <c r="G18" s="340">
        <v>-1.8402857326980822</v>
      </c>
      <c r="H18" s="322" t="s">
        <v>95</v>
      </c>
      <c r="I18" s="323" t="s">
        <v>95</v>
      </c>
      <c r="J18" s="351" t="s">
        <v>222</v>
      </c>
      <c r="K18" s="322" t="s">
        <v>27</v>
      </c>
      <c r="L18" s="323" t="s">
        <v>27</v>
      </c>
      <c r="M18" s="340" t="s">
        <v>27</v>
      </c>
      <c r="N18" s="352" t="s">
        <v>27</v>
      </c>
      <c r="O18" s="323" t="s">
        <v>27</v>
      </c>
      <c r="P18" s="340" t="s">
        <v>27</v>
      </c>
      <c r="Q18" s="352" t="s">
        <v>95</v>
      </c>
      <c r="R18" s="323" t="s">
        <v>95</v>
      </c>
      <c r="S18" s="356" t="s">
        <v>222</v>
      </c>
    </row>
    <row r="19" spans="3:19" ht="18.75" customHeight="1" x14ac:dyDescent="0.2">
      <c r="C19" s="519" t="s">
        <v>37</v>
      </c>
      <c r="D19" s="520"/>
      <c r="E19" s="316" t="s">
        <v>95</v>
      </c>
      <c r="F19" s="317" t="s">
        <v>95</v>
      </c>
      <c r="G19" s="341" t="s">
        <v>222</v>
      </c>
      <c r="H19" s="330" t="s">
        <v>95</v>
      </c>
      <c r="I19" s="331" t="s">
        <v>95</v>
      </c>
      <c r="J19" s="346" t="s">
        <v>222</v>
      </c>
      <c r="K19" s="330" t="s">
        <v>27</v>
      </c>
      <c r="L19" s="331" t="s">
        <v>27</v>
      </c>
      <c r="M19" s="348" t="s">
        <v>27</v>
      </c>
      <c r="N19" s="335" t="s">
        <v>27</v>
      </c>
      <c r="O19" s="331" t="s">
        <v>27</v>
      </c>
      <c r="P19" s="348" t="s">
        <v>27</v>
      </c>
      <c r="Q19" s="335" t="s">
        <v>27</v>
      </c>
      <c r="R19" s="331" t="s">
        <v>27</v>
      </c>
      <c r="S19" s="348" t="s">
        <v>27</v>
      </c>
    </row>
    <row r="20" spans="3:19" ht="20.25" customHeight="1" x14ac:dyDescent="0.2">
      <c r="C20" s="512" t="s">
        <v>34</v>
      </c>
      <c r="D20" s="513"/>
      <c r="E20" s="318">
        <v>307.44200000000001</v>
      </c>
      <c r="F20" s="319">
        <v>308.10899999999998</v>
      </c>
      <c r="G20" s="338">
        <v>-0.21648182948241476</v>
      </c>
      <c r="H20" s="318">
        <v>311.82600000000002</v>
      </c>
      <c r="I20" s="319">
        <v>317.46600000000001</v>
      </c>
      <c r="J20" s="345">
        <v>-1.7765681994292257</v>
      </c>
      <c r="K20" s="318">
        <v>300.10300000000001</v>
      </c>
      <c r="L20" s="319">
        <v>278.005</v>
      </c>
      <c r="M20" s="338">
        <v>7.9487778996780678</v>
      </c>
      <c r="N20" s="334">
        <v>279.73200000000003</v>
      </c>
      <c r="O20" s="319">
        <v>291.411</v>
      </c>
      <c r="P20" s="338">
        <v>-4.0077416432461277</v>
      </c>
      <c r="Q20" s="334" t="s">
        <v>27</v>
      </c>
      <c r="R20" s="319" t="s">
        <v>27</v>
      </c>
      <c r="S20" s="338" t="s">
        <v>27</v>
      </c>
    </row>
    <row r="21" spans="3:19" ht="18" customHeight="1" x14ac:dyDescent="0.2">
      <c r="C21" s="512" t="s">
        <v>35</v>
      </c>
      <c r="D21" s="513"/>
      <c r="E21" s="318" t="s">
        <v>27</v>
      </c>
      <c r="F21" s="319" t="s">
        <v>27</v>
      </c>
      <c r="G21" s="338" t="s">
        <v>27</v>
      </c>
      <c r="H21" s="318" t="s">
        <v>27</v>
      </c>
      <c r="I21" s="319" t="s">
        <v>27</v>
      </c>
      <c r="J21" s="345" t="s">
        <v>27</v>
      </c>
      <c r="K21" s="318" t="s">
        <v>27</v>
      </c>
      <c r="L21" s="319" t="s">
        <v>27</v>
      </c>
      <c r="M21" s="338" t="s">
        <v>27</v>
      </c>
      <c r="N21" s="334" t="s">
        <v>27</v>
      </c>
      <c r="O21" s="319" t="s">
        <v>27</v>
      </c>
      <c r="P21" s="338" t="s">
        <v>27</v>
      </c>
      <c r="Q21" s="334" t="s">
        <v>27</v>
      </c>
      <c r="R21" s="319" t="s">
        <v>27</v>
      </c>
      <c r="S21" s="338" t="s">
        <v>27</v>
      </c>
    </row>
    <row r="22" spans="3:19" ht="21" customHeight="1" thickBot="1" x14ac:dyDescent="0.25">
      <c r="C22" s="514" t="s">
        <v>36</v>
      </c>
      <c r="D22" s="515"/>
      <c r="E22" s="326" t="s">
        <v>27</v>
      </c>
      <c r="F22" s="327" t="s">
        <v>27</v>
      </c>
      <c r="G22" s="343" t="s">
        <v>27</v>
      </c>
      <c r="H22" s="326" t="s">
        <v>27</v>
      </c>
      <c r="I22" s="327" t="s">
        <v>27</v>
      </c>
      <c r="J22" s="347" t="s">
        <v>27</v>
      </c>
      <c r="K22" s="326" t="s">
        <v>27</v>
      </c>
      <c r="L22" s="327" t="s">
        <v>27</v>
      </c>
      <c r="M22" s="343" t="s">
        <v>27</v>
      </c>
      <c r="N22" s="336" t="s">
        <v>27</v>
      </c>
      <c r="O22" s="327" t="s">
        <v>27</v>
      </c>
      <c r="P22" s="343" t="s">
        <v>27</v>
      </c>
      <c r="Q22" s="336" t="s">
        <v>27</v>
      </c>
      <c r="R22" s="327" t="s">
        <v>27</v>
      </c>
      <c r="S22" s="343" t="s">
        <v>27</v>
      </c>
    </row>
    <row r="24" spans="3:19" ht="21" x14ac:dyDescent="0.25">
      <c r="C24" s="46"/>
      <c r="D24" s="265"/>
    </row>
  </sheetData>
  <mergeCells count="14">
    <mergeCell ref="Q7:R7"/>
    <mergeCell ref="E5:G6"/>
    <mergeCell ref="C21:D21"/>
    <mergeCell ref="C22:D22"/>
    <mergeCell ref="C9:C10"/>
    <mergeCell ref="C13:C15"/>
    <mergeCell ref="C16:C18"/>
    <mergeCell ref="C19:D19"/>
    <mergeCell ref="C20:D20"/>
    <mergeCell ref="C5:C8"/>
    <mergeCell ref="D5:D8"/>
    <mergeCell ref="H7:I7"/>
    <mergeCell ref="K7:L7"/>
    <mergeCell ref="N7:O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zoomScale="80" workbookViewId="0">
      <selection activeCell="J39" sqref="J39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3.570312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306</v>
      </c>
    </row>
    <row r="2" spans="2:18" ht="18.75" x14ac:dyDescent="0.3">
      <c r="B2" s="2" t="s">
        <v>23</v>
      </c>
      <c r="E2" s="2"/>
    </row>
    <row r="3" spans="2:18" ht="15.75" thickBot="1" x14ac:dyDescent="0.3">
      <c r="B3" s="92" t="s">
        <v>123</v>
      </c>
      <c r="C3" s="1"/>
    </row>
    <row r="4" spans="2:18" ht="15" thickBot="1" x14ac:dyDescent="0.25">
      <c r="B4" s="528" t="s">
        <v>0</v>
      </c>
      <c r="C4" s="531" t="s">
        <v>40</v>
      </c>
      <c r="D4" s="534" t="s">
        <v>1</v>
      </c>
      <c r="E4" s="535"/>
      <c r="F4" s="536"/>
      <c r="G4" s="5" t="s">
        <v>9</v>
      </c>
      <c r="H4" s="5"/>
      <c r="I4" s="5"/>
      <c r="J4" s="6"/>
      <c r="K4" s="6"/>
      <c r="L4" s="6"/>
      <c r="M4" s="6"/>
      <c r="N4" s="6"/>
      <c r="O4" s="6"/>
      <c r="P4" s="6"/>
      <c r="Q4" s="6"/>
      <c r="R4" s="7"/>
    </row>
    <row r="5" spans="2:18" ht="15" thickBot="1" x14ac:dyDescent="0.25">
      <c r="B5" s="529"/>
      <c r="C5" s="532"/>
      <c r="D5" s="537"/>
      <c r="E5" s="538"/>
      <c r="F5" s="539"/>
      <c r="G5" s="8" t="s">
        <v>10</v>
      </c>
      <c r="H5" s="5"/>
      <c r="I5" s="5"/>
      <c r="J5" s="8" t="s">
        <v>11</v>
      </c>
      <c r="K5" s="5"/>
      <c r="L5" s="5"/>
      <c r="M5" s="8" t="s">
        <v>12</v>
      </c>
      <c r="N5" s="6"/>
      <c r="O5" s="6"/>
      <c r="P5" s="8" t="s">
        <v>13</v>
      </c>
      <c r="Q5" s="6"/>
      <c r="R5" s="7"/>
    </row>
    <row r="6" spans="2:18" ht="30.75" thickBot="1" x14ac:dyDescent="0.3">
      <c r="B6" s="529"/>
      <c r="C6" s="532"/>
      <c r="D6" s="21" t="s">
        <v>26</v>
      </c>
      <c r="E6" s="99"/>
      <c r="F6" s="100" t="s">
        <v>165</v>
      </c>
      <c r="G6" s="21" t="s">
        <v>26</v>
      </c>
      <c r="H6" s="99"/>
      <c r="I6" s="100" t="s">
        <v>166</v>
      </c>
      <c r="J6" s="47" t="s">
        <v>26</v>
      </c>
      <c r="K6" s="47"/>
      <c r="L6" s="100" t="s">
        <v>166</v>
      </c>
      <c r="M6" s="48" t="s">
        <v>26</v>
      </c>
      <c r="N6" s="266"/>
      <c r="O6" s="100" t="s">
        <v>166</v>
      </c>
      <c r="P6" s="22" t="s">
        <v>26</v>
      </c>
      <c r="Q6" s="99"/>
      <c r="R6" s="100" t="s">
        <v>166</v>
      </c>
    </row>
    <row r="7" spans="2:18" ht="15.75" thickBot="1" x14ac:dyDescent="0.25">
      <c r="B7" s="530"/>
      <c r="C7" s="533"/>
      <c r="D7" s="12" t="s">
        <v>307</v>
      </c>
      <c r="E7" s="91" t="s">
        <v>301</v>
      </c>
      <c r="F7" s="145" t="s">
        <v>14</v>
      </c>
      <c r="G7" s="12" t="s">
        <v>307</v>
      </c>
      <c r="H7" s="91" t="s">
        <v>301</v>
      </c>
      <c r="I7" s="269" t="s">
        <v>14</v>
      </c>
      <c r="J7" s="12" t="s">
        <v>307</v>
      </c>
      <c r="K7" s="91" t="s">
        <v>301</v>
      </c>
      <c r="L7" s="270" t="s">
        <v>14</v>
      </c>
      <c r="M7" s="12" t="s">
        <v>307</v>
      </c>
      <c r="N7" s="91" t="s">
        <v>301</v>
      </c>
      <c r="O7" s="145" t="s">
        <v>14</v>
      </c>
      <c r="P7" s="12" t="s">
        <v>307</v>
      </c>
      <c r="Q7" s="464" t="s">
        <v>301</v>
      </c>
      <c r="R7" s="463" t="s">
        <v>14</v>
      </c>
    </row>
    <row r="8" spans="2:18" ht="27" customHeight="1" x14ac:dyDescent="0.2">
      <c r="B8" s="542" t="s">
        <v>55</v>
      </c>
      <c r="C8" s="168" t="s">
        <v>153</v>
      </c>
      <c r="D8" s="367">
        <v>1269.6959999999999</v>
      </c>
      <c r="E8" s="368">
        <v>1265.8009999999999</v>
      </c>
      <c r="F8" s="337">
        <v>0.30771029569418745</v>
      </c>
      <c r="G8" s="367">
        <v>1262.0630000000001</v>
      </c>
      <c r="H8" s="377">
        <v>1263.903</v>
      </c>
      <c r="I8" s="359">
        <v>-0.14558079219686304</v>
      </c>
      <c r="J8" s="367">
        <v>1413.634</v>
      </c>
      <c r="K8" s="368">
        <v>1417.8589999999999</v>
      </c>
      <c r="L8" s="344">
        <v>-0.29798449634271879</v>
      </c>
      <c r="M8" s="367" t="s">
        <v>27</v>
      </c>
      <c r="N8" s="377" t="s">
        <v>27</v>
      </c>
      <c r="O8" s="359" t="s">
        <v>27</v>
      </c>
      <c r="P8" s="367">
        <v>1319.383</v>
      </c>
      <c r="Q8" s="377">
        <v>1234.3610000000001</v>
      </c>
      <c r="R8" s="359">
        <v>6.8879363492527652</v>
      </c>
    </row>
    <row r="9" spans="2:18" ht="23.25" customHeight="1" x14ac:dyDescent="0.2">
      <c r="B9" s="543"/>
      <c r="C9" s="169" t="s">
        <v>154</v>
      </c>
      <c r="D9" s="369">
        <v>1341.748</v>
      </c>
      <c r="E9" s="370">
        <v>1348.739</v>
      </c>
      <c r="F9" s="338">
        <v>-0.51833601608613566</v>
      </c>
      <c r="G9" s="369">
        <v>1340.5550000000001</v>
      </c>
      <c r="H9" s="378">
        <v>1355.5809999999999</v>
      </c>
      <c r="I9" s="360">
        <v>-1.1084546035980027</v>
      </c>
      <c r="J9" s="369">
        <v>1407.319</v>
      </c>
      <c r="K9" s="370">
        <v>1357.6089999999999</v>
      </c>
      <c r="L9" s="345">
        <v>3.6615844473629768</v>
      </c>
      <c r="M9" s="369">
        <v>1349.6020000000001</v>
      </c>
      <c r="N9" s="378">
        <v>1332.962</v>
      </c>
      <c r="O9" s="360">
        <v>1.2483476648246612</v>
      </c>
      <c r="P9" s="369">
        <v>1283.6500000000001</v>
      </c>
      <c r="Q9" s="383">
        <v>1274.883</v>
      </c>
      <c r="R9" s="360">
        <v>0.68767094705945975</v>
      </c>
    </row>
    <row r="10" spans="2:18" ht="27" customHeight="1" x14ac:dyDescent="0.2">
      <c r="B10" s="543"/>
      <c r="C10" s="169" t="s">
        <v>159</v>
      </c>
      <c r="D10" s="369">
        <v>1346.597</v>
      </c>
      <c r="E10" s="370">
        <v>1303.3879999999999</v>
      </c>
      <c r="F10" s="338">
        <v>3.3151294932898008</v>
      </c>
      <c r="G10" s="369" t="s">
        <v>95</v>
      </c>
      <c r="H10" s="378" t="s">
        <v>95</v>
      </c>
      <c r="I10" s="361" t="s">
        <v>222</v>
      </c>
      <c r="J10" s="381" t="s">
        <v>95</v>
      </c>
      <c r="K10" s="370" t="s">
        <v>95</v>
      </c>
      <c r="L10" s="364" t="s">
        <v>222</v>
      </c>
      <c r="M10" s="369" t="s">
        <v>27</v>
      </c>
      <c r="N10" s="378" t="s">
        <v>27</v>
      </c>
      <c r="O10" s="361" t="s">
        <v>27</v>
      </c>
      <c r="P10" s="384" t="s">
        <v>27</v>
      </c>
      <c r="Q10" s="385" t="s">
        <v>27</v>
      </c>
      <c r="R10" s="361" t="s">
        <v>27</v>
      </c>
    </row>
    <row r="11" spans="2:18" ht="27.75" customHeight="1" x14ac:dyDescent="0.2">
      <c r="B11" s="543"/>
      <c r="C11" s="169" t="s">
        <v>160</v>
      </c>
      <c r="D11" s="369">
        <v>1551.691</v>
      </c>
      <c r="E11" s="370">
        <v>1494.26</v>
      </c>
      <c r="F11" s="338">
        <v>3.8434409005126313</v>
      </c>
      <c r="G11" s="369">
        <v>1619.0029999999999</v>
      </c>
      <c r="H11" s="378">
        <v>1559.1880000000001</v>
      </c>
      <c r="I11" s="360">
        <v>3.8362917108135655</v>
      </c>
      <c r="J11" s="381" t="s">
        <v>95</v>
      </c>
      <c r="K11" s="370" t="s">
        <v>95</v>
      </c>
      <c r="L11" s="364" t="s">
        <v>222</v>
      </c>
      <c r="M11" s="369" t="s">
        <v>95</v>
      </c>
      <c r="N11" s="378" t="s">
        <v>95</v>
      </c>
      <c r="O11" s="361" t="s">
        <v>222</v>
      </c>
      <c r="P11" s="384" t="s">
        <v>95</v>
      </c>
      <c r="Q11" s="385" t="s">
        <v>95</v>
      </c>
      <c r="R11" s="361" t="s">
        <v>222</v>
      </c>
    </row>
    <row r="12" spans="2:18" ht="25.5" x14ac:dyDescent="0.2">
      <c r="B12" s="543"/>
      <c r="C12" s="169" t="s">
        <v>56</v>
      </c>
      <c r="D12" s="369">
        <v>1347.43</v>
      </c>
      <c r="E12" s="370">
        <v>1334.336</v>
      </c>
      <c r="F12" s="338">
        <v>0.98131205333589522</v>
      </c>
      <c r="G12" s="369">
        <v>1348.116</v>
      </c>
      <c r="H12" s="378">
        <v>1332.9369999999999</v>
      </c>
      <c r="I12" s="360">
        <v>1.1387634974496237</v>
      </c>
      <c r="J12" s="381" t="s">
        <v>95</v>
      </c>
      <c r="K12" s="370" t="s">
        <v>95</v>
      </c>
      <c r="L12" s="364" t="s">
        <v>222</v>
      </c>
      <c r="M12" s="369">
        <v>1332</v>
      </c>
      <c r="N12" s="378">
        <v>1327</v>
      </c>
      <c r="O12" s="360">
        <v>0.37678975131876413</v>
      </c>
      <c r="P12" s="369" t="s">
        <v>95</v>
      </c>
      <c r="Q12" s="378" t="s">
        <v>95</v>
      </c>
      <c r="R12" s="361" t="s">
        <v>222</v>
      </c>
    </row>
    <row r="13" spans="2:18" ht="23.25" customHeight="1" x14ac:dyDescent="0.2">
      <c r="B13" s="543"/>
      <c r="C13" s="169" t="s">
        <v>57</v>
      </c>
      <c r="D13" s="369" t="s">
        <v>27</v>
      </c>
      <c r="E13" s="370" t="s">
        <v>27</v>
      </c>
      <c r="F13" s="357" t="s">
        <v>27</v>
      </c>
      <c r="G13" s="369" t="s">
        <v>27</v>
      </c>
      <c r="H13" s="378" t="s">
        <v>27</v>
      </c>
      <c r="I13" s="361" t="s">
        <v>27</v>
      </c>
      <c r="J13" s="381" t="s">
        <v>27</v>
      </c>
      <c r="K13" s="370" t="s">
        <v>27</v>
      </c>
      <c r="L13" s="364" t="s">
        <v>27</v>
      </c>
      <c r="M13" s="369" t="s">
        <v>27</v>
      </c>
      <c r="N13" s="378" t="s">
        <v>27</v>
      </c>
      <c r="O13" s="361" t="s">
        <v>27</v>
      </c>
      <c r="P13" s="369" t="s">
        <v>27</v>
      </c>
      <c r="Q13" s="378" t="s">
        <v>27</v>
      </c>
      <c r="R13" s="361" t="s">
        <v>27</v>
      </c>
    </row>
    <row r="14" spans="2:18" ht="15.75" thickBot="1" x14ac:dyDescent="0.25">
      <c r="B14" s="544"/>
      <c r="C14" s="235" t="s">
        <v>58</v>
      </c>
      <c r="D14" s="371" t="s">
        <v>95</v>
      </c>
      <c r="E14" s="372" t="s">
        <v>95</v>
      </c>
      <c r="F14" s="358" t="s">
        <v>222</v>
      </c>
      <c r="G14" s="373" t="s">
        <v>27</v>
      </c>
      <c r="H14" s="379" t="s">
        <v>27</v>
      </c>
      <c r="I14" s="362" t="s">
        <v>27</v>
      </c>
      <c r="J14" s="382" t="s">
        <v>27</v>
      </c>
      <c r="K14" s="374" t="s">
        <v>27</v>
      </c>
      <c r="L14" s="365" t="s">
        <v>27</v>
      </c>
      <c r="M14" s="373" t="s">
        <v>95</v>
      </c>
      <c r="N14" s="379" t="s">
        <v>95</v>
      </c>
      <c r="O14" s="362" t="s">
        <v>222</v>
      </c>
      <c r="P14" s="373" t="s">
        <v>27</v>
      </c>
      <c r="Q14" s="379" t="s">
        <v>27</v>
      </c>
      <c r="R14" s="362" t="s">
        <v>27</v>
      </c>
    </row>
    <row r="15" spans="2:18" ht="15.75" customHeight="1" x14ac:dyDescent="0.2">
      <c r="B15" s="545" t="s">
        <v>59</v>
      </c>
      <c r="C15" s="546"/>
      <c r="D15" s="367">
        <v>1501.1479999999999</v>
      </c>
      <c r="E15" s="368">
        <v>1473.923</v>
      </c>
      <c r="F15" s="337">
        <v>1.8471114162680078</v>
      </c>
      <c r="G15" s="369">
        <v>1511.7809999999999</v>
      </c>
      <c r="H15" s="378">
        <v>1478.251</v>
      </c>
      <c r="I15" s="361">
        <v>2.2682210260639075</v>
      </c>
      <c r="J15" s="367">
        <v>1515.354</v>
      </c>
      <c r="K15" s="368">
        <v>1508.758</v>
      </c>
      <c r="L15" s="344">
        <v>0.43718078048302</v>
      </c>
      <c r="M15" s="367">
        <v>1340.452</v>
      </c>
      <c r="N15" s="377">
        <v>1349.2360000000001</v>
      </c>
      <c r="O15" s="359">
        <v>-0.65103510431089184</v>
      </c>
      <c r="P15" s="367" t="s">
        <v>27</v>
      </c>
      <c r="Q15" s="377" t="s">
        <v>27</v>
      </c>
      <c r="R15" s="359" t="s">
        <v>27</v>
      </c>
    </row>
    <row r="16" spans="2:18" ht="15" x14ac:dyDescent="0.2">
      <c r="B16" s="547" t="s">
        <v>60</v>
      </c>
      <c r="C16" s="548"/>
      <c r="D16" s="369">
        <v>1165.4659999999999</v>
      </c>
      <c r="E16" s="370">
        <v>1105.3910000000001</v>
      </c>
      <c r="F16" s="338">
        <v>5.4347285259242941</v>
      </c>
      <c r="G16" s="369" t="s">
        <v>95</v>
      </c>
      <c r="H16" s="378" t="s">
        <v>95</v>
      </c>
      <c r="I16" s="361" t="s">
        <v>222</v>
      </c>
      <c r="J16" s="381" t="s">
        <v>95</v>
      </c>
      <c r="K16" s="370" t="s">
        <v>95</v>
      </c>
      <c r="L16" s="364" t="s">
        <v>222</v>
      </c>
      <c r="M16" s="369" t="s">
        <v>95</v>
      </c>
      <c r="N16" s="378" t="s">
        <v>95</v>
      </c>
      <c r="O16" s="361" t="s">
        <v>222</v>
      </c>
      <c r="P16" s="369" t="s">
        <v>27</v>
      </c>
      <c r="Q16" s="378" t="s">
        <v>27</v>
      </c>
      <c r="R16" s="360" t="s">
        <v>27</v>
      </c>
    </row>
    <row r="17" spans="2:18" ht="15" customHeight="1" thickBot="1" x14ac:dyDescent="0.25">
      <c r="B17" s="549" t="s">
        <v>61</v>
      </c>
      <c r="C17" s="550"/>
      <c r="D17" s="373">
        <v>1988.9590000000001</v>
      </c>
      <c r="E17" s="374">
        <v>1931.479</v>
      </c>
      <c r="F17" s="343">
        <v>2.9759578022851927</v>
      </c>
      <c r="G17" s="373">
        <v>1803.396</v>
      </c>
      <c r="H17" s="379">
        <v>1796.069</v>
      </c>
      <c r="I17" s="362">
        <v>0.40794646530840395</v>
      </c>
      <c r="J17" s="382" t="s">
        <v>27</v>
      </c>
      <c r="K17" s="374" t="s">
        <v>27</v>
      </c>
      <c r="L17" s="365" t="s">
        <v>27</v>
      </c>
      <c r="M17" s="373" t="s">
        <v>27</v>
      </c>
      <c r="N17" s="379" t="s">
        <v>27</v>
      </c>
      <c r="O17" s="362" t="s">
        <v>27</v>
      </c>
      <c r="P17" s="373">
        <v>2185.14</v>
      </c>
      <c r="Q17" s="379">
        <v>2053.8200000000002</v>
      </c>
      <c r="R17" s="366">
        <v>6.3939390988499341</v>
      </c>
    </row>
    <row r="18" spans="2:18" ht="15.75" customHeight="1" x14ac:dyDescent="0.2">
      <c r="B18" s="540" t="s">
        <v>62</v>
      </c>
      <c r="C18" s="236" t="s">
        <v>53</v>
      </c>
      <c r="D18" s="375">
        <v>927.89499999999998</v>
      </c>
      <c r="E18" s="376">
        <v>921.42899999999997</v>
      </c>
      <c r="F18" s="348">
        <v>0.70173610771964068</v>
      </c>
      <c r="G18" s="375">
        <v>966.32899999999995</v>
      </c>
      <c r="H18" s="380">
        <v>972.47500000000002</v>
      </c>
      <c r="I18" s="363">
        <v>-0.63199568112291538</v>
      </c>
      <c r="J18" s="375">
        <v>1029.6759999999999</v>
      </c>
      <c r="K18" s="376">
        <v>1028.1369999999999</v>
      </c>
      <c r="L18" s="346">
        <v>0.14968822248396735</v>
      </c>
      <c r="M18" s="375">
        <v>987.93299999999999</v>
      </c>
      <c r="N18" s="380">
        <v>985.16</v>
      </c>
      <c r="O18" s="363">
        <v>0.28147712046774381</v>
      </c>
      <c r="P18" s="375">
        <v>794.072</v>
      </c>
      <c r="Q18" s="380">
        <v>782.05700000000002</v>
      </c>
      <c r="R18" s="363">
        <v>1.5363330294339141</v>
      </c>
    </row>
    <row r="19" spans="2:18" ht="37.5" customHeight="1" thickBot="1" x14ac:dyDescent="0.25">
      <c r="B19" s="541"/>
      <c r="C19" s="170" t="s">
        <v>63</v>
      </c>
      <c r="D19" s="373">
        <v>674.43600000000004</v>
      </c>
      <c r="E19" s="374">
        <v>678.34699999999998</v>
      </c>
      <c r="F19" s="343">
        <v>-0.57654858059369973</v>
      </c>
      <c r="G19" s="373" t="s">
        <v>95</v>
      </c>
      <c r="H19" s="379" t="s">
        <v>95</v>
      </c>
      <c r="I19" s="362" t="s">
        <v>222</v>
      </c>
      <c r="J19" s="382" t="s">
        <v>95</v>
      </c>
      <c r="K19" s="374" t="s">
        <v>95</v>
      </c>
      <c r="L19" s="365" t="s">
        <v>222</v>
      </c>
      <c r="M19" s="373" t="s">
        <v>95</v>
      </c>
      <c r="N19" s="379" t="s">
        <v>95</v>
      </c>
      <c r="O19" s="362" t="s">
        <v>222</v>
      </c>
      <c r="P19" s="373" t="s">
        <v>95</v>
      </c>
      <c r="Q19" s="379" t="s">
        <v>95</v>
      </c>
      <c r="R19" s="362" t="s">
        <v>222</v>
      </c>
    </row>
    <row r="21" spans="2:18" ht="24" x14ac:dyDescent="0.3">
      <c r="B21" s="142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zoomScale="75" workbookViewId="0">
      <selection activeCell="X28" sqref="X28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306</v>
      </c>
    </row>
    <row r="2" spans="3:19" ht="18.75" x14ac:dyDescent="0.3">
      <c r="C2" s="2" t="s">
        <v>23</v>
      </c>
      <c r="F2" s="2"/>
    </row>
    <row r="3" spans="3:19" ht="15.75" x14ac:dyDescent="0.25">
      <c r="C3" s="16" t="s">
        <v>15</v>
      </c>
      <c r="D3" s="1"/>
    </row>
    <row r="5" spans="3:19" ht="13.5" thickBot="1" x14ac:dyDescent="0.25"/>
    <row r="6" spans="3:19" ht="15.75" thickBot="1" x14ac:dyDescent="0.3">
      <c r="C6" s="25"/>
      <c r="D6" s="26"/>
      <c r="E6" s="3" t="s">
        <v>1</v>
      </c>
      <c r="F6" s="4"/>
      <c r="G6" s="27"/>
      <c r="H6" s="5" t="s">
        <v>9</v>
      </c>
      <c r="I6" s="5"/>
      <c r="J6" s="5"/>
      <c r="K6" s="6"/>
      <c r="L6" s="6"/>
      <c r="M6" s="6"/>
      <c r="N6" s="6"/>
      <c r="O6" s="6"/>
      <c r="P6" s="6"/>
      <c r="Q6" s="6"/>
      <c r="R6" s="6"/>
      <c r="S6" s="7"/>
    </row>
    <row r="7" spans="3:19" ht="15.75" thickBot="1" x14ac:dyDescent="0.3">
      <c r="C7" s="28"/>
      <c r="D7" s="31" t="s">
        <v>41</v>
      </c>
      <c r="E7" s="19"/>
      <c r="F7" s="20"/>
      <c r="G7" s="29"/>
      <c r="H7" s="8" t="s">
        <v>10</v>
      </c>
      <c r="I7" s="5"/>
      <c r="J7" s="5"/>
      <c r="K7" s="8" t="s">
        <v>11</v>
      </c>
      <c r="L7" s="5"/>
      <c r="M7" s="5"/>
      <c r="N7" s="8" t="s">
        <v>12</v>
      </c>
      <c r="O7" s="6"/>
      <c r="P7" s="6"/>
      <c r="Q7" s="8" t="s">
        <v>13</v>
      </c>
      <c r="R7" s="6"/>
      <c r="S7" s="7"/>
    </row>
    <row r="8" spans="3:19" ht="33.75" customHeight="1" thickBot="1" x14ac:dyDescent="0.3">
      <c r="C8" s="30" t="s">
        <v>0</v>
      </c>
      <c r="D8" s="31" t="s">
        <v>42</v>
      </c>
      <c r="E8" s="24" t="s">
        <v>26</v>
      </c>
      <c r="F8" s="9"/>
      <c r="G8" s="11" t="s">
        <v>166</v>
      </c>
      <c r="H8" s="24" t="s">
        <v>26</v>
      </c>
      <c r="I8" s="9"/>
      <c r="J8" s="10" t="s">
        <v>167</v>
      </c>
      <c r="K8" s="24" t="s">
        <v>26</v>
      </c>
      <c r="L8" s="9"/>
      <c r="M8" s="10" t="s">
        <v>167</v>
      </c>
      <c r="N8" s="24" t="s">
        <v>26</v>
      </c>
      <c r="O8" s="9"/>
      <c r="P8" s="10" t="s">
        <v>167</v>
      </c>
      <c r="Q8" s="24" t="s">
        <v>26</v>
      </c>
      <c r="R8" s="9"/>
      <c r="S8" s="11" t="s">
        <v>167</v>
      </c>
    </row>
    <row r="9" spans="3:19" ht="30" customHeight="1" thickBot="1" x14ac:dyDescent="0.25">
      <c r="C9" s="23"/>
      <c r="D9" s="15"/>
      <c r="E9" s="12" t="s">
        <v>307</v>
      </c>
      <c r="F9" s="91" t="s">
        <v>301</v>
      </c>
      <c r="G9" s="13" t="s">
        <v>14</v>
      </c>
      <c r="H9" s="12" t="s">
        <v>307</v>
      </c>
      <c r="I9" s="91" t="s">
        <v>301</v>
      </c>
      <c r="J9" s="13" t="s">
        <v>14</v>
      </c>
      <c r="K9" s="12" t="s">
        <v>307</v>
      </c>
      <c r="L9" s="91" t="s">
        <v>301</v>
      </c>
      <c r="M9" s="13" t="s">
        <v>14</v>
      </c>
      <c r="N9" s="12" t="s">
        <v>307</v>
      </c>
      <c r="O9" s="91" t="s">
        <v>301</v>
      </c>
      <c r="P9" s="13" t="s">
        <v>14</v>
      </c>
      <c r="Q9" s="12" t="s">
        <v>307</v>
      </c>
      <c r="R9" s="91" t="s">
        <v>301</v>
      </c>
      <c r="S9" s="14" t="s">
        <v>14</v>
      </c>
    </row>
    <row r="10" spans="3:19" ht="17.25" customHeight="1" x14ac:dyDescent="0.2">
      <c r="C10" s="516" t="s">
        <v>83</v>
      </c>
      <c r="D10" s="171" t="s">
        <v>43</v>
      </c>
      <c r="E10" s="403" t="s">
        <v>27</v>
      </c>
      <c r="F10" s="404" t="s">
        <v>27</v>
      </c>
      <c r="G10" s="386" t="s">
        <v>27</v>
      </c>
      <c r="H10" s="403" t="s">
        <v>27</v>
      </c>
      <c r="I10" s="404" t="s">
        <v>27</v>
      </c>
      <c r="J10" s="386" t="s">
        <v>27</v>
      </c>
      <c r="K10" s="403" t="s">
        <v>27</v>
      </c>
      <c r="L10" s="404" t="s">
        <v>27</v>
      </c>
      <c r="M10" s="386" t="s">
        <v>27</v>
      </c>
      <c r="N10" s="403" t="s">
        <v>27</v>
      </c>
      <c r="O10" s="404" t="s">
        <v>27</v>
      </c>
      <c r="P10" s="386" t="s">
        <v>27</v>
      </c>
      <c r="Q10" s="403" t="s">
        <v>27</v>
      </c>
      <c r="R10" s="404" t="s">
        <v>27</v>
      </c>
      <c r="S10" s="394" t="s">
        <v>27</v>
      </c>
    </row>
    <row r="11" spans="3:19" ht="15" customHeight="1" x14ac:dyDescent="0.2">
      <c r="C11" s="551"/>
      <c r="D11" s="172" t="s">
        <v>44</v>
      </c>
      <c r="E11" s="318" t="s">
        <v>95</v>
      </c>
      <c r="F11" s="319" t="s">
        <v>27</v>
      </c>
      <c r="G11" s="387" t="s">
        <v>27</v>
      </c>
      <c r="H11" s="318" t="s">
        <v>27</v>
      </c>
      <c r="I11" s="319" t="s">
        <v>27</v>
      </c>
      <c r="J11" s="387" t="s">
        <v>27</v>
      </c>
      <c r="K11" s="318" t="s">
        <v>27</v>
      </c>
      <c r="L11" s="319" t="s">
        <v>27</v>
      </c>
      <c r="M11" s="387" t="s">
        <v>27</v>
      </c>
      <c r="N11" s="318" t="s">
        <v>27</v>
      </c>
      <c r="O11" s="319" t="s">
        <v>27</v>
      </c>
      <c r="P11" s="387" t="s">
        <v>27</v>
      </c>
      <c r="Q11" s="318" t="s">
        <v>95</v>
      </c>
      <c r="R11" s="319" t="s">
        <v>27</v>
      </c>
      <c r="S11" s="395" t="s">
        <v>27</v>
      </c>
    </row>
    <row r="12" spans="3:19" ht="15" customHeight="1" x14ac:dyDescent="0.2">
      <c r="C12" s="551"/>
      <c r="D12" s="172" t="s">
        <v>45</v>
      </c>
      <c r="E12" s="318">
        <v>175.58</v>
      </c>
      <c r="F12" s="319">
        <v>176.523</v>
      </c>
      <c r="G12" s="387">
        <v>-0.53420800688861148</v>
      </c>
      <c r="H12" s="318">
        <v>177.024</v>
      </c>
      <c r="I12" s="319">
        <v>177.732</v>
      </c>
      <c r="J12" s="387">
        <v>-0.39835257578826455</v>
      </c>
      <c r="K12" s="318">
        <v>178.71700000000001</v>
      </c>
      <c r="L12" s="319">
        <v>178.88</v>
      </c>
      <c r="M12" s="387">
        <v>-9.112254025043745E-2</v>
      </c>
      <c r="N12" s="318">
        <v>173.75800000000001</v>
      </c>
      <c r="O12" s="319">
        <v>174.01900000000001</v>
      </c>
      <c r="P12" s="387">
        <v>-0.14998362247800279</v>
      </c>
      <c r="Q12" s="318">
        <v>167.35499999999999</v>
      </c>
      <c r="R12" s="319">
        <v>171.77699999999999</v>
      </c>
      <c r="S12" s="395">
        <v>-2.5742678006950857</v>
      </c>
    </row>
    <row r="13" spans="3:19" ht="15" customHeight="1" x14ac:dyDescent="0.2">
      <c r="C13" s="551"/>
      <c r="D13" s="173" t="s">
        <v>46</v>
      </c>
      <c r="E13" s="318">
        <v>186.26599999999999</v>
      </c>
      <c r="F13" s="319">
        <v>187.41</v>
      </c>
      <c r="G13" s="387">
        <v>-0.61042633797556445</v>
      </c>
      <c r="H13" s="318">
        <v>185.73699999999999</v>
      </c>
      <c r="I13" s="319">
        <v>186.79400000000001</v>
      </c>
      <c r="J13" s="387">
        <v>-0.56586399991435288</v>
      </c>
      <c r="K13" s="318">
        <v>200.46600000000001</v>
      </c>
      <c r="L13" s="319">
        <v>199.96799999999999</v>
      </c>
      <c r="M13" s="387">
        <v>0.24903984637542953</v>
      </c>
      <c r="N13" s="318" t="s">
        <v>95</v>
      </c>
      <c r="O13" s="319" t="s">
        <v>95</v>
      </c>
      <c r="P13" s="387" t="s">
        <v>222</v>
      </c>
      <c r="Q13" s="318">
        <v>164.351</v>
      </c>
      <c r="R13" s="319">
        <v>164.279</v>
      </c>
      <c r="S13" s="395">
        <v>4.3827878182849132E-2</v>
      </c>
    </row>
    <row r="14" spans="3:19" ht="15" customHeight="1" thickBot="1" x14ac:dyDescent="0.25">
      <c r="C14" s="551"/>
      <c r="D14" s="174" t="s">
        <v>47</v>
      </c>
      <c r="E14" s="320">
        <v>290.57499999999999</v>
      </c>
      <c r="F14" s="321">
        <v>288.286</v>
      </c>
      <c r="G14" s="388">
        <v>0.79400317740021609</v>
      </c>
      <c r="H14" s="320" t="s">
        <v>95</v>
      </c>
      <c r="I14" s="321" t="s">
        <v>95</v>
      </c>
      <c r="J14" s="392" t="s">
        <v>222</v>
      </c>
      <c r="K14" s="320" t="s">
        <v>27</v>
      </c>
      <c r="L14" s="321" t="s">
        <v>27</v>
      </c>
      <c r="M14" s="388" t="s">
        <v>27</v>
      </c>
      <c r="N14" s="320" t="s">
        <v>95</v>
      </c>
      <c r="O14" s="321" t="s">
        <v>95</v>
      </c>
      <c r="P14" s="392" t="s">
        <v>222</v>
      </c>
      <c r="Q14" s="320" t="s">
        <v>27</v>
      </c>
      <c r="R14" s="321" t="s">
        <v>27</v>
      </c>
      <c r="S14" s="396" t="s">
        <v>27</v>
      </c>
    </row>
    <row r="15" spans="3:19" ht="15" customHeight="1" thickBot="1" x14ac:dyDescent="0.25">
      <c r="C15" s="552"/>
      <c r="D15" s="175" t="s">
        <v>24</v>
      </c>
      <c r="E15" s="405">
        <v>181.68400156074338</v>
      </c>
      <c r="F15" s="406">
        <v>182.68804174287675</v>
      </c>
      <c r="G15" s="389">
        <v>-0.54959272241064172</v>
      </c>
      <c r="H15" s="405">
        <v>182.73147775155667</v>
      </c>
      <c r="I15" s="406">
        <v>184.13942199820954</v>
      </c>
      <c r="J15" s="389">
        <v>-0.76460772569741453</v>
      </c>
      <c r="K15" s="405">
        <v>187.7231924460128</v>
      </c>
      <c r="L15" s="406">
        <v>187.46129705515514</v>
      </c>
      <c r="M15" s="389">
        <v>0.1397063793816623</v>
      </c>
      <c r="N15" s="405">
        <v>177.06976163602616</v>
      </c>
      <c r="O15" s="406">
        <v>177.12694294055066</v>
      </c>
      <c r="P15" s="389">
        <v>-3.2282668901307085E-2</v>
      </c>
      <c r="Q15" s="405">
        <v>171.76979783562297</v>
      </c>
      <c r="R15" s="406">
        <v>171.17364649437539</v>
      </c>
      <c r="S15" s="397">
        <v>0.34827285242601042</v>
      </c>
    </row>
    <row r="16" spans="3:19" ht="15.75" customHeight="1" x14ac:dyDescent="0.2">
      <c r="C16" s="516" t="s">
        <v>25</v>
      </c>
      <c r="D16" s="171" t="s">
        <v>43</v>
      </c>
      <c r="E16" s="403">
        <v>167.917</v>
      </c>
      <c r="F16" s="404">
        <v>173.57599999999999</v>
      </c>
      <c r="G16" s="386">
        <v>-3.2602433516154257</v>
      </c>
      <c r="H16" s="403">
        <v>167.351</v>
      </c>
      <c r="I16" s="404">
        <v>174.89</v>
      </c>
      <c r="J16" s="386">
        <v>-4.3107095888844347</v>
      </c>
      <c r="K16" s="403">
        <v>170.30699999999999</v>
      </c>
      <c r="L16" s="404">
        <v>170.27099999999999</v>
      </c>
      <c r="M16" s="386">
        <v>2.1142766531001386E-2</v>
      </c>
      <c r="N16" s="403" t="s">
        <v>27</v>
      </c>
      <c r="O16" s="404" t="s">
        <v>27</v>
      </c>
      <c r="P16" s="386" t="s">
        <v>27</v>
      </c>
      <c r="Q16" s="403" t="s">
        <v>27</v>
      </c>
      <c r="R16" s="404" t="s">
        <v>27</v>
      </c>
      <c r="S16" s="394" t="s">
        <v>27</v>
      </c>
    </row>
    <row r="17" spans="3:19" ht="15" customHeight="1" x14ac:dyDescent="0.2">
      <c r="C17" s="554"/>
      <c r="D17" s="176" t="s">
        <v>44</v>
      </c>
      <c r="E17" s="318">
        <v>180.58099999999999</v>
      </c>
      <c r="F17" s="319">
        <v>179.65</v>
      </c>
      <c r="G17" s="387">
        <v>0.51822989145559872</v>
      </c>
      <c r="H17" s="318">
        <v>179.47</v>
      </c>
      <c r="I17" s="319">
        <v>178.08099999999999</v>
      </c>
      <c r="J17" s="387">
        <v>0.77998214295742396</v>
      </c>
      <c r="K17" s="318">
        <v>186.57300000000001</v>
      </c>
      <c r="L17" s="319">
        <v>182.83799999999999</v>
      </c>
      <c r="M17" s="387">
        <v>2.0427919797853913</v>
      </c>
      <c r="N17" s="318" t="s">
        <v>27</v>
      </c>
      <c r="O17" s="319" t="s">
        <v>27</v>
      </c>
      <c r="P17" s="387" t="s">
        <v>27</v>
      </c>
      <c r="Q17" s="318" t="s">
        <v>27</v>
      </c>
      <c r="R17" s="319" t="s">
        <v>27</v>
      </c>
      <c r="S17" s="395" t="s">
        <v>27</v>
      </c>
    </row>
    <row r="18" spans="3:19" ht="15" customHeight="1" x14ac:dyDescent="0.2">
      <c r="C18" s="554"/>
      <c r="D18" s="176" t="s">
        <v>45</v>
      </c>
      <c r="E18" s="318">
        <v>186.44300000000001</v>
      </c>
      <c r="F18" s="319">
        <v>194.947</v>
      </c>
      <c r="G18" s="387">
        <v>-4.3622112676778766</v>
      </c>
      <c r="H18" s="318">
        <v>188.73699999999999</v>
      </c>
      <c r="I18" s="319">
        <v>202.78899999999999</v>
      </c>
      <c r="J18" s="387">
        <v>-6.9293699362391425</v>
      </c>
      <c r="K18" s="318">
        <v>175.96799999999999</v>
      </c>
      <c r="L18" s="319">
        <v>174.69499999999999</v>
      </c>
      <c r="M18" s="387">
        <v>0.72869858896934436</v>
      </c>
      <c r="N18" s="318" t="s">
        <v>95</v>
      </c>
      <c r="O18" s="319" t="s">
        <v>95</v>
      </c>
      <c r="P18" s="393" t="s">
        <v>222</v>
      </c>
      <c r="Q18" s="318" t="s">
        <v>95</v>
      </c>
      <c r="R18" s="319" t="s">
        <v>95</v>
      </c>
      <c r="S18" s="398" t="s">
        <v>222</v>
      </c>
    </row>
    <row r="19" spans="3:19" ht="15" customHeight="1" x14ac:dyDescent="0.2">
      <c r="C19" s="554"/>
      <c r="D19" s="176" t="s">
        <v>46</v>
      </c>
      <c r="E19" s="318">
        <v>195.68199999999999</v>
      </c>
      <c r="F19" s="319">
        <v>190.32499999999999</v>
      </c>
      <c r="G19" s="387">
        <v>2.8146591356889532</v>
      </c>
      <c r="H19" s="318">
        <v>197.24700000000001</v>
      </c>
      <c r="I19" s="319">
        <v>191.62899999999999</v>
      </c>
      <c r="J19" s="387">
        <v>2.9317065788581185</v>
      </c>
      <c r="K19" s="318">
        <v>188.029</v>
      </c>
      <c r="L19" s="319">
        <v>187.20500000000001</v>
      </c>
      <c r="M19" s="387">
        <v>0.44015918378247582</v>
      </c>
      <c r="N19" s="318" t="s">
        <v>27</v>
      </c>
      <c r="O19" s="319" t="s">
        <v>27</v>
      </c>
      <c r="P19" s="387" t="s">
        <v>27</v>
      </c>
      <c r="Q19" s="318" t="s">
        <v>95</v>
      </c>
      <c r="R19" s="319" t="s">
        <v>95</v>
      </c>
      <c r="S19" s="395" t="s">
        <v>222</v>
      </c>
    </row>
    <row r="20" spans="3:19" ht="15" customHeight="1" thickBot="1" x14ac:dyDescent="0.25">
      <c r="C20" s="554"/>
      <c r="D20" s="176" t="s">
        <v>47</v>
      </c>
      <c r="E20" s="320">
        <v>209.27799999999999</v>
      </c>
      <c r="F20" s="321">
        <v>215.06899999999999</v>
      </c>
      <c r="G20" s="388">
        <v>-2.6926242275734751</v>
      </c>
      <c r="H20" s="320">
        <v>212.73099999999999</v>
      </c>
      <c r="I20" s="321">
        <v>217.30500000000001</v>
      </c>
      <c r="J20" s="388">
        <v>-2.1048756356273497</v>
      </c>
      <c r="K20" s="320">
        <v>206.512</v>
      </c>
      <c r="L20" s="321">
        <v>200.803</v>
      </c>
      <c r="M20" s="388">
        <v>2.843085013670116</v>
      </c>
      <c r="N20" s="320" t="s">
        <v>95</v>
      </c>
      <c r="O20" s="321" t="s">
        <v>95</v>
      </c>
      <c r="P20" s="392" t="s">
        <v>222</v>
      </c>
      <c r="Q20" s="320" t="s">
        <v>27</v>
      </c>
      <c r="R20" s="321" t="s">
        <v>27</v>
      </c>
      <c r="S20" s="399" t="s">
        <v>27</v>
      </c>
    </row>
    <row r="21" spans="3:19" ht="15" customHeight="1" thickBot="1" x14ac:dyDescent="0.25">
      <c r="C21" s="555"/>
      <c r="D21" s="175" t="s">
        <v>24</v>
      </c>
      <c r="E21" s="405">
        <v>191.41751477532347</v>
      </c>
      <c r="F21" s="406">
        <v>190.04267923220507</v>
      </c>
      <c r="G21" s="389">
        <v>0.72343515081606524</v>
      </c>
      <c r="H21" s="405">
        <v>192.43072771401697</v>
      </c>
      <c r="I21" s="406">
        <v>192.20867360827253</v>
      </c>
      <c r="J21" s="389">
        <v>0.11552761983935599</v>
      </c>
      <c r="K21" s="405">
        <v>186.77775617130209</v>
      </c>
      <c r="L21" s="406">
        <v>185.15033218648921</v>
      </c>
      <c r="M21" s="389">
        <v>0.87897438022076368</v>
      </c>
      <c r="N21" s="405" t="s">
        <v>95</v>
      </c>
      <c r="O21" s="406" t="s">
        <v>95</v>
      </c>
      <c r="P21" s="389" t="s">
        <v>222</v>
      </c>
      <c r="Q21" s="405" t="s">
        <v>95</v>
      </c>
      <c r="R21" s="406" t="s">
        <v>95</v>
      </c>
      <c r="S21" s="397" t="s">
        <v>222</v>
      </c>
    </row>
    <row r="22" spans="3:19" ht="15.75" customHeight="1" x14ac:dyDescent="0.2">
      <c r="C22" s="516" t="s">
        <v>48</v>
      </c>
      <c r="D22" s="177" t="s">
        <v>43</v>
      </c>
      <c r="E22" s="403">
        <v>252.14400000000001</v>
      </c>
      <c r="F22" s="404">
        <v>252.95500000000001</v>
      </c>
      <c r="G22" s="386">
        <v>-0.32061038524639046</v>
      </c>
      <c r="H22" s="403" t="s">
        <v>95</v>
      </c>
      <c r="I22" s="404" t="s">
        <v>95</v>
      </c>
      <c r="J22" s="386" t="s">
        <v>222</v>
      </c>
      <c r="K22" s="403">
        <v>293.58100000000002</v>
      </c>
      <c r="L22" s="404">
        <v>291.06700000000001</v>
      </c>
      <c r="M22" s="386">
        <v>0.86371866271339937</v>
      </c>
      <c r="N22" s="403" t="s">
        <v>27</v>
      </c>
      <c r="O22" s="404" t="s">
        <v>27</v>
      </c>
      <c r="P22" s="386" t="s">
        <v>27</v>
      </c>
      <c r="Q22" s="403" t="s">
        <v>27</v>
      </c>
      <c r="R22" s="404" t="s">
        <v>27</v>
      </c>
      <c r="S22" s="394" t="s">
        <v>27</v>
      </c>
    </row>
    <row r="23" spans="3:19" ht="15" customHeight="1" x14ac:dyDescent="0.2">
      <c r="C23" s="554"/>
      <c r="D23" s="176" t="s">
        <v>44</v>
      </c>
      <c r="E23" s="320">
        <v>478.65</v>
      </c>
      <c r="F23" s="321">
        <v>490.255</v>
      </c>
      <c r="G23" s="388">
        <v>-2.3671354703164718</v>
      </c>
      <c r="H23" s="320" t="s">
        <v>95</v>
      </c>
      <c r="I23" s="321" t="s">
        <v>95</v>
      </c>
      <c r="J23" s="392" t="s">
        <v>222</v>
      </c>
      <c r="K23" s="320" t="s">
        <v>95</v>
      </c>
      <c r="L23" s="321" t="s">
        <v>95</v>
      </c>
      <c r="M23" s="392" t="s">
        <v>222</v>
      </c>
      <c r="N23" s="320">
        <v>304.37700000000001</v>
      </c>
      <c r="O23" s="321">
        <v>300.54000000000002</v>
      </c>
      <c r="P23" s="388">
        <v>1.2767019365142704</v>
      </c>
      <c r="Q23" s="318" t="s">
        <v>95</v>
      </c>
      <c r="R23" s="319" t="s">
        <v>95</v>
      </c>
      <c r="S23" s="398" t="s">
        <v>222</v>
      </c>
    </row>
    <row r="24" spans="3:19" ht="15" customHeight="1" x14ac:dyDescent="0.2">
      <c r="C24" s="554"/>
      <c r="D24" s="176" t="s">
        <v>45</v>
      </c>
      <c r="E24" s="320">
        <v>346.49900000000002</v>
      </c>
      <c r="F24" s="321">
        <v>346.577</v>
      </c>
      <c r="G24" s="388">
        <v>-2.2505821217211334E-2</v>
      </c>
      <c r="H24" s="320">
        <v>350.43799999999999</v>
      </c>
      <c r="I24" s="321">
        <v>359.23599999999999</v>
      </c>
      <c r="J24" s="388">
        <v>-2.4490863944593535</v>
      </c>
      <c r="K24" s="320" t="s">
        <v>95</v>
      </c>
      <c r="L24" s="321" t="s">
        <v>95</v>
      </c>
      <c r="M24" s="392" t="s">
        <v>222</v>
      </c>
      <c r="N24" s="320">
        <v>345.87599999999998</v>
      </c>
      <c r="O24" s="321">
        <v>337.62900000000002</v>
      </c>
      <c r="P24" s="388">
        <v>2.4426219311729609</v>
      </c>
      <c r="Q24" s="318" t="s">
        <v>95</v>
      </c>
      <c r="R24" s="319" t="s">
        <v>95</v>
      </c>
      <c r="S24" s="395" t="s">
        <v>222</v>
      </c>
    </row>
    <row r="25" spans="3:19" ht="15" customHeight="1" x14ac:dyDescent="0.2">
      <c r="C25" s="554"/>
      <c r="D25" s="176" t="s">
        <v>46</v>
      </c>
      <c r="E25" s="320">
        <v>480.13299999999998</v>
      </c>
      <c r="F25" s="321">
        <v>492.51299999999998</v>
      </c>
      <c r="G25" s="388">
        <v>-2.5136392338882421</v>
      </c>
      <c r="H25" s="320" t="s">
        <v>27</v>
      </c>
      <c r="I25" s="321" t="s">
        <v>27</v>
      </c>
      <c r="J25" s="388" t="s">
        <v>27</v>
      </c>
      <c r="K25" s="320" t="s">
        <v>95</v>
      </c>
      <c r="L25" s="321" t="s">
        <v>95</v>
      </c>
      <c r="M25" s="392" t="s">
        <v>222</v>
      </c>
      <c r="N25" s="320" t="s">
        <v>27</v>
      </c>
      <c r="O25" s="321" t="s">
        <v>27</v>
      </c>
      <c r="P25" s="388" t="s">
        <v>27</v>
      </c>
      <c r="Q25" s="318" t="s">
        <v>95</v>
      </c>
      <c r="R25" s="319" t="s">
        <v>95</v>
      </c>
      <c r="S25" s="398" t="s">
        <v>222</v>
      </c>
    </row>
    <row r="26" spans="3:19" ht="15" customHeight="1" thickBot="1" x14ac:dyDescent="0.25">
      <c r="C26" s="554"/>
      <c r="D26" s="176" t="s">
        <v>47</v>
      </c>
      <c r="E26" s="320">
        <v>398.80399999999997</v>
      </c>
      <c r="F26" s="321">
        <v>401.28</v>
      </c>
      <c r="G26" s="388">
        <v>-0.61702551834130759</v>
      </c>
      <c r="H26" s="320" t="s">
        <v>95</v>
      </c>
      <c r="I26" s="321" t="s">
        <v>95</v>
      </c>
      <c r="J26" s="388" t="s">
        <v>222</v>
      </c>
      <c r="K26" s="320" t="s">
        <v>95</v>
      </c>
      <c r="L26" s="321" t="s">
        <v>95</v>
      </c>
      <c r="M26" s="392" t="s">
        <v>222</v>
      </c>
      <c r="N26" s="320">
        <v>394.93</v>
      </c>
      <c r="O26" s="321">
        <v>405.59699999999998</v>
      </c>
      <c r="P26" s="388">
        <v>-2.6299504187654184</v>
      </c>
      <c r="Q26" s="407" t="s">
        <v>27</v>
      </c>
      <c r="R26" s="408" t="s">
        <v>27</v>
      </c>
      <c r="S26" s="400" t="s">
        <v>27</v>
      </c>
    </row>
    <row r="27" spans="3:19" ht="15" customHeight="1" thickBot="1" x14ac:dyDescent="0.25">
      <c r="C27" s="553"/>
      <c r="D27" s="175" t="s">
        <v>24</v>
      </c>
      <c r="E27" s="405">
        <v>415.92170155937487</v>
      </c>
      <c r="F27" s="406">
        <v>429.06081722945544</v>
      </c>
      <c r="G27" s="389">
        <v>-3.0622967986037199</v>
      </c>
      <c r="H27" s="405">
        <v>362.11869592571549</v>
      </c>
      <c r="I27" s="406">
        <v>366.47246082883078</v>
      </c>
      <c r="J27" s="389">
        <v>-1.1880196654527924</v>
      </c>
      <c r="K27" s="405">
        <v>437.42969821008035</v>
      </c>
      <c r="L27" s="406">
        <v>433.6597613092265</v>
      </c>
      <c r="M27" s="389">
        <v>0.86933057599633945</v>
      </c>
      <c r="N27" s="405">
        <v>350.20756725737618</v>
      </c>
      <c r="O27" s="406">
        <v>343.91957149580355</v>
      </c>
      <c r="P27" s="389">
        <v>1.8283332158807823</v>
      </c>
      <c r="Q27" s="405">
        <v>479.16081114412634</v>
      </c>
      <c r="R27" s="406">
        <v>492.27124453558918</v>
      </c>
      <c r="S27" s="397">
        <v>-2.6632539554146155</v>
      </c>
    </row>
    <row r="28" spans="3:19" ht="15.75" customHeight="1" x14ac:dyDescent="0.2">
      <c r="C28" s="516" t="s">
        <v>49</v>
      </c>
      <c r="D28" s="177" t="s">
        <v>43</v>
      </c>
      <c r="E28" s="403">
        <v>358.709</v>
      </c>
      <c r="F28" s="404">
        <v>347.57299999999998</v>
      </c>
      <c r="G28" s="386">
        <v>3.203931260483416</v>
      </c>
      <c r="H28" s="403">
        <v>358.709</v>
      </c>
      <c r="I28" s="404">
        <v>347.57299999999998</v>
      </c>
      <c r="J28" s="386">
        <v>3.203931260483416</v>
      </c>
      <c r="K28" s="403" t="s">
        <v>27</v>
      </c>
      <c r="L28" s="404" t="s">
        <v>27</v>
      </c>
      <c r="M28" s="386" t="s">
        <v>27</v>
      </c>
      <c r="N28" s="403" t="s">
        <v>27</v>
      </c>
      <c r="O28" s="404" t="s">
        <v>27</v>
      </c>
      <c r="P28" s="386" t="s">
        <v>27</v>
      </c>
      <c r="Q28" s="403" t="s">
        <v>27</v>
      </c>
      <c r="R28" s="404" t="s">
        <v>27</v>
      </c>
      <c r="S28" s="394" t="s">
        <v>27</v>
      </c>
    </row>
    <row r="29" spans="3:19" ht="15" customHeight="1" x14ac:dyDescent="0.2">
      <c r="C29" s="554"/>
      <c r="D29" s="176" t="s">
        <v>44</v>
      </c>
      <c r="E29" s="320">
        <v>265.06400000000002</v>
      </c>
      <c r="F29" s="321">
        <v>263.31400000000002</v>
      </c>
      <c r="G29" s="388">
        <v>0.66460575586562054</v>
      </c>
      <c r="H29" s="320">
        <v>236.298</v>
      </c>
      <c r="I29" s="321">
        <v>234.16399999999999</v>
      </c>
      <c r="J29" s="388">
        <v>0.91132710408090689</v>
      </c>
      <c r="K29" s="320">
        <v>272.12599999999998</v>
      </c>
      <c r="L29" s="321">
        <v>268.767</v>
      </c>
      <c r="M29" s="388">
        <v>1.2497814091759705</v>
      </c>
      <c r="N29" s="320">
        <v>305.78300000000002</v>
      </c>
      <c r="O29" s="321">
        <v>306.37299999999999</v>
      </c>
      <c r="P29" s="388">
        <v>-0.19257571652853711</v>
      </c>
      <c r="Q29" s="320">
        <v>318.75099999999998</v>
      </c>
      <c r="R29" s="321">
        <v>307.20699999999999</v>
      </c>
      <c r="S29" s="396">
        <v>3.757726874713136</v>
      </c>
    </row>
    <row r="30" spans="3:19" ht="15" customHeight="1" x14ac:dyDescent="0.2">
      <c r="C30" s="554"/>
      <c r="D30" s="176" t="s">
        <v>45</v>
      </c>
      <c r="E30" s="320">
        <v>276.096</v>
      </c>
      <c r="F30" s="321">
        <v>276.846</v>
      </c>
      <c r="G30" s="388">
        <v>-0.27090873626492706</v>
      </c>
      <c r="H30" s="320">
        <v>386.17099999999999</v>
      </c>
      <c r="I30" s="321">
        <v>366.60899999999998</v>
      </c>
      <c r="J30" s="388">
        <v>5.335930105371121</v>
      </c>
      <c r="K30" s="320">
        <v>223.79900000000001</v>
      </c>
      <c r="L30" s="321">
        <v>228.14699999999999</v>
      </c>
      <c r="M30" s="388">
        <v>-1.9057888115995323</v>
      </c>
      <c r="N30" s="320">
        <v>277.20699999999999</v>
      </c>
      <c r="O30" s="321">
        <v>278.59100000000001</v>
      </c>
      <c r="P30" s="388">
        <v>-0.49678561044686098</v>
      </c>
      <c r="Q30" s="320">
        <v>345.06</v>
      </c>
      <c r="R30" s="321">
        <v>330.21100000000001</v>
      </c>
      <c r="S30" s="396">
        <v>4.4968217291368209</v>
      </c>
    </row>
    <row r="31" spans="3:19" ht="15" customHeight="1" x14ac:dyDescent="0.2">
      <c r="C31" s="554"/>
      <c r="D31" s="176" t="s">
        <v>46</v>
      </c>
      <c r="E31" s="320" t="s">
        <v>27</v>
      </c>
      <c r="F31" s="321" t="s">
        <v>27</v>
      </c>
      <c r="G31" s="388" t="s">
        <v>27</v>
      </c>
      <c r="H31" s="320" t="s">
        <v>27</v>
      </c>
      <c r="I31" s="321" t="s">
        <v>27</v>
      </c>
      <c r="J31" s="388" t="s">
        <v>27</v>
      </c>
      <c r="K31" s="320" t="s">
        <v>27</v>
      </c>
      <c r="L31" s="321" t="s">
        <v>27</v>
      </c>
      <c r="M31" s="388" t="s">
        <v>27</v>
      </c>
      <c r="N31" s="320" t="s">
        <v>27</v>
      </c>
      <c r="O31" s="321" t="s">
        <v>27</v>
      </c>
      <c r="P31" s="388" t="s">
        <v>27</v>
      </c>
      <c r="Q31" s="320" t="s">
        <v>27</v>
      </c>
      <c r="R31" s="321" t="s">
        <v>27</v>
      </c>
      <c r="S31" s="396" t="s">
        <v>27</v>
      </c>
    </row>
    <row r="32" spans="3:19" ht="15" customHeight="1" thickBot="1" x14ac:dyDescent="0.25">
      <c r="C32" s="554"/>
      <c r="D32" s="176" t="s">
        <v>47</v>
      </c>
      <c r="E32" s="320" t="s">
        <v>27</v>
      </c>
      <c r="F32" s="321" t="s">
        <v>27</v>
      </c>
      <c r="G32" s="388" t="s">
        <v>27</v>
      </c>
      <c r="H32" s="320" t="s">
        <v>27</v>
      </c>
      <c r="I32" s="321" t="s">
        <v>27</v>
      </c>
      <c r="J32" s="388" t="s">
        <v>27</v>
      </c>
      <c r="K32" s="320" t="s">
        <v>27</v>
      </c>
      <c r="L32" s="321" t="s">
        <v>27</v>
      </c>
      <c r="M32" s="388" t="s">
        <v>27</v>
      </c>
      <c r="N32" s="320" t="s">
        <v>27</v>
      </c>
      <c r="O32" s="321" t="s">
        <v>27</v>
      </c>
      <c r="P32" s="388" t="s">
        <v>27</v>
      </c>
      <c r="Q32" s="320" t="s">
        <v>27</v>
      </c>
      <c r="R32" s="321" t="s">
        <v>27</v>
      </c>
      <c r="S32" s="396" t="s">
        <v>27</v>
      </c>
    </row>
    <row r="33" spans="3:19" ht="15" customHeight="1" thickBot="1" x14ac:dyDescent="0.25">
      <c r="C33" s="553"/>
      <c r="D33" s="175" t="s">
        <v>24</v>
      </c>
      <c r="E33" s="405">
        <v>272.46302145532115</v>
      </c>
      <c r="F33" s="406">
        <v>271.90677183092907</v>
      </c>
      <c r="G33" s="389">
        <v>0.20457365612723874</v>
      </c>
      <c r="H33" s="405">
        <v>263.09486530677981</v>
      </c>
      <c r="I33" s="406">
        <v>260.98742117268341</v>
      </c>
      <c r="J33" s="389">
        <v>0.80748877651923234</v>
      </c>
      <c r="K33" s="405">
        <v>260.09037714004393</v>
      </c>
      <c r="L33" s="406">
        <v>258.30944339062177</v>
      </c>
      <c r="M33" s="389">
        <v>0.68945746854829071</v>
      </c>
      <c r="N33" s="405">
        <v>279.36635351663102</v>
      </c>
      <c r="O33" s="406">
        <v>280.75444989415848</v>
      </c>
      <c r="P33" s="389">
        <v>-0.49441651879454052</v>
      </c>
      <c r="Q33" s="405">
        <v>327.33445068152355</v>
      </c>
      <c r="R33" s="406">
        <v>316.45259503740493</v>
      </c>
      <c r="S33" s="397">
        <v>3.4387000817080904</v>
      </c>
    </row>
    <row r="34" spans="3:19" ht="15.75" customHeight="1" x14ac:dyDescent="0.2">
      <c r="C34" s="516" t="s">
        <v>50</v>
      </c>
      <c r="D34" s="178" t="s">
        <v>51</v>
      </c>
      <c r="E34" s="316">
        <v>593.53</v>
      </c>
      <c r="F34" s="317">
        <v>602.86199999999997</v>
      </c>
      <c r="G34" s="390">
        <v>-1.5479496136760973</v>
      </c>
      <c r="H34" s="316">
        <v>613.09699999999998</v>
      </c>
      <c r="I34" s="317">
        <v>615.04600000000005</v>
      </c>
      <c r="J34" s="390">
        <v>-0.31688686699857715</v>
      </c>
      <c r="K34" s="316">
        <v>523.86500000000001</v>
      </c>
      <c r="L34" s="317">
        <v>538.72</v>
      </c>
      <c r="M34" s="390">
        <v>-2.7574621324621358</v>
      </c>
      <c r="N34" s="316">
        <v>684.45699999999999</v>
      </c>
      <c r="O34" s="317">
        <v>683.14400000000001</v>
      </c>
      <c r="P34" s="390">
        <v>0.19219959481456153</v>
      </c>
      <c r="Q34" s="316">
        <v>569.50599999999997</v>
      </c>
      <c r="R34" s="317">
        <v>583.93700000000001</v>
      </c>
      <c r="S34" s="401">
        <v>-2.4713282426015204</v>
      </c>
    </row>
    <row r="35" spans="3:19" ht="15.75" customHeight="1" thickBot="1" x14ac:dyDescent="0.25">
      <c r="C35" s="517"/>
      <c r="D35" s="171" t="s">
        <v>52</v>
      </c>
      <c r="E35" s="324">
        <v>938.73900000000003</v>
      </c>
      <c r="F35" s="325">
        <v>953.58299999999997</v>
      </c>
      <c r="G35" s="391">
        <v>-1.5566552675540501</v>
      </c>
      <c r="H35" s="324">
        <v>917.80200000000002</v>
      </c>
      <c r="I35" s="325">
        <v>944.12300000000005</v>
      </c>
      <c r="J35" s="391">
        <v>-2.7878782743350206</v>
      </c>
      <c r="K35" s="324">
        <v>927.13900000000001</v>
      </c>
      <c r="L35" s="325">
        <v>952.64499999999998</v>
      </c>
      <c r="M35" s="391">
        <v>-2.6773876942617632</v>
      </c>
      <c r="N35" s="324">
        <v>633.79100000000005</v>
      </c>
      <c r="O35" s="325">
        <v>633.88599999999997</v>
      </c>
      <c r="P35" s="391">
        <v>-1.4986921938631491E-2</v>
      </c>
      <c r="Q35" s="324">
        <v>1055.19</v>
      </c>
      <c r="R35" s="325">
        <v>1062.93</v>
      </c>
      <c r="S35" s="402">
        <v>-0.72817589116875137</v>
      </c>
    </row>
    <row r="36" spans="3:19" ht="15" customHeight="1" thickBot="1" x14ac:dyDescent="0.25">
      <c r="C36" s="553"/>
      <c r="D36" s="175" t="s">
        <v>24</v>
      </c>
      <c r="E36" s="405">
        <v>678.54497288999278</v>
      </c>
      <c r="F36" s="406">
        <v>685.75425259650092</v>
      </c>
      <c r="G36" s="389">
        <v>-1.051292015938849</v>
      </c>
      <c r="H36" s="405">
        <v>676.82459423839066</v>
      </c>
      <c r="I36" s="406">
        <v>681.55857677100039</v>
      </c>
      <c r="J36" s="389">
        <v>-0.69458190300205402</v>
      </c>
      <c r="K36" s="405">
        <v>636.92761226604864</v>
      </c>
      <c r="L36" s="406">
        <v>656.6184695981774</v>
      </c>
      <c r="M36" s="389">
        <v>-2.9988278191715696</v>
      </c>
      <c r="N36" s="405">
        <v>670.12451989352962</v>
      </c>
      <c r="O36" s="406">
        <v>670.06368344708119</v>
      </c>
      <c r="P36" s="389">
        <v>9.0792036565041645E-3</v>
      </c>
      <c r="Q36" s="405">
        <v>716.58118185710896</v>
      </c>
      <c r="R36" s="406">
        <v>720.30980728906889</v>
      </c>
      <c r="S36" s="397">
        <v>-0.51764190827733447</v>
      </c>
    </row>
    <row r="37" spans="3:19" ht="15" customHeight="1" x14ac:dyDescent="0.2">
      <c r="J37" s="146"/>
    </row>
    <row r="38" spans="3:19" ht="18.75" x14ac:dyDescent="0.25">
      <c r="D38" s="101"/>
    </row>
    <row r="39" spans="3:19" ht="21" x14ac:dyDescent="0.25">
      <c r="D39" s="46"/>
    </row>
    <row r="43" spans="3:19" ht="18" x14ac:dyDescent="0.25">
      <c r="G43" s="147"/>
      <c r="K43" s="146"/>
    </row>
  </sheetData>
  <mergeCells count="5">
    <mergeCell ref="C10:C15"/>
    <mergeCell ref="C34:C36"/>
    <mergeCell ref="C16:C21"/>
    <mergeCell ref="C22:C27"/>
    <mergeCell ref="C28:C33"/>
  </mergeCells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zoomScale="80" workbookViewId="0">
      <selection activeCell="K40" sqref="K40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45" t="s">
        <v>193</v>
      </c>
      <c r="C2" s="222"/>
      <c r="D2" s="222"/>
      <c r="E2" s="222"/>
      <c r="F2" s="222"/>
      <c r="G2" s="222"/>
      <c r="H2" s="222"/>
    </row>
    <row r="3" spans="2:15" ht="20.25" customHeight="1" thickBot="1" x14ac:dyDescent="0.25"/>
    <row r="4" spans="2:15" ht="15" x14ac:dyDescent="0.25">
      <c r="F4" s="556" t="s">
        <v>0</v>
      </c>
      <c r="G4" s="557"/>
      <c r="H4" s="239" t="s">
        <v>1</v>
      </c>
      <c r="I4" s="240"/>
      <c r="J4" s="241"/>
    </row>
    <row r="5" spans="2:15" ht="18.75" customHeight="1" x14ac:dyDescent="0.3">
      <c r="B5" s="221"/>
      <c r="F5" s="558"/>
      <c r="G5" s="559"/>
      <c r="H5" s="242" t="s">
        <v>26</v>
      </c>
      <c r="I5" s="242"/>
      <c r="J5" s="562" t="s">
        <v>195</v>
      </c>
    </row>
    <row r="6" spans="2:15" ht="24.75" customHeight="1" x14ac:dyDescent="0.2">
      <c r="F6" s="560"/>
      <c r="G6" s="561"/>
      <c r="H6" s="250" t="s">
        <v>308</v>
      </c>
      <c r="I6" s="250" t="s">
        <v>262</v>
      </c>
      <c r="J6" s="563"/>
    </row>
    <row r="7" spans="2:15" ht="48" customHeight="1" thickBot="1" x14ac:dyDescent="0.25">
      <c r="F7" s="564" t="s">
        <v>197</v>
      </c>
      <c r="G7" s="565"/>
      <c r="H7" s="426">
        <v>130.74</v>
      </c>
      <c r="I7" s="426">
        <v>131.048</v>
      </c>
      <c r="J7" s="343">
        <v>-0.23502838654538238</v>
      </c>
    </row>
    <row r="8" spans="2:15" ht="15.75" customHeight="1" thickBot="1" x14ac:dyDescent="0.25"/>
    <row r="9" spans="2:15" ht="15" customHeight="1" thickBot="1" x14ac:dyDescent="0.25">
      <c r="B9" s="568" t="s">
        <v>0</v>
      </c>
      <c r="C9" s="508"/>
      <c r="D9" s="5" t="s">
        <v>9</v>
      </c>
      <c r="E9" s="5"/>
      <c r="F9" s="5"/>
      <c r="G9" s="6"/>
      <c r="H9" s="6"/>
      <c r="I9" s="6"/>
      <c r="J9" s="6"/>
      <c r="K9" s="6"/>
      <c r="L9" s="6"/>
      <c r="M9" s="6"/>
      <c r="N9" s="6"/>
      <c r="O9" s="7"/>
    </row>
    <row r="10" spans="2:15" ht="15" customHeight="1" thickBot="1" x14ac:dyDescent="0.25">
      <c r="B10" s="558"/>
      <c r="C10" s="569"/>
      <c r="D10" s="8" t="s">
        <v>10</v>
      </c>
      <c r="E10" s="5"/>
      <c r="F10" s="5"/>
      <c r="G10" s="8" t="s">
        <v>11</v>
      </c>
      <c r="H10" s="5"/>
      <c r="I10" s="5"/>
      <c r="J10" s="8" t="s">
        <v>12</v>
      </c>
      <c r="K10" s="6"/>
      <c r="L10" s="6"/>
      <c r="M10" s="8" t="s">
        <v>13</v>
      </c>
      <c r="N10" s="6"/>
      <c r="O10" s="7"/>
    </row>
    <row r="11" spans="2:15" ht="31.5" customHeight="1" thickBot="1" x14ac:dyDescent="0.3">
      <c r="B11" s="558"/>
      <c r="C11" s="569"/>
      <c r="D11" s="24" t="s">
        <v>26</v>
      </c>
      <c r="E11" s="9"/>
      <c r="F11" s="10" t="s">
        <v>146</v>
      </c>
      <c r="G11" s="24" t="s">
        <v>26</v>
      </c>
      <c r="H11" s="9"/>
      <c r="I11" s="10" t="s">
        <v>146</v>
      </c>
      <c r="J11" s="24" t="s">
        <v>26</v>
      </c>
      <c r="K11" s="9"/>
      <c r="L11" s="10" t="s">
        <v>146</v>
      </c>
      <c r="M11" s="24" t="s">
        <v>26</v>
      </c>
      <c r="N11" s="9"/>
      <c r="O11" s="11" t="s">
        <v>146</v>
      </c>
    </row>
    <row r="12" spans="2:15" ht="19.5" customHeight="1" thickBot="1" x14ac:dyDescent="0.25">
      <c r="B12" s="509"/>
      <c r="C12" s="511"/>
      <c r="D12" s="205" t="s">
        <v>308</v>
      </c>
      <c r="E12" s="597" t="s">
        <v>262</v>
      </c>
      <c r="F12" s="206" t="s">
        <v>14</v>
      </c>
      <c r="G12" s="205" t="s">
        <v>308</v>
      </c>
      <c r="H12" s="597" t="s">
        <v>262</v>
      </c>
      <c r="I12" s="206" t="s">
        <v>14</v>
      </c>
      <c r="J12" s="205" t="s">
        <v>308</v>
      </c>
      <c r="K12" s="597" t="s">
        <v>262</v>
      </c>
      <c r="L12" s="206" t="s">
        <v>14</v>
      </c>
      <c r="M12" s="205" t="s">
        <v>308</v>
      </c>
      <c r="N12" s="205" t="s">
        <v>262</v>
      </c>
      <c r="O12" s="207" t="s">
        <v>14</v>
      </c>
    </row>
    <row r="13" spans="2:15" ht="36" customHeight="1" thickBot="1" x14ac:dyDescent="0.25">
      <c r="B13" s="570" t="s">
        <v>200</v>
      </c>
      <c r="C13" s="571"/>
      <c r="D13" s="427">
        <v>133.86000000000001</v>
      </c>
      <c r="E13" s="428">
        <v>133.80000000000001</v>
      </c>
      <c r="F13" s="596">
        <v>4.4843049327355958E-2</v>
      </c>
      <c r="G13" s="428">
        <v>123.83</v>
      </c>
      <c r="H13" s="428">
        <v>124.24</v>
      </c>
      <c r="I13" s="596">
        <v>-0.33000643915002947</v>
      </c>
      <c r="J13" s="428">
        <v>129.13</v>
      </c>
      <c r="K13" s="428">
        <v>130.547</v>
      </c>
      <c r="L13" s="596">
        <v>-1.0854328326196709</v>
      </c>
      <c r="M13" s="428">
        <v>127.76</v>
      </c>
      <c r="N13" s="428">
        <v>128.79</v>
      </c>
      <c r="O13" s="409">
        <v>-0.79975153350414396</v>
      </c>
    </row>
    <row r="16" spans="2:15" ht="23.25" thickBot="1" x14ac:dyDescent="0.4">
      <c r="B16" s="46"/>
      <c r="I16" s="74"/>
      <c r="J16" s="75"/>
      <c r="K16" s="74"/>
      <c r="L16" s="74"/>
      <c r="M16" s="74"/>
      <c r="N16" s="74"/>
    </row>
    <row r="17" spans="9:14" ht="16.5" thickBot="1" x14ac:dyDescent="0.3">
      <c r="I17" s="76"/>
      <c r="J17" s="77" t="s">
        <v>1</v>
      </c>
      <c r="K17" s="78"/>
      <c r="L17" s="78"/>
      <c r="M17" s="78"/>
      <c r="N17" s="79"/>
    </row>
    <row r="18" spans="9:14" ht="32.25" customHeight="1" thickBot="1" x14ac:dyDescent="0.3">
      <c r="I18" s="80" t="s">
        <v>0</v>
      </c>
      <c r="J18" s="566" t="s">
        <v>309</v>
      </c>
      <c r="K18" s="566" t="s">
        <v>310</v>
      </c>
      <c r="L18" s="566" t="s">
        <v>311</v>
      </c>
      <c r="M18" s="81" t="s">
        <v>261</v>
      </c>
      <c r="N18" s="82"/>
    </row>
    <row r="19" spans="9:14" ht="19.5" customHeight="1" thickBot="1" x14ac:dyDescent="0.25">
      <c r="I19" s="83"/>
      <c r="J19" s="567"/>
      <c r="K19" s="567"/>
      <c r="L19" s="567"/>
      <c r="M19" s="84" t="s">
        <v>246</v>
      </c>
      <c r="N19" s="85" t="s">
        <v>216</v>
      </c>
    </row>
    <row r="20" spans="9:14" ht="52.5" customHeight="1" thickBot="1" x14ac:dyDescent="0.3">
      <c r="I20" s="86" t="s">
        <v>143</v>
      </c>
      <c r="J20" s="598">
        <v>130.74</v>
      </c>
      <c r="K20" s="599">
        <v>131.63</v>
      </c>
      <c r="L20" s="600">
        <v>138.97</v>
      </c>
      <c r="M20" s="410">
        <v>-0.67613765858845731</v>
      </c>
      <c r="N20" s="411">
        <v>-5.9221414693818737</v>
      </c>
    </row>
  </sheetData>
  <mergeCells count="8">
    <mergeCell ref="B9:C12"/>
    <mergeCell ref="B13:C13"/>
    <mergeCell ref="F4:G6"/>
    <mergeCell ref="J5:J6"/>
    <mergeCell ref="F7:G7"/>
    <mergeCell ref="L18:L19"/>
    <mergeCell ref="J18:J19"/>
    <mergeCell ref="K18:K19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L14" sqref="L14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51" t="s">
        <v>152</v>
      </c>
    </row>
    <row r="4" spans="1:8" ht="13.5" thickBot="1" x14ac:dyDescent="0.25"/>
    <row r="5" spans="1:8" ht="12.75" customHeight="1" x14ac:dyDescent="0.2">
      <c r="B5" s="572" t="s">
        <v>86</v>
      </c>
      <c r="C5" s="575" t="s">
        <v>1</v>
      </c>
      <c r="D5" s="576"/>
      <c r="E5" s="576"/>
      <c r="F5" s="576"/>
      <c r="G5" s="576"/>
      <c r="H5" s="577"/>
    </row>
    <row r="6" spans="1:8" ht="13.5" customHeight="1" thickBot="1" x14ac:dyDescent="0.25">
      <c r="B6" s="573"/>
      <c r="C6" s="578"/>
      <c r="D6" s="579"/>
      <c r="E6" s="579"/>
      <c r="F6" s="579"/>
      <c r="G6" s="579"/>
      <c r="H6" s="580"/>
    </row>
    <row r="7" spans="1:8" ht="23.25" customHeight="1" thickBot="1" x14ac:dyDescent="0.25">
      <c r="B7" s="573"/>
      <c r="C7" s="581" t="s">
        <v>87</v>
      </c>
      <c r="D7" s="582"/>
      <c r="E7" s="252" t="s">
        <v>215</v>
      </c>
      <c r="F7" s="24" t="s">
        <v>88</v>
      </c>
      <c r="G7" s="271"/>
      <c r="H7" s="264" t="s">
        <v>215</v>
      </c>
    </row>
    <row r="8" spans="1:8" ht="15.75" thickBot="1" x14ac:dyDescent="0.25">
      <c r="B8" s="574"/>
      <c r="C8" s="94">
        <v>43730</v>
      </c>
      <c r="D8" s="460">
        <v>43723</v>
      </c>
      <c r="E8" s="52" t="s">
        <v>14</v>
      </c>
      <c r="F8" s="94">
        <v>43730</v>
      </c>
      <c r="G8" s="467">
        <v>43723</v>
      </c>
      <c r="H8" s="207" t="s">
        <v>14</v>
      </c>
    </row>
    <row r="9" spans="1:8" ht="27.75" customHeight="1" thickBot="1" x14ac:dyDescent="0.25">
      <c r="B9" s="216" t="s">
        <v>89</v>
      </c>
      <c r="C9" s="412">
        <v>1641.52</v>
      </c>
      <c r="D9" s="414">
        <v>1588.07</v>
      </c>
      <c r="E9" s="413">
        <v>3.3657206546310965</v>
      </c>
      <c r="F9" s="412">
        <v>378.24784552283512</v>
      </c>
      <c r="G9" s="414">
        <v>366.65650786614395</v>
      </c>
      <c r="H9" s="468">
        <v>3.1613614944815982</v>
      </c>
    </row>
    <row r="10" spans="1:8" ht="33.75" customHeight="1" thickBot="1" x14ac:dyDescent="0.25">
      <c r="B10" s="216" t="s">
        <v>158</v>
      </c>
      <c r="C10" s="415">
        <v>1813.62</v>
      </c>
      <c r="D10" s="461">
        <v>1759.7</v>
      </c>
      <c r="E10" s="413">
        <v>3.0641586634085267</v>
      </c>
      <c r="F10" s="412">
        <v>417.90405087792061</v>
      </c>
      <c r="G10" s="414">
        <v>406.28275635964002</v>
      </c>
      <c r="H10" s="468">
        <v>2.8603957062833021</v>
      </c>
    </row>
    <row r="11" spans="1:8" ht="28.5" customHeight="1" thickBot="1" x14ac:dyDescent="0.25">
      <c r="B11" s="155" t="s">
        <v>90</v>
      </c>
      <c r="C11" s="416">
        <v>912.43</v>
      </c>
      <c r="D11" s="462">
        <v>908.66</v>
      </c>
      <c r="E11" s="413">
        <v>0.41489666101732026</v>
      </c>
      <c r="F11" s="412">
        <v>210.24701599152033</v>
      </c>
      <c r="G11" s="414">
        <v>209.79308370389867</v>
      </c>
      <c r="H11" s="468">
        <v>0.21637142636328904</v>
      </c>
    </row>
    <row r="12" spans="1:8" ht="22.5" customHeight="1" thickBot="1" x14ac:dyDescent="0.25">
      <c r="B12" s="155" t="s">
        <v>91</v>
      </c>
      <c r="C12" s="416">
        <v>1187.95</v>
      </c>
      <c r="D12" s="462">
        <v>1194.6400000000001</v>
      </c>
      <c r="E12" s="413">
        <v>-0.56000133931561424</v>
      </c>
      <c r="F12" s="412">
        <v>273.733812618093</v>
      </c>
      <c r="G12" s="414">
        <v>275.82066946495445</v>
      </c>
      <c r="H12" s="468">
        <v>-0.75659915223525542</v>
      </c>
    </row>
    <row r="13" spans="1:8" ht="23.25" customHeight="1" thickBot="1" x14ac:dyDescent="0.25">
      <c r="B13" s="53" t="s">
        <v>92</v>
      </c>
      <c r="C13" s="412">
        <v>1269.7</v>
      </c>
      <c r="D13" s="414">
        <v>1265.8</v>
      </c>
      <c r="E13" s="417">
        <v>0.30810554589983336</v>
      </c>
      <c r="F13" s="412">
        <v>292.57108622517165</v>
      </c>
      <c r="G13" s="414">
        <v>292.25022049214772</v>
      </c>
      <c r="H13" s="469">
        <v>0.10979144258081314</v>
      </c>
    </row>
    <row r="14" spans="1:8" ht="34.5" customHeight="1" thickBot="1" x14ac:dyDescent="0.25">
      <c r="B14" s="502" t="s">
        <v>93</v>
      </c>
      <c r="C14" s="415">
        <v>1341.75</v>
      </c>
      <c r="D14" s="461">
        <v>1348.74</v>
      </c>
      <c r="E14" s="418">
        <v>-0.51826148850037879</v>
      </c>
      <c r="F14" s="412">
        <v>309.17323378957553</v>
      </c>
      <c r="G14" s="414">
        <v>311.39955947746824</v>
      </c>
      <c r="H14" s="470">
        <v>-0.71494182317679222</v>
      </c>
    </row>
    <row r="15" spans="1:8" ht="30.75" customHeight="1" thickBot="1" x14ac:dyDescent="0.25">
      <c r="B15" s="583" t="s">
        <v>94</v>
      </c>
      <c r="C15" s="584"/>
      <c r="D15" s="584"/>
      <c r="E15" s="585"/>
      <c r="F15" s="237" t="s">
        <v>312</v>
      </c>
      <c r="G15" s="237" t="s">
        <v>302</v>
      </c>
      <c r="H15" s="253" t="s">
        <v>254</v>
      </c>
    </row>
    <row r="16" spans="1:8" ht="15.75" thickBot="1" x14ac:dyDescent="0.25">
      <c r="B16" s="586"/>
      <c r="C16" s="587"/>
      <c r="D16" s="587"/>
      <c r="E16" s="588"/>
      <c r="F16" s="238">
        <v>4.3398000000000003</v>
      </c>
      <c r="G16" s="238">
        <v>4.3312200000000001</v>
      </c>
      <c r="H16" s="156">
        <v>0.19809661019297692</v>
      </c>
    </row>
    <row r="19" spans="2:4" ht="14.25" x14ac:dyDescent="0.2">
      <c r="B19" s="459"/>
      <c r="C19" s="51"/>
      <c r="D19" s="51"/>
    </row>
  </sheetData>
  <mergeCells count="4">
    <mergeCell ref="B5:B8"/>
    <mergeCell ref="C5:H6"/>
    <mergeCell ref="C7:D7"/>
    <mergeCell ref="B15:E16"/>
  </mergeCells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workbookViewId="0">
      <selection activeCell="S12" sqref="S12"/>
    </sheetView>
  </sheetViews>
  <sheetFormatPr defaultRowHeight="12.75" x14ac:dyDescent="0.2"/>
  <cols>
    <col min="1" max="1" width="9.140625" style="208"/>
    <col min="2" max="2" width="23.28515625" style="208" customWidth="1"/>
    <col min="3" max="16384" width="9.140625" style="208"/>
  </cols>
  <sheetData>
    <row r="2" spans="2:13" ht="15.75" x14ac:dyDescent="0.25">
      <c r="B2" s="98" t="s">
        <v>187</v>
      </c>
      <c r="G2" s="209"/>
    </row>
    <row r="5" spans="2:13" ht="13.5" thickBot="1" x14ac:dyDescent="0.25"/>
    <row r="6" spans="2:13" ht="16.5" customHeight="1" thickBot="1" x14ac:dyDescent="0.25">
      <c r="B6" s="589" t="s">
        <v>86</v>
      </c>
      <c r="C6" s="591" t="s">
        <v>174</v>
      </c>
      <c r="D6" s="592"/>
      <c r="E6" s="592"/>
      <c r="F6" s="592"/>
      <c r="G6" s="592"/>
      <c r="H6" s="592"/>
      <c r="I6" s="591" t="s">
        <v>175</v>
      </c>
      <c r="J6" s="592"/>
      <c r="K6" s="592"/>
      <c r="L6" s="592"/>
      <c r="M6" s="593"/>
    </row>
    <row r="7" spans="2:13" ht="16.5" customHeight="1" thickBot="1" x14ac:dyDescent="0.25">
      <c r="B7" s="590"/>
      <c r="C7" s="210" t="s">
        <v>237</v>
      </c>
      <c r="D7" s="211" t="s">
        <v>255</v>
      </c>
      <c r="E7" s="211" t="s">
        <v>176</v>
      </c>
      <c r="F7" s="212" t="s">
        <v>177</v>
      </c>
      <c r="G7" s="211" t="s">
        <v>178</v>
      </c>
      <c r="H7" s="213" t="s">
        <v>179</v>
      </c>
      <c r="I7" s="214" t="s">
        <v>256</v>
      </c>
      <c r="J7" s="211" t="s">
        <v>180</v>
      </c>
      <c r="K7" s="212" t="s">
        <v>177</v>
      </c>
      <c r="L7" s="211" t="s">
        <v>181</v>
      </c>
      <c r="M7" s="211" t="s">
        <v>182</v>
      </c>
    </row>
    <row r="8" spans="2:13" ht="30" customHeight="1" thickBot="1" x14ac:dyDescent="0.25">
      <c r="B8" s="503" t="s">
        <v>313</v>
      </c>
      <c r="C8" s="217">
        <v>130.74</v>
      </c>
      <c r="D8" s="218"/>
      <c r="E8" s="218">
        <v>131.048</v>
      </c>
      <c r="F8" s="219">
        <v>139.47</v>
      </c>
      <c r="G8" s="218">
        <v>131.63</v>
      </c>
      <c r="H8" s="220">
        <v>138.97</v>
      </c>
      <c r="I8" s="429"/>
      <c r="J8" s="430">
        <v>99.764971613454605</v>
      </c>
      <c r="K8" s="431">
        <v>93.740589374058942</v>
      </c>
      <c r="L8" s="430">
        <v>99.323862341411541</v>
      </c>
      <c r="M8" s="430">
        <v>94.077858530618116</v>
      </c>
    </row>
    <row r="9" spans="2:13" ht="30" customHeight="1" thickBot="1" x14ac:dyDescent="0.25">
      <c r="B9" s="503" t="s">
        <v>183</v>
      </c>
      <c r="C9" s="419">
        <v>912.43</v>
      </c>
      <c r="D9" s="420">
        <v>908.66</v>
      </c>
      <c r="E9" s="421">
        <v>875</v>
      </c>
      <c r="F9" s="422">
        <v>635.96</v>
      </c>
      <c r="G9" s="420">
        <v>622.5</v>
      </c>
      <c r="H9" s="423">
        <v>724.33</v>
      </c>
      <c r="I9" s="432">
        <v>100.41489666101732</v>
      </c>
      <c r="J9" s="430">
        <v>104.27771428571428</v>
      </c>
      <c r="K9" s="431">
        <v>143.47285992829737</v>
      </c>
      <c r="L9" s="430">
        <v>146.57510040160642</v>
      </c>
      <c r="M9" s="430">
        <v>125.96882636367401</v>
      </c>
    </row>
    <row r="10" spans="2:13" ht="30" customHeight="1" thickBot="1" x14ac:dyDescent="0.25">
      <c r="B10" s="503" t="s">
        <v>184</v>
      </c>
      <c r="C10" s="419">
        <v>1187.95</v>
      </c>
      <c r="D10" s="420">
        <v>1194.6400000000001</v>
      </c>
      <c r="E10" s="421">
        <v>1197</v>
      </c>
      <c r="F10" s="422">
        <v>1145.1500000000001</v>
      </c>
      <c r="G10" s="420">
        <v>1202.43</v>
      </c>
      <c r="H10" s="423">
        <v>1320.83</v>
      </c>
      <c r="I10" s="432">
        <v>99.439998660684381</v>
      </c>
      <c r="J10" s="430">
        <v>99.243943191311615</v>
      </c>
      <c r="K10" s="431">
        <v>103.73750163734007</v>
      </c>
      <c r="L10" s="430">
        <v>98.795771895245451</v>
      </c>
      <c r="M10" s="430">
        <v>89.939659153713961</v>
      </c>
    </row>
    <row r="11" spans="2:13" ht="30" customHeight="1" thickBot="1" x14ac:dyDescent="0.25">
      <c r="B11" s="503" t="s">
        <v>185</v>
      </c>
      <c r="C11" s="419">
        <v>1641.52</v>
      </c>
      <c r="D11" s="420">
        <v>1588.07</v>
      </c>
      <c r="E11" s="421">
        <v>1454</v>
      </c>
      <c r="F11" s="422">
        <v>1795.12</v>
      </c>
      <c r="G11" s="420">
        <v>2295.7399999999998</v>
      </c>
      <c r="H11" s="423">
        <v>2493.88</v>
      </c>
      <c r="I11" s="432">
        <v>103.36572065463109</v>
      </c>
      <c r="J11" s="430">
        <v>112.89683631361761</v>
      </c>
      <c r="K11" s="431">
        <v>91.44346896029235</v>
      </c>
      <c r="L11" s="430">
        <v>71.502870534119722</v>
      </c>
      <c r="M11" s="430">
        <v>65.82193208975572</v>
      </c>
    </row>
    <row r="12" spans="2:13" ht="30" customHeight="1" thickBot="1" x14ac:dyDescent="0.25">
      <c r="B12" s="503" t="s">
        <v>186</v>
      </c>
      <c r="C12" s="419">
        <v>1813.62</v>
      </c>
      <c r="D12" s="420">
        <v>1759.7</v>
      </c>
      <c r="E12" s="421">
        <v>1670</v>
      </c>
      <c r="F12" s="422">
        <v>2048.9</v>
      </c>
      <c r="G12" s="420">
        <v>2435.4499999999998</v>
      </c>
      <c r="H12" s="423">
        <v>2733.95</v>
      </c>
      <c r="I12" s="432">
        <v>103.06415866340853</v>
      </c>
      <c r="J12" s="430">
        <v>108.6</v>
      </c>
      <c r="K12" s="431">
        <v>88.516765093464784</v>
      </c>
      <c r="L12" s="430">
        <v>74.467552197745803</v>
      </c>
      <c r="M12" s="430">
        <v>66.33698494851771</v>
      </c>
    </row>
    <row r="13" spans="2:13" ht="30" customHeight="1" thickBot="1" x14ac:dyDescent="0.25">
      <c r="B13" s="503" t="s">
        <v>92</v>
      </c>
      <c r="C13" s="424">
        <v>1269.7</v>
      </c>
      <c r="D13" s="465">
        <v>1265.8</v>
      </c>
      <c r="E13" s="421">
        <v>1344</v>
      </c>
      <c r="F13" s="422">
        <v>1311.33</v>
      </c>
      <c r="G13" s="420">
        <v>1328.7</v>
      </c>
      <c r="H13" s="423">
        <v>1477.41</v>
      </c>
      <c r="I13" s="432">
        <v>100.30810554589983</v>
      </c>
      <c r="J13" s="430">
        <v>94.47172619047619</v>
      </c>
      <c r="K13" s="431">
        <v>96.825360511846753</v>
      </c>
      <c r="L13" s="430">
        <v>95.559569504026484</v>
      </c>
      <c r="M13" s="430">
        <v>85.940937180606596</v>
      </c>
    </row>
    <row r="14" spans="2:13" ht="30" customHeight="1" thickBot="1" x14ac:dyDescent="0.25">
      <c r="B14" s="503" t="s">
        <v>93</v>
      </c>
      <c r="C14" s="425">
        <v>1341.75</v>
      </c>
      <c r="D14" s="466">
        <v>1348.74</v>
      </c>
      <c r="E14" s="421">
        <v>1294</v>
      </c>
      <c r="F14" s="422">
        <v>1320.36</v>
      </c>
      <c r="G14" s="420">
        <v>1322.6</v>
      </c>
      <c r="H14" s="423">
        <v>1469.94</v>
      </c>
      <c r="I14" s="432">
        <v>99.481738511499614</v>
      </c>
      <c r="J14" s="430">
        <v>103.69010819165379</v>
      </c>
      <c r="K14" s="431">
        <v>101.6200127238026</v>
      </c>
      <c r="L14" s="430">
        <v>101.44790564040527</v>
      </c>
      <c r="M14" s="430">
        <v>91.27923588717907</v>
      </c>
    </row>
    <row r="16" spans="2:13" x14ac:dyDescent="0.2">
      <c r="B16"/>
      <c r="C16"/>
      <c r="D16"/>
    </row>
    <row r="17" spans="2:4" x14ac:dyDescent="0.2">
      <c r="B17" s="254"/>
      <c r="C17" s="254"/>
      <c r="D17" s="254"/>
    </row>
  </sheetData>
  <sheetProtection formatCells="0" formatColumns="0" formatRows="0"/>
  <mergeCells count="3">
    <mergeCell ref="B6:B7"/>
    <mergeCell ref="C6:H6"/>
    <mergeCell ref="I6:M6"/>
  </mergeCells>
  <phoneticPr fontId="81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0"/>
  <sheetViews>
    <sheetView zoomScale="80" workbookViewId="0">
      <selection activeCell="V50" sqref="V50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5" ht="15.75" x14ac:dyDescent="0.25">
      <c r="A3" s="98" t="s">
        <v>173</v>
      </c>
    </row>
    <row r="4" spans="1:15" ht="15.75" x14ac:dyDescent="0.25">
      <c r="A4" s="98" t="s">
        <v>238</v>
      </c>
    </row>
    <row r="6" spans="1:15" s="16" customFormat="1" ht="15" x14ac:dyDescent="0.2"/>
    <row r="7" spans="1:15" s="16" customFormat="1" ht="15" x14ac:dyDescent="0.2">
      <c r="A7" s="1"/>
    </row>
    <row r="8" spans="1:15" x14ac:dyDescent="0.2">
      <c r="A8" s="1"/>
    </row>
    <row r="9" spans="1:15" ht="15" customHeight="1" x14ac:dyDescent="0.25">
      <c r="B9" s="56"/>
      <c r="C9" s="44"/>
      <c r="D9" s="44"/>
    </row>
    <row r="10" spans="1:15" ht="21" customHeight="1" x14ac:dyDescent="0.25">
      <c r="C10" s="45"/>
      <c r="E10" s="56">
        <v>2018</v>
      </c>
      <c r="O10" s="56">
        <v>2019</v>
      </c>
    </row>
  </sheetData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42"/>
  <sheetViews>
    <sheetView workbookViewId="0">
      <selection activeCell="R29" sqref="R29"/>
    </sheetView>
  </sheetViews>
  <sheetFormatPr defaultRowHeight="12.75" x14ac:dyDescent="0.2"/>
  <cols>
    <col min="3" max="15" width="10.7109375" customWidth="1"/>
  </cols>
  <sheetData>
    <row r="4" spans="3:15" ht="15.75" x14ac:dyDescent="0.25">
      <c r="C4" s="471" t="s">
        <v>265</v>
      </c>
    </row>
    <row r="5" spans="3:15" ht="15.75" x14ac:dyDescent="0.25">
      <c r="C5" s="472" t="s">
        <v>266</v>
      </c>
    </row>
    <row r="6" spans="3:15" ht="15.75" x14ac:dyDescent="0.25">
      <c r="C6" s="472" t="s">
        <v>220</v>
      </c>
    </row>
    <row r="7" spans="3:15" ht="18.75" x14ac:dyDescent="0.3">
      <c r="C7" s="473" t="s">
        <v>293</v>
      </c>
    </row>
    <row r="8" spans="3:15" ht="18.75" x14ac:dyDescent="0.3">
      <c r="C8" s="473" t="s">
        <v>267</v>
      </c>
    </row>
    <row r="9" spans="3:15" ht="15" x14ac:dyDescent="0.25">
      <c r="C9" s="474"/>
    </row>
    <row r="10" spans="3:15" ht="15" x14ac:dyDescent="0.25">
      <c r="C10" s="475" t="s">
        <v>268</v>
      </c>
    </row>
    <row r="12" spans="3:15" ht="15" x14ac:dyDescent="0.25">
      <c r="C12" s="476" t="s">
        <v>294</v>
      </c>
    </row>
    <row r="13" spans="3:15" ht="16.5" thickBot="1" x14ac:dyDescent="0.3">
      <c r="E13" s="477" t="s">
        <v>269</v>
      </c>
      <c r="G13" s="478"/>
      <c r="H13" s="479"/>
    </row>
    <row r="14" spans="3:15" ht="13.5" thickBot="1" x14ac:dyDescent="0.25">
      <c r="C14" s="498" t="s">
        <v>270</v>
      </c>
      <c r="D14" s="499" t="s">
        <v>271</v>
      </c>
      <c r="E14" s="500" t="s">
        <v>272</v>
      </c>
      <c r="F14" s="500" t="s">
        <v>273</v>
      </c>
      <c r="G14" s="500" t="s">
        <v>274</v>
      </c>
      <c r="H14" s="500" t="s">
        <v>275</v>
      </c>
      <c r="I14" s="500" t="s">
        <v>276</v>
      </c>
      <c r="J14" s="500" t="s">
        <v>277</v>
      </c>
      <c r="K14" s="500" t="s">
        <v>278</v>
      </c>
      <c r="L14" s="500" t="s">
        <v>279</v>
      </c>
      <c r="M14" s="500" t="s">
        <v>280</v>
      </c>
      <c r="N14" s="500" t="s">
        <v>281</v>
      </c>
      <c r="O14" s="501" t="s">
        <v>282</v>
      </c>
    </row>
    <row r="15" spans="3:15" ht="15" x14ac:dyDescent="0.25">
      <c r="C15" s="480" t="s">
        <v>283</v>
      </c>
      <c r="D15" s="481"/>
      <c r="E15" s="481"/>
      <c r="F15" s="481"/>
      <c r="G15" s="481"/>
      <c r="H15" s="481"/>
      <c r="I15" s="481"/>
      <c r="J15" s="481"/>
      <c r="K15" s="481"/>
      <c r="L15" s="481"/>
      <c r="M15" s="481"/>
      <c r="N15" s="481"/>
      <c r="O15" s="482"/>
    </row>
    <row r="16" spans="3:15" ht="15.75" x14ac:dyDescent="0.25">
      <c r="C16" s="483" t="s">
        <v>284</v>
      </c>
      <c r="D16" s="484">
        <v>410.55031969879741</v>
      </c>
      <c r="E16" s="485">
        <v>405.92528932823404</v>
      </c>
      <c r="F16" s="485">
        <v>415.06587182503171</v>
      </c>
      <c r="G16" s="485">
        <v>415.78302153853031</v>
      </c>
      <c r="H16" s="485">
        <v>418.52051394641336</v>
      </c>
      <c r="I16" s="485">
        <v>420.92412497491244</v>
      </c>
      <c r="J16" s="485">
        <v>422.19084679763165</v>
      </c>
      <c r="K16" s="485">
        <v>425.93323237306373</v>
      </c>
      <c r="L16" s="485">
        <v>435.7515632080013</v>
      </c>
      <c r="M16" s="485">
        <v>429.60671679837998</v>
      </c>
      <c r="N16" s="485">
        <v>433.91962032017744</v>
      </c>
      <c r="O16" s="486">
        <v>445.27368131830997</v>
      </c>
    </row>
    <row r="17" spans="3:15" ht="15.75" x14ac:dyDescent="0.25">
      <c r="C17" s="483" t="s">
        <v>285</v>
      </c>
      <c r="D17" s="484">
        <v>430.47673989241491</v>
      </c>
      <c r="E17" s="485">
        <v>434.31869010571103</v>
      </c>
      <c r="F17" s="485">
        <v>424.76270764279673</v>
      </c>
      <c r="G17" s="485">
        <v>442.42112445636445</v>
      </c>
      <c r="H17" s="485">
        <v>438.71382021325684</v>
      </c>
      <c r="I17" s="485">
        <v>440.11127284111825</v>
      </c>
      <c r="J17" s="485">
        <v>443.65889578942466</v>
      </c>
      <c r="K17" s="485">
        <v>454.58917507394762</v>
      </c>
      <c r="L17" s="485">
        <v>438.99378313760712</v>
      </c>
      <c r="M17" s="485">
        <v>441.27738992724386</v>
      </c>
      <c r="N17" s="485">
        <v>438.65388942660439</v>
      </c>
      <c r="O17" s="486">
        <v>432.96931457738259</v>
      </c>
    </row>
    <row r="18" spans="3:15" ht="16.5" thickBot="1" x14ac:dyDescent="0.3">
      <c r="C18" s="487" t="s">
        <v>286</v>
      </c>
      <c r="D18" s="488">
        <v>420.13210152512676</v>
      </c>
      <c r="E18" s="489">
        <v>425.96761396416781</v>
      </c>
      <c r="F18" s="489">
        <v>426.30105521121209</v>
      </c>
      <c r="G18" s="489">
        <v>430.27096185971311</v>
      </c>
      <c r="H18" s="489">
        <v>439.25979933305257</v>
      </c>
      <c r="I18" s="489">
        <v>429.11427739320129</v>
      </c>
      <c r="J18" s="489">
        <v>439.39069368261534</v>
      </c>
      <c r="K18" s="489">
        <v>447.05</v>
      </c>
      <c r="L18" s="490" t="s">
        <v>27</v>
      </c>
      <c r="M18" s="489" t="s">
        <v>27</v>
      </c>
      <c r="N18" s="489" t="s">
        <v>27</v>
      </c>
      <c r="O18" s="491" t="s">
        <v>27</v>
      </c>
    </row>
    <row r="19" spans="3:15" ht="15.75" x14ac:dyDescent="0.25">
      <c r="C19" s="492" t="s">
        <v>287</v>
      </c>
      <c r="D19" s="493"/>
      <c r="E19" s="493"/>
      <c r="F19" s="493"/>
      <c r="G19" s="493"/>
      <c r="H19" s="493"/>
      <c r="I19" s="493"/>
      <c r="J19" s="493"/>
      <c r="K19" s="493"/>
      <c r="L19" s="493"/>
      <c r="M19" s="493"/>
      <c r="N19" s="493"/>
      <c r="O19" s="494"/>
    </row>
    <row r="20" spans="3:15" ht="15.75" x14ac:dyDescent="0.25">
      <c r="C20" s="483" t="s">
        <v>284</v>
      </c>
      <c r="D20" s="484">
        <v>264.22742766883761</v>
      </c>
      <c r="E20" s="485">
        <v>261.62567290497998</v>
      </c>
      <c r="F20" s="485">
        <v>261.28898624261666</v>
      </c>
      <c r="G20" s="485">
        <v>265.38613274501455</v>
      </c>
      <c r="H20" s="485">
        <v>265.71767956715814</v>
      </c>
      <c r="I20" s="485">
        <v>265.33812232275858</v>
      </c>
      <c r="J20" s="485">
        <v>266.42231622832736</v>
      </c>
      <c r="K20" s="485">
        <v>263.11677423325443</v>
      </c>
      <c r="L20" s="485">
        <v>264.59488373323165</v>
      </c>
      <c r="M20" s="485">
        <v>266.93771630917144</v>
      </c>
      <c r="N20" s="485">
        <v>269.68730506228809</v>
      </c>
      <c r="O20" s="486">
        <v>268.29357100115919</v>
      </c>
    </row>
    <row r="21" spans="3:15" ht="15.75" x14ac:dyDescent="0.25">
      <c r="C21" s="483" t="s">
        <v>285</v>
      </c>
      <c r="D21" s="484">
        <v>268.85859894219772</v>
      </c>
      <c r="E21" s="485">
        <v>270.3032014665207</v>
      </c>
      <c r="F21" s="485">
        <v>269.71744215436058</v>
      </c>
      <c r="G21" s="485">
        <v>270.19519274180578</v>
      </c>
      <c r="H21" s="485">
        <v>267.62641594088478</v>
      </c>
      <c r="I21" s="485">
        <v>266.47931675608049</v>
      </c>
      <c r="J21" s="485">
        <v>267.46056337523163</v>
      </c>
      <c r="K21" s="485">
        <v>269.23633277556166</v>
      </c>
      <c r="L21" s="485">
        <v>270.87046599314772</v>
      </c>
      <c r="M21" s="485">
        <v>272.08234522250251</v>
      </c>
      <c r="N21" s="485">
        <v>276.03606759499712</v>
      </c>
      <c r="O21" s="486">
        <v>274.17552913068732</v>
      </c>
    </row>
    <row r="22" spans="3:15" ht="16.5" thickBot="1" x14ac:dyDescent="0.3">
      <c r="C22" s="483" t="s">
        <v>286</v>
      </c>
      <c r="D22" s="484">
        <v>275.78930697349125</v>
      </c>
      <c r="E22" s="485">
        <v>274.1046753603286</v>
      </c>
      <c r="F22" s="485">
        <v>279.53787847007874</v>
      </c>
      <c r="G22" s="485">
        <v>277.14036033174909</v>
      </c>
      <c r="H22" s="485">
        <v>275.2848814044396</v>
      </c>
      <c r="I22" s="485">
        <v>275.38057847125026</v>
      </c>
      <c r="J22" s="485">
        <v>272.13539581574298</v>
      </c>
      <c r="K22" s="485">
        <v>279.41000000000003</v>
      </c>
      <c r="L22" s="485" t="s">
        <v>27</v>
      </c>
      <c r="M22" s="485" t="s">
        <v>27</v>
      </c>
      <c r="N22" s="485" t="s">
        <v>27</v>
      </c>
      <c r="O22" s="486" t="s">
        <v>27</v>
      </c>
    </row>
    <row r="23" spans="3:15" ht="15.75" x14ac:dyDescent="0.25">
      <c r="C23" s="492" t="s">
        <v>288</v>
      </c>
      <c r="D23" s="493"/>
      <c r="E23" s="493"/>
      <c r="F23" s="493"/>
      <c r="G23" s="493"/>
      <c r="H23" s="493"/>
      <c r="I23" s="493"/>
      <c r="J23" s="493"/>
      <c r="K23" s="493"/>
      <c r="L23" s="493"/>
      <c r="M23" s="493"/>
      <c r="N23" s="493"/>
      <c r="O23" s="494"/>
    </row>
    <row r="24" spans="3:15" ht="15.75" x14ac:dyDescent="0.25">
      <c r="C24" s="483" t="s">
        <v>284</v>
      </c>
      <c r="D24" s="484">
        <v>193.30284025213072</v>
      </c>
      <c r="E24" s="485">
        <v>191.2687581090714</v>
      </c>
      <c r="F24" s="485">
        <v>191.31561937634595</v>
      </c>
      <c r="G24" s="485">
        <v>191.49550049668539</v>
      </c>
      <c r="H24" s="485">
        <v>191.57102023627996</v>
      </c>
      <c r="I24" s="485">
        <v>192.43881971648969</v>
      </c>
      <c r="J24" s="485">
        <v>193.8248127220584</v>
      </c>
      <c r="K24" s="485">
        <v>193.56522855967538</v>
      </c>
      <c r="L24" s="485">
        <v>196.58869687496284</v>
      </c>
      <c r="M24" s="485">
        <v>199.76489920472477</v>
      </c>
      <c r="N24" s="485">
        <v>198.3893113076804</v>
      </c>
      <c r="O24" s="486">
        <v>197.67041596404326</v>
      </c>
    </row>
    <row r="25" spans="3:15" ht="15.75" x14ac:dyDescent="0.25">
      <c r="C25" s="483" t="s">
        <v>285</v>
      </c>
      <c r="D25" s="484">
        <v>193.75098783518038</v>
      </c>
      <c r="E25" s="485">
        <v>191.19468977405847</v>
      </c>
      <c r="F25" s="485">
        <v>190.60503492712346</v>
      </c>
      <c r="G25" s="485">
        <v>189.42223428075786</v>
      </c>
      <c r="H25" s="485">
        <v>185.25437800957252</v>
      </c>
      <c r="I25" s="485">
        <v>185.66839797997162</v>
      </c>
      <c r="J25" s="485">
        <v>185.57986872090791</v>
      </c>
      <c r="K25" s="485">
        <v>185.31188244297863</v>
      </c>
      <c r="L25" s="485">
        <v>188.25464393272142</v>
      </c>
      <c r="M25" s="485">
        <v>190.17470442587663</v>
      </c>
      <c r="N25" s="485">
        <v>189.17402883303177</v>
      </c>
      <c r="O25" s="486">
        <v>188.60104796424042</v>
      </c>
    </row>
    <row r="26" spans="3:15" ht="16.5" thickBot="1" x14ac:dyDescent="0.3">
      <c r="C26" s="483" t="s">
        <v>286</v>
      </c>
      <c r="D26" s="484">
        <v>188.51265670531021</v>
      </c>
      <c r="E26" s="485">
        <v>188.9030714067259</v>
      </c>
      <c r="F26" s="485">
        <v>188.55538851404037</v>
      </c>
      <c r="G26" s="485">
        <v>187.90929469010396</v>
      </c>
      <c r="H26" s="485">
        <v>189.52578250042413</v>
      </c>
      <c r="I26" s="485">
        <v>188.95285758845154</v>
      </c>
      <c r="J26" s="485">
        <v>189.88146101817767</v>
      </c>
      <c r="K26" s="485">
        <v>189.91</v>
      </c>
      <c r="L26" s="485" t="s">
        <v>27</v>
      </c>
      <c r="M26" s="485" t="s">
        <v>27</v>
      </c>
      <c r="N26" s="485" t="s">
        <v>27</v>
      </c>
      <c r="O26" s="486" t="s">
        <v>27</v>
      </c>
    </row>
    <row r="27" spans="3:15" ht="15.75" x14ac:dyDescent="0.25">
      <c r="C27" s="492" t="s">
        <v>289</v>
      </c>
      <c r="D27" s="493"/>
      <c r="E27" s="493"/>
      <c r="F27" s="493"/>
      <c r="G27" s="493"/>
      <c r="H27" s="493"/>
      <c r="I27" s="493"/>
      <c r="J27" s="493"/>
      <c r="K27" s="493"/>
      <c r="L27" s="493"/>
      <c r="M27" s="493"/>
      <c r="N27" s="493"/>
      <c r="O27" s="494"/>
    </row>
    <row r="28" spans="3:15" ht="15.75" x14ac:dyDescent="0.25">
      <c r="C28" s="483" t="s">
        <v>284</v>
      </c>
      <c r="D28" s="484">
        <v>620.52584524708288</v>
      </c>
      <c r="E28" s="485">
        <v>610.98846942632053</v>
      </c>
      <c r="F28" s="485">
        <v>613.48284188853813</v>
      </c>
      <c r="G28" s="485">
        <v>613.72476430462393</v>
      </c>
      <c r="H28" s="485">
        <v>606.72034722305284</v>
      </c>
      <c r="I28" s="485">
        <v>601.6106220020215</v>
      </c>
      <c r="J28" s="485">
        <v>617.94396754570255</v>
      </c>
      <c r="K28" s="485">
        <v>637.27880462292717</v>
      </c>
      <c r="L28" s="485">
        <v>678.50605906520252</v>
      </c>
      <c r="M28" s="485">
        <v>691.78485236566894</v>
      </c>
      <c r="N28" s="485">
        <v>699.93533272826176</v>
      </c>
      <c r="O28" s="486">
        <v>707.76936754012718</v>
      </c>
    </row>
    <row r="29" spans="3:15" ht="15.75" x14ac:dyDescent="0.25">
      <c r="C29" s="483" t="s">
        <v>285</v>
      </c>
      <c r="D29" s="484">
        <v>693.59473269323564</v>
      </c>
      <c r="E29" s="485">
        <v>675.99452876056159</v>
      </c>
      <c r="F29" s="485">
        <v>692.84041344814841</v>
      </c>
      <c r="G29" s="485">
        <v>686.21997775755028</v>
      </c>
      <c r="H29" s="485">
        <v>674.8464758009153</v>
      </c>
      <c r="I29" s="485">
        <v>675.83558814176456</v>
      </c>
      <c r="J29" s="485">
        <v>670.36666604428126</v>
      </c>
      <c r="K29" s="485">
        <v>679.13478468613857</v>
      </c>
      <c r="L29" s="485">
        <v>679.48913195885189</v>
      </c>
      <c r="M29" s="485">
        <v>683.30685175304302</v>
      </c>
      <c r="N29" s="485">
        <v>694.81644019086241</v>
      </c>
      <c r="O29" s="486">
        <v>698.72596905238629</v>
      </c>
    </row>
    <row r="30" spans="3:15" ht="16.5" thickBot="1" x14ac:dyDescent="0.3">
      <c r="C30" s="487" t="s">
        <v>286</v>
      </c>
      <c r="D30" s="488">
        <v>672.166966006964</v>
      </c>
      <c r="E30" s="489">
        <v>664.31951179811972</v>
      </c>
      <c r="F30" s="489">
        <v>668.69821690266849</v>
      </c>
      <c r="G30" s="489">
        <v>683.29560596332999</v>
      </c>
      <c r="H30" s="489">
        <v>675.44964853925399</v>
      </c>
      <c r="I30" s="489">
        <v>661.87817139602919</v>
      </c>
      <c r="J30" s="489">
        <v>677.09800581977072</v>
      </c>
      <c r="K30" s="489">
        <v>683.9</v>
      </c>
      <c r="L30" s="489" t="s">
        <v>27</v>
      </c>
      <c r="M30" s="489" t="s">
        <v>27</v>
      </c>
      <c r="N30" s="489" t="s">
        <v>27</v>
      </c>
      <c r="O30" s="491" t="s">
        <v>27</v>
      </c>
    </row>
    <row r="31" spans="3:15" ht="15.75" x14ac:dyDescent="0.25">
      <c r="C31" s="492" t="s">
        <v>290</v>
      </c>
      <c r="D31" s="493"/>
      <c r="E31" s="493"/>
      <c r="F31" s="493"/>
      <c r="G31" s="493"/>
      <c r="H31" s="493"/>
      <c r="I31" s="493"/>
      <c r="J31" s="493"/>
      <c r="K31" s="493"/>
      <c r="L31" s="493"/>
      <c r="M31" s="493"/>
      <c r="N31" s="493"/>
      <c r="O31" s="494"/>
    </row>
    <row r="32" spans="3:15" ht="15.75" x14ac:dyDescent="0.25">
      <c r="C32" s="483" t="s">
        <v>284</v>
      </c>
      <c r="D32" s="484">
        <v>1926.1421840678215</v>
      </c>
      <c r="E32" s="485">
        <v>1773.7868616139083</v>
      </c>
      <c r="F32" s="485">
        <v>1808.8957992992707</v>
      </c>
      <c r="G32" s="485">
        <v>1844.6568611737403</v>
      </c>
      <c r="H32" s="485">
        <v>1922.2571546908466</v>
      </c>
      <c r="I32" s="485">
        <v>2078.5897925711802</v>
      </c>
      <c r="J32" s="485">
        <v>2325.7723170645709</v>
      </c>
      <c r="K32" s="485">
        <v>2537.6579416257568</v>
      </c>
      <c r="L32" s="485">
        <v>2703.9535927296647</v>
      </c>
      <c r="M32" s="485">
        <v>2585.3186243813607</v>
      </c>
      <c r="N32" s="485">
        <v>2366.8805661333772</v>
      </c>
      <c r="O32" s="486">
        <v>2262.8675436432918</v>
      </c>
    </row>
    <row r="33" spans="3:15" ht="15.75" x14ac:dyDescent="0.25">
      <c r="C33" s="483" t="s">
        <v>285</v>
      </c>
      <c r="D33" s="484">
        <v>1873.2002679661653</v>
      </c>
      <c r="E33" s="485">
        <v>1893.8193326719352</v>
      </c>
      <c r="F33" s="485">
        <v>2057.5096533110031</v>
      </c>
      <c r="G33" s="485">
        <v>2090.6877083454083</v>
      </c>
      <c r="H33" s="485">
        <v>2302.9194307484054</v>
      </c>
      <c r="I33" s="485">
        <v>2520.0592002636727</v>
      </c>
      <c r="J33" s="485">
        <v>2428.1960288736755</v>
      </c>
      <c r="K33" s="485">
        <v>2411.222343978005</v>
      </c>
      <c r="L33" s="485">
        <v>2458.9426482206609</v>
      </c>
      <c r="M33" s="485">
        <v>2271.8586469632287</v>
      </c>
      <c r="N33" s="485">
        <v>2164.5188294690201</v>
      </c>
      <c r="O33" s="486">
        <v>2144.3544219826263</v>
      </c>
    </row>
    <row r="34" spans="3:15" ht="16.5" thickBot="1" x14ac:dyDescent="0.3">
      <c r="C34" s="487" t="s">
        <v>286</v>
      </c>
      <c r="D34" s="488">
        <v>2017.0063645368093</v>
      </c>
      <c r="E34" s="489">
        <v>1948.9945487324933</v>
      </c>
      <c r="F34" s="489">
        <v>1864.3118390555649</v>
      </c>
      <c r="G34" s="489">
        <v>1858.8882047137197</v>
      </c>
      <c r="H34" s="489">
        <v>1845.0357399097443</v>
      </c>
      <c r="I34" s="489">
        <v>1739.4288046926354</v>
      </c>
      <c r="J34" s="489">
        <v>1705.2552965441059</v>
      </c>
      <c r="K34" s="489">
        <v>1658.81</v>
      </c>
      <c r="L34" s="489" t="s">
        <v>27</v>
      </c>
      <c r="M34" s="489" t="s">
        <v>27</v>
      </c>
      <c r="N34" s="489" t="s">
        <v>27</v>
      </c>
      <c r="O34" s="491" t="s">
        <v>27</v>
      </c>
    </row>
    <row r="35" spans="3:15" ht="15.75" x14ac:dyDescent="0.25">
      <c r="C35" s="492" t="s">
        <v>291</v>
      </c>
      <c r="D35" s="493"/>
      <c r="E35" s="493"/>
      <c r="F35" s="493"/>
      <c r="G35" s="493"/>
      <c r="H35" s="493"/>
      <c r="I35" s="493"/>
      <c r="J35" s="493"/>
      <c r="K35" s="493"/>
      <c r="L35" s="493"/>
      <c r="M35" s="493"/>
      <c r="N35" s="493"/>
      <c r="O35" s="494"/>
    </row>
    <row r="36" spans="3:15" ht="15.75" x14ac:dyDescent="0.25">
      <c r="C36" s="483" t="s">
        <v>284</v>
      </c>
      <c r="D36" s="484">
        <v>1452.5251642694029</v>
      </c>
      <c r="E36" s="485">
        <v>1376.6544964519305</v>
      </c>
      <c r="F36" s="485">
        <v>1342.4452040065605</v>
      </c>
      <c r="G36" s="485">
        <v>1321.3071438891709</v>
      </c>
      <c r="H36" s="485">
        <v>1332.4732010931732</v>
      </c>
      <c r="I36" s="485">
        <v>1416.8343946849866</v>
      </c>
      <c r="J36" s="485">
        <v>1429.7900427036757</v>
      </c>
      <c r="K36" s="485">
        <v>1455.3007570329535</v>
      </c>
      <c r="L36" s="485">
        <v>1460.934465025194</v>
      </c>
      <c r="M36" s="485">
        <v>1477.8137838684058</v>
      </c>
      <c r="N36" s="485">
        <v>1411.6336555187961</v>
      </c>
      <c r="O36" s="486">
        <v>1359.7079885396727</v>
      </c>
    </row>
    <row r="37" spans="3:15" ht="15.75" x14ac:dyDescent="0.25">
      <c r="C37" s="483" t="s">
        <v>285</v>
      </c>
      <c r="D37" s="484">
        <v>1247.7930053069374</v>
      </c>
      <c r="E37" s="485">
        <v>1219.5883260832732</v>
      </c>
      <c r="F37" s="485">
        <v>1221.3431610182636</v>
      </c>
      <c r="G37" s="485">
        <v>1183.3869429217527</v>
      </c>
      <c r="H37" s="485">
        <v>1198.2849917896754</v>
      </c>
      <c r="I37" s="485">
        <v>1239.5740232840269</v>
      </c>
      <c r="J37" s="485">
        <v>1271.60648473885</v>
      </c>
      <c r="K37" s="485">
        <v>1283.813012150076</v>
      </c>
      <c r="L37" s="485">
        <v>1311.0179147942529</v>
      </c>
      <c r="M37" s="485">
        <v>1341.4216259397981</v>
      </c>
      <c r="N37" s="485">
        <v>1329.2819200190711</v>
      </c>
      <c r="O37" s="486">
        <v>1328.1587453006657</v>
      </c>
    </row>
    <row r="38" spans="3:15" ht="16.5" thickBot="1" x14ac:dyDescent="0.3">
      <c r="C38" s="487" t="s">
        <v>286</v>
      </c>
      <c r="D38" s="488">
        <v>1344.3309050466173</v>
      </c>
      <c r="E38" s="489">
        <v>1317.692895014957</v>
      </c>
      <c r="F38" s="489">
        <v>1323.903921956658</v>
      </c>
      <c r="G38" s="489">
        <v>1309.8906834494144</v>
      </c>
      <c r="H38" s="489">
        <v>1289.6288116279882</v>
      </c>
      <c r="I38" s="489">
        <v>1304.6791289590351</v>
      </c>
      <c r="J38" s="489">
        <v>1294.5048403940486</v>
      </c>
      <c r="K38" s="489">
        <v>1307.96</v>
      </c>
      <c r="L38" s="489" t="s">
        <v>27</v>
      </c>
      <c r="M38" s="489" t="s">
        <v>27</v>
      </c>
      <c r="N38" s="489" t="s">
        <v>27</v>
      </c>
      <c r="O38" s="491" t="s">
        <v>27</v>
      </c>
    </row>
    <row r="39" spans="3:15" ht="15.75" x14ac:dyDescent="0.25">
      <c r="C39" s="495" t="s">
        <v>292</v>
      </c>
      <c r="D39" s="493"/>
      <c r="E39" s="493"/>
      <c r="F39" s="493"/>
      <c r="G39" s="493"/>
      <c r="H39" s="493"/>
      <c r="I39" s="493"/>
      <c r="J39" s="493"/>
      <c r="K39" s="493"/>
      <c r="L39" s="493"/>
      <c r="M39" s="493"/>
      <c r="N39" s="493"/>
      <c r="O39" s="494"/>
    </row>
    <row r="40" spans="3:15" ht="15.75" x14ac:dyDescent="0.25">
      <c r="C40" s="496" t="s">
        <v>284</v>
      </c>
      <c r="D40" s="485">
        <v>1462.9299066481419</v>
      </c>
      <c r="E40" s="485">
        <v>1397.9329390309356</v>
      </c>
      <c r="F40" s="485">
        <v>1352.4593399176847</v>
      </c>
      <c r="G40" s="485">
        <v>1324.3285390454434</v>
      </c>
      <c r="H40" s="485">
        <v>1346.8945966895908</v>
      </c>
      <c r="I40" s="485">
        <v>1422.0022440548378</v>
      </c>
      <c r="J40" s="485">
        <v>1439.7446104090284</v>
      </c>
      <c r="K40" s="485">
        <v>1469.5305118007066</v>
      </c>
      <c r="L40" s="485">
        <v>1464.5198361234318</v>
      </c>
      <c r="M40" s="485">
        <v>1456.1117051037911</v>
      </c>
      <c r="N40" s="485">
        <v>1435.8943068806354</v>
      </c>
      <c r="O40" s="486">
        <v>1347.9728359574115</v>
      </c>
    </row>
    <row r="41" spans="3:15" ht="15.75" x14ac:dyDescent="0.25">
      <c r="C41" s="496" t="s">
        <v>285</v>
      </c>
      <c r="D41" s="485">
        <v>1217.2306317725502</v>
      </c>
      <c r="E41" s="485">
        <v>1219.9225640939258</v>
      </c>
      <c r="F41" s="485">
        <v>1228.6060793307527</v>
      </c>
      <c r="G41" s="485">
        <v>1190.0364269225856</v>
      </c>
      <c r="H41" s="485">
        <v>1216.8533835665212</v>
      </c>
      <c r="I41" s="485">
        <v>1268.6557166616051</v>
      </c>
      <c r="J41" s="485">
        <v>1280.8972883133727</v>
      </c>
      <c r="K41" s="485">
        <v>1270.5273567969125</v>
      </c>
      <c r="L41" s="485">
        <v>1318.4848992078084</v>
      </c>
      <c r="M41" s="485">
        <v>1326.2464158541839</v>
      </c>
      <c r="N41" s="485">
        <v>1338.5909965628271</v>
      </c>
      <c r="O41" s="486">
        <v>1331.7075587041454</v>
      </c>
    </row>
    <row r="42" spans="3:15" ht="16.5" thickBot="1" x14ac:dyDescent="0.3">
      <c r="C42" s="497" t="s">
        <v>286</v>
      </c>
      <c r="D42" s="489">
        <v>1324.8807237906556</v>
      </c>
      <c r="E42" s="489">
        <v>1306.1704820536852</v>
      </c>
      <c r="F42" s="489">
        <v>1289.846128057527</v>
      </c>
      <c r="G42" s="489">
        <v>1271.913502123914</v>
      </c>
      <c r="H42" s="489">
        <v>1265.3591520232299</v>
      </c>
      <c r="I42" s="489">
        <v>1264.5344761789461</v>
      </c>
      <c r="J42" s="489">
        <v>1256.1351766957246</v>
      </c>
      <c r="K42" s="489">
        <v>1279.8800000000001</v>
      </c>
      <c r="L42" s="489" t="s">
        <v>27</v>
      </c>
      <c r="M42" s="489" t="s">
        <v>27</v>
      </c>
      <c r="N42" s="489" t="s">
        <v>27</v>
      </c>
      <c r="O42" s="491" t="s">
        <v>27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INFO</vt:lpstr>
      <vt:lpstr>c. sprzedaży produkty stałe</vt:lpstr>
      <vt:lpstr>c. sprzedaży sery i twarogi</vt:lpstr>
      <vt:lpstr>c.sprzedaży produkty płynne</vt:lpstr>
      <vt:lpstr>mleko do skupu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2019-09-26T10:04:17Z</dcterms:modified>
</cp:coreProperties>
</file>