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534A58B4-08BA-4BA9-98E5-69E7C9CB61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<sst xmlns="http://schemas.openxmlformats.org/spreadsheetml/2006/main" count="219" uniqueCount="141">
  <si>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</si>
  <si>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</si>
  <si>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</si>
  <si>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</si>
  <si>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</si>
  <si>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</si>
  <si>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</si>
  <si>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</si>
  <si>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</si>
  <si>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</si>
  <si>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</si>
  <si>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</si>
  <si>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</si>
  <si>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</si>
  <si>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</si>
  <si>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</si>
  <si>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</si>
  <si>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</si>
  <si>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</si>
  <si>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</si>
  <si>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</si>
  <si>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</si>
  <si>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</si>
  <si>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</si>
  <si>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</si>
  <si>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</si>
  <si>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</si>
  <si>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</si>
  <si>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</si>
  <si>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</si>
  <si>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</si>
  <si>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</si>
  <si>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</si>
  <si>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</si>
  <si>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</si>
  <si>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</si>
  <si>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</si>
  <si>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</si>
  <si>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</si>
  <si>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</si>
  <si>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</si>
  <si>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</si>
  <si>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</si>
  <si>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</si>
  <si>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</si>
  <si>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</si>
  <si>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</si>
  <si>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</si>
  <si>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</si>
  <si>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</si>
  <si>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</si>
  <si>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</si>
  <si>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</si>
  <si>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</si>
  <si>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</si>
  <si>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</si>
  <si>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</si>
  <si>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</si>
  <si>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</si>
  <si>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</si>
  <si>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</si>
  <si>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</si>
  <si>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</si>
  <si>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</si>
  <si>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</si>
  <si>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</si>
  <si>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</si>
  <si>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</si>
  <si>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</si>
  <si>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</si>
  <si>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</si>
  <si>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</si>
  <si>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</si>
  <si>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</si>
  <si>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</si>
  <si>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</si>
  <si>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</si>
  <si>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</si>
  <si>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</si>
  <si>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</si>
  <si>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</si>
  <si>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</si>
  <si>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</si>
  <si>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</si>
  <si>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</si>
  <si>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</si>
  <si>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</si>
  <si>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</si>
  <si>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</si>
  <si>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</si>
  <si>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</si>
  <si>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</si>
  <si>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</si>
  <si>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</si>
  <si>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</si>
  <si>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</si>
  <si>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</si>
  <si>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154</t>
  </si>
  <si>
    <t>PUŁF</t>
  </si>
  <si>
    <t>Wykładanie lub zdejmowanie pułapek feromonowych na szkodniki wtórne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</si>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</sst>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115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4"/>
      <c r="C4" s="24"/>
      <c r="D4" s="24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4"/>
      <c r="C6" s="24"/>
      <c r="D6" s="24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4"/>
      <c r="C8" s="24"/>
      <c r="D8" s="24"/>
    </row>
    <row r="9" spans="2:15" s="1" customFormat="1" ht="4.2" customHeight="1" x14ac:dyDescent="0.2"/>
    <row r="10" spans="2:15" s="1" customFormat="1" ht="6.9" customHeight="1" x14ac:dyDescent="0.2">
      <c r="B10" s="14" t="s">
        <v>116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36" t="s">
        <v>117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5" t="s">
        <v>118</v>
      </c>
      <c r="F14" s="25"/>
      <c r="G14" s="25"/>
    </row>
    <row r="15" spans="2:15" s="1" customFormat="1" ht="43.2" customHeight="1" x14ac:dyDescent="0.2"/>
    <row r="16" spans="2:15" s="1" customFormat="1" ht="20.7" customHeight="1" x14ac:dyDescent="0.2">
      <c r="B16" s="12" t="s">
        <v>119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120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121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122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1" t="s">
        <v>123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124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3678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9">
        <f>ROUND(I32+ K32,2)</f>
        <v>0</v>
      </c>
      <c r="M32" s="30"/>
    </row>
    <row r="33" spans="2:13" s="1" customFormat="1" ht="3.15" customHeight="1" x14ac:dyDescent="0.2"/>
    <row r="34" spans="2:13" s="1" customFormat="1" ht="18.149999999999999" customHeight="1" x14ac:dyDescent="0.2">
      <c r="B34" s="12" t="s">
        <v>125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2476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9">
        <f>ROUND(I37+ K37,2)</f>
        <v>0</v>
      </c>
      <c r="M37" s="30"/>
    </row>
    <row r="38" spans="2:13" s="1" customFormat="1" ht="3.15" customHeight="1" x14ac:dyDescent="0.2"/>
    <row r="39" spans="2:13" s="1" customFormat="1" ht="18.149999999999999" customHeight="1" x14ac:dyDescent="0.2">
      <c r="B39" s="12" t="s">
        <v>126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9">
        <f>ROUND(I42+ K42,2)</f>
        <v>0</v>
      </c>
      <c r="M42" s="30"/>
    </row>
    <row r="43" spans="2:13" s="1" customFormat="1" ht="3.15" customHeight="1" x14ac:dyDescent="0.2"/>
    <row r="44" spans="2:13" s="1" customFormat="1" ht="18.149999999999999" customHeight="1" x14ac:dyDescent="0.2">
      <c r="B44" s="12" t="s">
        <v>127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1550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9">
        <f>ROUND(I47+ K47,2)</f>
        <v>0</v>
      </c>
      <c r="M47" s="30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12.37</v>
      </c>
      <c r="H50" s="11">
        <v>0</v>
      </c>
      <c r="I50" s="10">
        <f t="shared" ref="I50:I78" si="0">ROUND(G50* H50,2)</f>
        <v>0</v>
      </c>
      <c r="J50" s="5">
        <v>8</v>
      </c>
      <c r="K50" s="10">
        <f t="shared" ref="K50:K78" si="1">ROUND(I50* J50/100,2)</f>
        <v>0</v>
      </c>
      <c r="L50" s="29">
        <f t="shared" ref="L50:L78" si="2">ROUND(I50+ K50,2)</f>
        <v>0</v>
      </c>
      <c r="M50" s="30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1600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9">
        <f t="shared" si="2"/>
        <v>0</v>
      </c>
      <c r="M51" s="30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60.4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9">
        <f t="shared" si="2"/>
        <v>0</v>
      </c>
      <c r="M52" s="30"/>
    </row>
    <row r="53" spans="2:13" s="1" customFormat="1" ht="19.649999999999999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9">
        <f t="shared" si="2"/>
        <v>0</v>
      </c>
      <c r="M53" s="30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66.400000000000006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9">
        <f t="shared" si="2"/>
        <v>0</v>
      </c>
      <c r="M54" s="30"/>
    </row>
    <row r="55" spans="2:13" s="1" customFormat="1" ht="28.9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9">
        <f t="shared" si="2"/>
        <v>0</v>
      </c>
      <c r="M55" s="30"/>
    </row>
    <row r="56" spans="2:13" s="1" customFormat="1" ht="28.95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1.7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9">
        <f t="shared" si="2"/>
        <v>0</v>
      </c>
      <c r="M56" s="30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36</v>
      </c>
      <c r="G57" s="8">
        <v>16.899999999999999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9">
        <f t="shared" si="2"/>
        <v>0</v>
      </c>
      <c r="M57" s="30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26</v>
      </c>
      <c r="G58" s="8">
        <v>2.6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9">
        <f t="shared" si="2"/>
        <v>0</v>
      </c>
      <c r="M58" s="30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26</v>
      </c>
      <c r="G59" s="8">
        <v>40.9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9">
        <f t="shared" si="2"/>
        <v>0</v>
      </c>
      <c r="M59" s="30"/>
    </row>
    <row r="60" spans="2:13" s="1" customFormat="1" ht="28.95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26</v>
      </c>
      <c r="G60" s="8">
        <v>7.5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9">
        <f t="shared" si="2"/>
        <v>0</v>
      </c>
      <c r="M60" s="30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26</v>
      </c>
      <c r="G61" s="8">
        <v>4.45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9">
        <f t="shared" si="2"/>
        <v>0</v>
      </c>
      <c r="M61" s="30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26</v>
      </c>
      <c r="G62" s="8">
        <v>55.45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9">
        <f t="shared" si="2"/>
        <v>0</v>
      </c>
      <c r="M62" s="30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9">
        <f t="shared" si="2"/>
        <v>0</v>
      </c>
      <c r="M63" s="30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9">
        <f t="shared" si="2"/>
        <v>0</v>
      </c>
      <c r="M64" s="30"/>
    </row>
    <row r="65" spans="2:13" s="1" customFormat="1" ht="28.9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9">
        <f t="shared" si="2"/>
        <v>0</v>
      </c>
      <c r="M65" s="30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13.68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9">
        <f t="shared" si="2"/>
        <v>0</v>
      </c>
      <c r="M66" s="30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11.07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9">
        <f t="shared" si="2"/>
        <v>0</v>
      </c>
      <c r="M67" s="30"/>
    </row>
    <row r="68" spans="2:13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19.84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9">
        <f t="shared" si="2"/>
        <v>0</v>
      </c>
      <c r="M68" s="30"/>
    </row>
    <row r="69" spans="2:13" s="1" customFormat="1" ht="28.9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12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9">
        <f t="shared" si="2"/>
        <v>0</v>
      </c>
      <c r="M69" s="30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17.309999999999999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9">
        <f t="shared" si="2"/>
        <v>0</v>
      </c>
      <c r="M70" s="30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100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9">
        <f t="shared" si="2"/>
        <v>0</v>
      </c>
      <c r="M71" s="30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30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9">
        <f t="shared" si="2"/>
        <v>0</v>
      </c>
      <c r="M72" s="30"/>
    </row>
    <row r="73" spans="2:13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14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9">
        <f t="shared" si="2"/>
        <v>0</v>
      </c>
      <c r="M73" s="30"/>
    </row>
    <row r="74" spans="2:13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14</v>
      </c>
      <c r="G74" s="8">
        <v>1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9">
        <f t="shared" si="2"/>
        <v>0</v>
      </c>
      <c r="M74" s="30"/>
    </row>
    <row r="75" spans="2:13" s="1" customFormat="1" ht="28.95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90</v>
      </c>
      <c r="G75" s="8">
        <v>12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9">
        <f t="shared" si="2"/>
        <v>0</v>
      </c>
      <c r="M75" s="30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86</v>
      </c>
      <c r="G76" s="8">
        <v>525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9">
        <f t="shared" si="2"/>
        <v>0</v>
      </c>
      <c r="M76" s="30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86</v>
      </c>
      <c r="G77" s="8">
        <v>200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9">
        <f t="shared" si="2"/>
        <v>0</v>
      </c>
      <c r="M77" s="30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56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9">
        <f t="shared" si="2"/>
        <v>0</v>
      </c>
      <c r="M78" s="30"/>
    </row>
    <row r="79" spans="2:13" s="1" customFormat="1" ht="55.95" customHeight="1" x14ac:dyDescent="0.2"/>
    <row r="80" spans="2:13" s="1" customFormat="1" ht="21.45" customHeight="1" x14ac:dyDescent="0.2">
      <c r="B80" s="23" t="s">
        <v>109</v>
      </c>
      <c r="C80" s="23"/>
      <c r="D80" s="23"/>
      <c r="E80" s="23"/>
      <c r="F80" s="26">
        <f>ROUND(I32+I37+I42+I47+I50+I51+I52+I53+I54+I55+I56+I57+I58+I59+I60+I61+I62+I63+I64+I65+I66+I67+I68+I69+I70+I71+I72+I73+I74+I75+I76+I77+I78,2)</f>
        <v>0</v>
      </c>
      <c r="G80" s="27"/>
      <c r="H80" s="27"/>
      <c r="I80" s="27"/>
      <c r="J80" s="27"/>
      <c r="K80" s="27"/>
      <c r="L80" s="27"/>
      <c r="M80" s="28"/>
    </row>
    <row r="81" spans="2:14" s="1" customFormat="1" ht="21.45" customHeight="1" x14ac:dyDescent="0.2">
      <c r="B81" s="23" t="s">
        <v>110</v>
      </c>
      <c r="C81" s="23"/>
      <c r="D81" s="23"/>
      <c r="E81" s="23"/>
      <c r="F81" s="31">
        <f>ROUND(L32+L37+L42+L47+L50+L51+L52+L53+L54+L55+L56+L57+L58+L59+L60+L61+L62+L63+L64+L65+L66+L67+L68+L69+L70+L71+L72+L73+L74+L75+L76+L77+L78,2)</f>
        <v>0</v>
      </c>
      <c r="G81" s="32"/>
      <c r="H81" s="32"/>
      <c r="I81" s="32"/>
      <c r="J81" s="32"/>
      <c r="K81" s="32"/>
      <c r="L81" s="32"/>
      <c r="M81" s="33"/>
    </row>
    <row r="82" spans="2:14" s="1" customFormat="1" ht="11.1" customHeight="1" x14ac:dyDescent="0.2"/>
    <row r="83" spans="2:14" s="1" customFormat="1" ht="80.099999999999994" customHeight="1" x14ac:dyDescent="0.2">
      <c r="B83" s="16" t="s">
        <v>128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7" customHeight="1" x14ac:dyDescent="0.2"/>
    <row r="85" spans="2:14" s="1" customFormat="1" ht="110.1" customHeight="1" x14ac:dyDescent="0.2">
      <c r="B85" s="16" t="s">
        <v>129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"/>
    <row r="87" spans="2:14" s="1" customFormat="1" ht="110.1" customHeight="1" x14ac:dyDescent="0.2">
      <c r="B87" s="19" t="s">
        <v>130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14" s="1" customFormat="1" ht="5.25" customHeight="1" x14ac:dyDescent="0.2"/>
    <row r="89" spans="2:14" s="1" customFormat="1" ht="37.950000000000003" customHeight="1" x14ac:dyDescent="0.2">
      <c r="B89" s="18" t="s">
        <v>111</v>
      </c>
      <c r="C89" s="18"/>
      <c r="D89" s="18"/>
      <c r="E89" s="18"/>
      <c r="F89" s="34" t="s">
        <v>112</v>
      </c>
      <c r="G89" s="34"/>
      <c r="H89" s="34"/>
      <c r="I89" s="34"/>
      <c r="J89" s="34"/>
      <c r="K89" s="34"/>
      <c r="L89" s="34"/>
    </row>
    <row r="90" spans="2:14" s="1" customFormat="1" ht="28.95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95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95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95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7" customHeight="1" x14ac:dyDescent="0.2"/>
    <row r="95" spans="2:14" s="1" customFormat="1" ht="203.1" customHeight="1" x14ac:dyDescent="0.2">
      <c r="B95" s="16" t="s">
        <v>131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7" customHeight="1" x14ac:dyDescent="0.2"/>
    <row r="97" spans="2:14" s="1" customFormat="1" ht="36.9" customHeight="1" x14ac:dyDescent="0.2">
      <c r="B97" s="17" t="s">
        <v>132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37.950000000000003" customHeight="1" x14ac:dyDescent="0.2">
      <c r="B99" s="18" t="s">
        <v>113</v>
      </c>
      <c r="C99" s="18"/>
      <c r="D99" s="18"/>
      <c r="E99" s="18"/>
      <c r="F99" s="35" t="s">
        <v>114</v>
      </c>
      <c r="G99" s="35"/>
      <c r="H99" s="35"/>
      <c r="I99" s="35"/>
      <c r="J99" s="35"/>
      <c r="K99" s="35"/>
      <c r="L99" s="35"/>
    </row>
    <row r="100" spans="2:14" s="1" customFormat="1" ht="28.95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95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95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95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7" customHeight="1" x14ac:dyDescent="0.2"/>
    <row r="105" spans="2:14" s="1" customFormat="1" ht="159.9" customHeight="1" x14ac:dyDescent="0.2">
      <c r="B105" s="16" t="s">
        <v>133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7" customHeight="1" x14ac:dyDescent="0.2"/>
    <row r="107" spans="2:14" s="1" customFormat="1" ht="54.9" customHeight="1" x14ac:dyDescent="0.2">
      <c r="B107" s="16" t="s">
        <v>134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7" customHeight="1" x14ac:dyDescent="0.2"/>
    <row r="109" spans="2:14" s="1" customFormat="1" ht="60" customHeight="1" x14ac:dyDescent="0.2">
      <c r="B109" s="19" t="s">
        <v>135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7" customHeight="1" x14ac:dyDescent="0.2"/>
    <row r="111" spans="2:14" s="1" customFormat="1" ht="48" customHeight="1" x14ac:dyDescent="0.2">
      <c r="B111" s="19" t="s">
        <v>136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7" customHeight="1" x14ac:dyDescent="0.2"/>
    <row r="113" spans="2:14" s="1" customFormat="1" ht="125.1" customHeight="1" x14ac:dyDescent="0.2">
      <c r="B113" s="16" t="s">
        <v>137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7" customHeight="1" x14ac:dyDescent="0.2"/>
    <row r="115" spans="2:14" s="1" customFormat="1" ht="84.9" customHeight="1" x14ac:dyDescent="0.2">
      <c r="B115" s="16" t="s">
        <v>138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86.85" customHeight="1" x14ac:dyDescent="0.2"/>
    <row r="117" spans="2:14" s="1" customFormat="1" ht="17.7" customHeight="1" x14ac:dyDescent="0.2">
      <c r="I117" s="37" t="s">
        <v>139</v>
      </c>
      <c r="J117" s="37"/>
    </row>
    <row r="118" spans="2:14" s="1" customFormat="1" ht="145.19999999999999" customHeight="1" x14ac:dyDescent="0.2"/>
    <row r="119" spans="2:14" s="1" customFormat="1" ht="81.599999999999994" customHeight="1" x14ac:dyDescent="0.2">
      <c r="B119" s="20" t="s">
        <v>140</v>
      </c>
      <c r="C119" s="20"/>
      <c r="D119" s="20"/>
      <c r="E119" s="20"/>
      <c r="F119" s="20"/>
      <c r="G119" s="20"/>
      <c r="H119" s="20"/>
      <c r="I119" s="20"/>
      <c r="J119" s="20"/>
    </row>
  </sheetData>
  <mergeCells count="95"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F91:L91"/>
    <mergeCell ref="F92:L92"/>
    <mergeCell ref="F93:L93"/>
    <mergeCell ref="F99:L99"/>
    <mergeCell ref="G11:N12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71:M71"/>
    <mergeCell ref="L58:M58"/>
    <mergeCell ref="L59:M59"/>
    <mergeCell ref="L60:M60"/>
    <mergeCell ref="F81:M81"/>
    <mergeCell ref="F89:L89"/>
    <mergeCell ref="L72:M72"/>
    <mergeCell ref="L73:M73"/>
    <mergeCell ref="L74:M74"/>
    <mergeCell ref="L75:M75"/>
    <mergeCell ref="L53:M53"/>
    <mergeCell ref="L54:M54"/>
    <mergeCell ref="L55:M55"/>
    <mergeCell ref="L56:M56"/>
    <mergeCell ref="L57:M57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44:K44"/>
    <mergeCell ref="B80:E80"/>
    <mergeCell ref="F80:M80"/>
    <mergeCell ref="L52:M52"/>
    <mergeCell ref="B105:N105"/>
    <mergeCell ref="B107:N107"/>
    <mergeCell ref="B109:N109"/>
    <mergeCell ref="B111:N111"/>
    <mergeCell ref="B113:N113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0:L90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2024-11-04T15:51:10Z</dcterms:created>
  <dcterms:modified xsi:type="dcterms:W3CDTF">2024-11-04T16:31:48Z</dcterms:modified>
</cp:coreProperties>
</file>