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wojciechowski\Documents\PRZETARGI\Przetargi na 2025\Załączniki do przetargu\Załącznik nr 1 - Formularz Oferty\"/>
    </mc:Choice>
  </mc:AlternateContent>
  <xr:revisionPtr revIDLastSave="0" documentId="8_{72DBFD1E-278C-4B8D-8D77-AEEA8A81305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0" i="1"/>
  <c r="F79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<sst xmlns="http://schemas.openxmlformats.org/spreadsheetml/2006/main" count="215" uniqueCount="138">
  <si>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</si>
  <si>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</si>
  <si>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</si>
  <si>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</si>
  <si>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</si>
  <si>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</si>
  <si>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</si>
  <si>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</si>
  <si>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</si>
  <si>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</si>
  <si>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</si>
  <si>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</si>
  <si>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</si>
  <si>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</si>
  <si>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</si>
  <si>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</si>
  <si>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</si>
  <si>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</si>
  <si>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</si>
  <si>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</si>
  <si>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</si>
  <si>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</si>
  <si>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</si>
  <si>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</si>
  <si>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</si>
  <si>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</si>
  <si>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59</t>
  </si>
  <si>
    <t>WYK-TAL40</t>
  </si>
  <si>
    <t>Zdarcie pokrywy na talerzach 40 cm x 40 cm</t>
  </si>
  <si>
    <t>TSZT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</si>
  <si>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</si>
  <si>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</si>
  <si>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</si>
  <si>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</si>
  <si>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</si>
  <si>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</si>
  <si>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 xml:space="preserve"> 83</t>
  </si>
  <si>
    <t>WYK-FREZ</t>
  </si>
  <si>
    <t>Przygotowanie gleby pługiem aktywnym z pogłębiaczem</t>
  </si>
  <si>
    <t>KMTR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</si>
  <si>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</si>
  <si>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</si>
  <si>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</si>
  <si>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</si>
  <si>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</si>
  <si>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</si>
  <si>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</si>
  <si>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</si>
  <si>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</si>
  <si>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</si>
  <si>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</si>
  <si>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</si>
  <si>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</si>
  <si>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</si>
  <si>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</si>
  <si>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</si>
  <si>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</si>
  <si>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</si>
  <si>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</si>
  <si>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</si>
  <si>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</si>
  <si>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</si>
  <si>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</si>
  <si>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</si>
  <si>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</si>
  <si>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</si>
  <si>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</si>
  <si>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</si>
  <si>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</si>
  <si>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</si>
  <si>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</si>
  <si>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</si>
  <si>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</si>
  <si>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</si>
  <si>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</si>
  <si>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</si>
  <si>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</si>
  <si>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</si>
  <si>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</si>
  <si>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</si>
  <si>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</si>
  <si>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</si>
  <si>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</si>
  <si>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</si>
  <si>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</si>
  <si>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</si>
  <si>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</si>
  <si>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</si>
  <si>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</si>
  <si>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</si>
  <si>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</si>
  <si>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</si>
  <si>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</si>
  <si>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</si>
  <si>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163</t>
  </si>
  <si>
    <t>KOR-DRWI</t>
  </si>
  <si>
    <t>Ręczne korowanie drewna wielkowymiarowego iglastego i niszczenie kory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</si>
  <si>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</si>
  <si>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</si>
  <si>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</si>
  <si>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</si>
  <si>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</si>
  <si>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</si>
  <si>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</si>
  <si>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</si>
  <si>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</si>
  <si>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</si>
  <si>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</si>
  <si>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</si>
  <si>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</si>
  <si>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</si>
  <si>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</si>
  <si>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</si>
  <si>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</si>
  <si>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</si>
  <si>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</si>
  <si>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</si>
  <si>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</si>
  <si>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</si>
  <si>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</si>
  <si>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2025''  składamy niniejszym ofertę na pakiet 06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</si>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</sst>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8"/>
  <sheetViews>
    <sheetView tabSelected="1" view="pageBreakPreview" topLeftCell="A64" zoomScale="60" zoomScaleNormal="100" workbookViewId="0">
      <selection activeCell="E36" sqref="E36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1" t="s">
        <v>112</v>
      </c>
      <c r="J2" s="21"/>
      <c r="K2" s="21"/>
      <c r="L2" s="21"/>
      <c r="M2" s="21"/>
      <c r="N2" s="21"/>
      <c r="O2" s="21"/>
    </row>
    <row r="3" spans="2:15" s="1" customFormat="1" ht="28.95" customHeight="1" x14ac:dyDescent="0.2">
      <c r="B3" s="14"/>
      <c r="C3" s="14"/>
      <c r="D3" s="14"/>
      <c r="E3" s="14"/>
    </row>
    <row r="4" spans="2:15" s="1" customFormat="1" ht="2.7" customHeight="1" x14ac:dyDescent="0.2">
      <c r="B4" s="24"/>
      <c r="C4" s="24"/>
      <c r="D4" s="24"/>
    </row>
    <row r="5" spans="2:15" s="1" customFormat="1" ht="28.95" customHeight="1" x14ac:dyDescent="0.2">
      <c r="B5" s="14"/>
      <c r="C5" s="14"/>
      <c r="D5" s="14"/>
      <c r="E5" s="14"/>
    </row>
    <row r="6" spans="2:15" s="1" customFormat="1" ht="2.7" customHeight="1" x14ac:dyDescent="0.2">
      <c r="B6" s="24"/>
      <c r="C6" s="24"/>
      <c r="D6" s="24"/>
    </row>
    <row r="7" spans="2:15" s="1" customFormat="1" ht="28.95" customHeight="1" x14ac:dyDescent="0.2">
      <c r="B7" s="14"/>
      <c r="C7" s="14"/>
      <c r="D7" s="14"/>
      <c r="E7" s="14"/>
    </row>
    <row r="8" spans="2:15" s="1" customFormat="1" ht="5.25" customHeight="1" x14ac:dyDescent="0.2">
      <c r="B8" s="24"/>
      <c r="C8" s="24"/>
      <c r="D8" s="24"/>
    </row>
    <row r="9" spans="2:15" s="1" customFormat="1" ht="4.2" customHeight="1" x14ac:dyDescent="0.2"/>
    <row r="10" spans="2:15" s="1" customFormat="1" ht="6.9" customHeight="1" x14ac:dyDescent="0.2">
      <c r="B10" s="36" t="s">
        <v>113</v>
      </c>
      <c r="C10" s="36"/>
      <c r="D10" s="36"/>
    </row>
    <row r="11" spans="2:15" s="1" customFormat="1" ht="12.45" customHeight="1" x14ac:dyDescent="0.2">
      <c r="B11" s="36"/>
      <c r="C11" s="36"/>
      <c r="D11" s="36"/>
      <c r="G11" s="19" t="s">
        <v>114</v>
      </c>
      <c r="H11" s="19"/>
      <c r="I11" s="19"/>
      <c r="J11" s="19"/>
      <c r="K11" s="19"/>
      <c r="L11" s="19"/>
      <c r="M11" s="19"/>
      <c r="N11" s="19"/>
    </row>
    <row r="12" spans="2:15" s="1" customFormat="1" ht="7.95" customHeight="1" x14ac:dyDescent="0.2">
      <c r="G12" s="19"/>
      <c r="H12" s="19"/>
      <c r="I12" s="19"/>
      <c r="J12" s="19"/>
      <c r="K12" s="19"/>
      <c r="L12" s="19"/>
      <c r="M12" s="19"/>
      <c r="N12" s="19"/>
    </row>
    <row r="13" spans="2:15" s="1" customFormat="1" ht="20.25" customHeight="1" x14ac:dyDescent="0.2"/>
    <row r="14" spans="2:15" s="1" customFormat="1" ht="24" customHeight="1" x14ac:dyDescent="0.2">
      <c r="E14" s="26" t="s">
        <v>115</v>
      </c>
      <c r="F14" s="26"/>
      <c r="G14" s="26"/>
    </row>
    <row r="15" spans="2:15" s="1" customFormat="1" ht="43.2" customHeight="1" x14ac:dyDescent="0.2"/>
    <row r="16" spans="2:15" s="1" customFormat="1" ht="20.7" customHeight="1" x14ac:dyDescent="0.2">
      <c r="B16" s="13" t="s">
        <v>116</v>
      </c>
      <c r="C16" s="13"/>
      <c r="D16" s="13"/>
      <c r="E16" s="13"/>
      <c r="F16" s="13"/>
      <c r="G16" s="13"/>
      <c r="H16" s="13"/>
      <c r="I16" s="13"/>
    </row>
    <row r="17" spans="2:13" s="1" customFormat="1" ht="2.7" customHeight="1" x14ac:dyDescent="0.2"/>
    <row r="18" spans="2:13" s="1" customFormat="1" ht="20.7" customHeight="1" x14ac:dyDescent="0.2">
      <c r="B18" s="13" t="s">
        <v>117</v>
      </c>
      <c r="C18" s="13"/>
      <c r="D18" s="13"/>
      <c r="E18" s="13"/>
      <c r="F18" s="13"/>
      <c r="G18" s="13"/>
      <c r="H18" s="13"/>
      <c r="I18" s="13"/>
    </row>
    <row r="19" spans="2:13" s="1" customFormat="1" ht="2.7" customHeight="1" x14ac:dyDescent="0.2"/>
    <row r="20" spans="2:13" s="1" customFormat="1" ht="20.7" customHeight="1" x14ac:dyDescent="0.2">
      <c r="B20" s="13" t="s">
        <v>118</v>
      </c>
      <c r="C20" s="13"/>
      <c r="D20" s="13"/>
      <c r="E20" s="13"/>
      <c r="F20" s="13"/>
      <c r="G20" s="13"/>
      <c r="H20" s="13"/>
      <c r="I20" s="13"/>
    </row>
    <row r="21" spans="2:13" s="1" customFormat="1" ht="2.7" customHeight="1" x14ac:dyDescent="0.2"/>
    <row r="22" spans="2:13" s="1" customFormat="1" ht="20.7" customHeight="1" x14ac:dyDescent="0.2">
      <c r="B22" s="13" t="s">
        <v>119</v>
      </c>
      <c r="C22" s="13"/>
      <c r="D22" s="13"/>
      <c r="E22" s="13"/>
      <c r="F22" s="13"/>
      <c r="G22" s="13"/>
      <c r="H22" s="13"/>
      <c r="I22" s="13"/>
    </row>
    <row r="23" spans="2:13" s="1" customFormat="1" ht="34.65" customHeight="1" x14ac:dyDescent="0.2"/>
    <row r="24" spans="2:13" s="1" customFormat="1" ht="50.1" customHeight="1" x14ac:dyDescent="0.2">
      <c r="B24" s="31" t="s">
        <v>120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3" s="1" customFormat="1" ht="2.7" customHeight="1" x14ac:dyDescent="0.2"/>
    <row r="26" spans="2:13" s="1" customFormat="1" ht="50.1" customHeight="1" x14ac:dyDescent="0.2">
      <c r="B26" s="32" t="str">
        <f xml:space="preserve"> "1.  Za wykonanie przedmiotu zamówienia w tym Pakiecie oferujemy następujące wynagrodzenie brutto: " &amp; TEXT(F80,"#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3" t="s">
        <v>121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2" t="s">
        <v>10</v>
      </c>
      <c r="M31" s="22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4221</v>
      </c>
      <c r="H32" s="12">
        <v>0</v>
      </c>
      <c r="I32" s="11">
        <f>ROUND(G32* H32,2)</f>
        <v>0</v>
      </c>
      <c r="J32" s="5">
        <v>8</v>
      </c>
      <c r="K32" s="11">
        <f>ROUND(I32* J32/100,2)</f>
        <v>0</v>
      </c>
      <c r="L32" s="15">
        <f>ROUND(I32+ K32,2)</f>
        <v>0</v>
      </c>
      <c r="M32" s="16"/>
    </row>
    <row r="33" spans="2:13" s="1" customFormat="1" ht="3.15" customHeight="1" x14ac:dyDescent="0.2"/>
    <row r="34" spans="2:13" s="1" customFormat="1" ht="18.149999999999999" customHeight="1" x14ac:dyDescent="0.2">
      <c r="B34" s="13" t="s">
        <v>122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2" t="s">
        <v>10</v>
      </c>
      <c r="M36" s="22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3246</v>
      </c>
      <c r="H37" s="12">
        <v>0</v>
      </c>
      <c r="I37" s="11">
        <f>ROUND(G37* H37,2)</f>
        <v>0</v>
      </c>
      <c r="J37" s="5">
        <v>8</v>
      </c>
      <c r="K37" s="11">
        <f>ROUND(I37* J37/100,2)</f>
        <v>0</v>
      </c>
      <c r="L37" s="15">
        <f>ROUND(I37+ K37,2)</f>
        <v>0</v>
      </c>
      <c r="M37" s="16"/>
    </row>
    <row r="38" spans="2:13" s="1" customFormat="1" ht="3.15" customHeight="1" x14ac:dyDescent="0.2"/>
    <row r="39" spans="2:13" s="1" customFormat="1" ht="18.149999999999999" customHeight="1" x14ac:dyDescent="0.2">
      <c r="B39" s="13" t="s">
        <v>123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2" t="s">
        <v>10</v>
      </c>
      <c r="M41" s="22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475</v>
      </c>
      <c r="H42" s="12">
        <v>0</v>
      </c>
      <c r="I42" s="11">
        <f>ROUND(G42* H42,2)</f>
        <v>0</v>
      </c>
      <c r="J42" s="5">
        <v>8</v>
      </c>
      <c r="K42" s="11">
        <f>ROUND(I42* J42/100,2)</f>
        <v>0</v>
      </c>
      <c r="L42" s="15">
        <f>ROUND(I42+ K42,2)</f>
        <v>0</v>
      </c>
      <c r="M42" s="16"/>
    </row>
    <row r="43" spans="2:13" s="1" customFormat="1" ht="3.15" customHeight="1" x14ac:dyDescent="0.2"/>
    <row r="44" spans="2:13" s="1" customFormat="1" ht="18.149999999999999" customHeight="1" x14ac:dyDescent="0.2">
      <c r="B44" s="13" t="s">
        <v>124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2" t="s">
        <v>10</v>
      </c>
      <c r="M46" s="22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851</v>
      </c>
      <c r="H47" s="12">
        <v>0</v>
      </c>
      <c r="I47" s="11">
        <f>ROUND(G47* H47,2)</f>
        <v>0</v>
      </c>
      <c r="J47" s="5">
        <v>8</v>
      </c>
      <c r="K47" s="11">
        <f>ROUND(I47* J47/100,2)</f>
        <v>0</v>
      </c>
      <c r="L47" s="15">
        <f>ROUND(I47+ K47,2)</f>
        <v>0</v>
      </c>
      <c r="M47" s="16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2" t="s">
        <v>10</v>
      </c>
      <c r="M49" s="22"/>
    </row>
    <row r="50" spans="2:13" s="1" customFormat="1" ht="69.45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10.75</v>
      </c>
      <c r="H50" s="12">
        <v>0</v>
      </c>
      <c r="I50" s="11">
        <f t="shared" ref="I50:I77" si="0">ROUND(G50* H50,2)</f>
        <v>0</v>
      </c>
      <c r="J50" s="5">
        <v>8</v>
      </c>
      <c r="K50" s="11">
        <f t="shared" ref="K50:K77" si="1">ROUND(I50* J50/100,2)</f>
        <v>0</v>
      </c>
      <c r="L50" s="15">
        <f t="shared" ref="L50:L77" si="2">ROUND(I50+ K50,2)</f>
        <v>0</v>
      </c>
      <c r="M50" s="16"/>
    </row>
    <row r="51" spans="2:13" s="1" customFormat="1" ht="28.9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950</v>
      </c>
      <c r="H51" s="12">
        <v>0</v>
      </c>
      <c r="I51" s="11">
        <f t="shared" si="0"/>
        <v>0</v>
      </c>
      <c r="J51" s="5">
        <v>8</v>
      </c>
      <c r="K51" s="11">
        <f t="shared" si="1"/>
        <v>0</v>
      </c>
      <c r="L51" s="15">
        <f t="shared" si="2"/>
        <v>0</v>
      </c>
      <c r="M51" s="16"/>
    </row>
    <row r="52" spans="2:13" s="1" customFormat="1" ht="19.649999999999999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450</v>
      </c>
      <c r="H52" s="12">
        <v>0</v>
      </c>
      <c r="I52" s="11">
        <f t="shared" si="0"/>
        <v>0</v>
      </c>
      <c r="J52" s="5">
        <v>8</v>
      </c>
      <c r="K52" s="11">
        <f t="shared" si="1"/>
        <v>0</v>
      </c>
      <c r="L52" s="15">
        <f t="shared" si="2"/>
        <v>0</v>
      </c>
      <c r="M52" s="16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66.239999999999995</v>
      </c>
      <c r="H53" s="12">
        <v>0</v>
      </c>
      <c r="I53" s="11">
        <f t="shared" si="0"/>
        <v>0</v>
      </c>
      <c r="J53" s="5">
        <v>8</v>
      </c>
      <c r="K53" s="11">
        <f t="shared" si="1"/>
        <v>0</v>
      </c>
      <c r="L53" s="15">
        <f t="shared" si="2"/>
        <v>0</v>
      </c>
      <c r="M53" s="16"/>
    </row>
    <row r="54" spans="2:13" s="1" customFormat="1" ht="19.649999999999999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3.48</v>
      </c>
      <c r="H54" s="12">
        <v>0</v>
      </c>
      <c r="I54" s="11">
        <f t="shared" si="0"/>
        <v>0</v>
      </c>
      <c r="J54" s="5">
        <v>8</v>
      </c>
      <c r="K54" s="11">
        <f t="shared" si="1"/>
        <v>0</v>
      </c>
      <c r="L54" s="15">
        <f t="shared" si="2"/>
        <v>0</v>
      </c>
      <c r="M54" s="16"/>
    </row>
    <row r="55" spans="2:13" s="1" customFormat="1" ht="19.64999999999999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69.72</v>
      </c>
      <c r="H55" s="12">
        <v>0</v>
      </c>
      <c r="I55" s="11">
        <f t="shared" si="0"/>
        <v>0</v>
      </c>
      <c r="J55" s="5">
        <v>8</v>
      </c>
      <c r="K55" s="11">
        <f t="shared" si="1"/>
        <v>0</v>
      </c>
      <c r="L55" s="15">
        <f t="shared" si="2"/>
        <v>0</v>
      </c>
      <c r="M55" s="16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39</v>
      </c>
      <c r="G56" s="8">
        <v>4</v>
      </c>
      <c r="H56" s="12">
        <v>0</v>
      </c>
      <c r="I56" s="11">
        <f t="shared" si="0"/>
        <v>0</v>
      </c>
      <c r="J56" s="5">
        <v>8</v>
      </c>
      <c r="K56" s="11">
        <f t="shared" si="1"/>
        <v>0</v>
      </c>
      <c r="L56" s="15">
        <f t="shared" si="2"/>
        <v>0</v>
      </c>
      <c r="M56" s="16"/>
    </row>
    <row r="57" spans="2:13" s="1" customFormat="1" ht="19.649999999999999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29</v>
      </c>
      <c r="G57" s="8">
        <v>10.210000000000001</v>
      </c>
      <c r="H57" s="12">
        <v>0</v>
      </c>
      <c r="I57" s="11">
        <f t="shared" si="0"/>
        <v>0</v>
      </c>
      <c r="J57" s="5">
        <v>8</v>
      </c>
      <c r="K57" s="11">
        <f t="shared" si="1"/>
        <v>0</v>
      </c>
      <c r="L57" s="15">
        <f t="shared" si="2"/>
        <v>0</v>
      </c>
      <c r="M57" s="16"/>
    </row>
    <row r="58" spans="2:13" s="1" customFormat="1" ht="19.649999999999999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29</v>
      </c>
      <c r="G58" s="8">
        <v>30.19</v>
      </c>
      <c r="H58" s="12">
        <v>0</v>
      </c>
      <c r="I58" s="11">
        <f t="shared" si="0"/>
        <v>0</v>
      </c>
      <c r="J58" s="5">
        <v>8</v>
      </c>
      <c r="K58" s="11">
        <f t="shared" si="1"/>
        <v>0</v>
      </c>
      <c r="L58" s="15">
        <f t="shared" si="2"/>
        <v>0</v>
      </c>
      <c r="M58" s="16"/>
    </row>
    <row r="59" spans="2:13" s="1" customFormat="1" ht="28.95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29</v>
      </c>
      <c r="G59" s="8">
        <v>4.53</v>
      </c>
      <c r="H59" s="12">
        <v>0</v>
      </c>
      <c r="I59" s="11">
        <f t="shared" si="0"/>
        <v>0</v>
      </c>
      <c r="J59" s="5">
        <v>8</v>
      </c>
      <c r="K59" s="11">
        <f t="shared" si="1"/>
        <v>0</v>
      </c>
      <c r="L59" s="15">
        <f t="shared" si="2"/>
        <v>0</v>
      </c>
      <c r="M59" s="16"/>
    </row>
    <row r="60" spans="2:13" s="1" customFormat="1" ht="19.649999999999999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29</v>
      </c>
      <c r="G60" s="8">
        <v>13.29</v>
      </c>
      <c r="H60" s="12">
        <v>0</v>
      </c>
      <c r="I60" s="11">
        <f t="shared" si="0"/>
        <v>0</v>
      </c>
      <c r="J60" s="5">
        <v>8</v>
      </c>
      <c r="K60" s="11">
        <f t="shared" si="1"/>
        <v>0</v>
      </c>
      <c r="L60" s="15">
        <f t="shared" si="2"/>
        <v>0</v>
      </c>
      <c r="M60" s="16"/>
    </row>
    <row r="61" spans="2:13" s="1" customFormat="1" ht="19.649999999999999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29</v>
      </c>
      <c r="G61" s="8">
        <v>53.25</v>
      </c>
      <c r="H61" s="12">
        <v>0</v>
      </c>
      <c r="I61" s="11">
        <f t="shared" si="0"/>
        <v>0</v>
      </c>
      <c r="J61" s="5">
        <v>8</v>
      </c>
      <c r="K61" s="11">
        <f t="shared" si="1"/>
        <v>0</v>
      </c>
      <c r="L61" s="15">
        <f t="shared" si="2"/>
        <v>0</v>
      </c>
      <c r="M61" s="16"/>
    </row>
    <row r="62" spans="2:13" s="1" customFormat="1" ht="28.95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18</v>
      </c>
      <c r="G62" s="8">
        <v>1</v>
      </c>
      <c r="H62" s="12">
        <v>0</v>
      </c>
      <c r="I62" s="11">
        <f t="shared" si="0"/>
        <v>0</v>
      </c>
      <c r="J62" s="5">
        <v>8</v>
      </c>
      <c r="K62" s="11">
        <f t="shared" si="1"/>
        <v>0</v>
      </c>
      <c r="L62" s="15">
        <f t="shared" si="2"/>
        <v>0</v>
      </c>
      <c r="M62" s="16"/>
    </row>
    <row r="63" spans="2:13" s="1" customFormat="1" ht="28.95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18</v>
      </c>
      <c r="G63" s="8">
        <v>18</v>
      </c>
      <c r="H63" s="12">
        <v>0</v>
      </c>
      <c r="I63" s="11">
        <f t="shared" si="0"/>
        <v>0</v>
      </c>
      <c r="J63" s="5">
        <v>8</v>
      </c>
      <c r="K63" s="11">
        <f t="shared" si="1"/>
        <v>0</v>
      </c>
      <c r="L63" s="15">
        <f t="shared" si="2"/>
        <v>0</v>
      </c>
      <c r="M63" s="16"/>
    </row>
    <row r="64" spans="2:13" s="1" customFormat="1" ht="28.95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18</v>
      </c>
      <c r="G64" s="8">
        <v>1</v>
      </c>
      <c r="H64" s="12">
        <v>0</v>
      </c>
      <c r="I64" s="11">
        <f t="shared" si="0"/>
        <v>0</v>
      </c>
      <c r="J64" s="5">
        <v>8</v>
      </c>
      <c r="K64" s="11">
        <f t="shared" si="1"/>
        <v>0</v>
      </c>
      <c r="L64" s="15">
        <f t="shared" si="2"/>
        <v>0</v>
      </c>
      <c r="M64" s="16"/>
    </row>
    <row r="65" spans="2:13" s="1" customFormat="1" ht="19.649999999999999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18</v>
      </c>
      <c r="G65" s="8">
        <v>16.82</v>
      </c>
      <c r="H65" s="12">
        <v>0</v>
      </c>
      <c r="I65" s="11">
        <f t="shared" si="0"/>
        <v>0</v>
      </c>
      <c r="J65" s="5">
        <v>8</v>
      </c>
      <c r="K65" s="11">
        <f t="shared" si="1"/>
        <v>0</v>
      </c>
      <c r="L65" s="15">
        <f t="shared" si="2"/>
        <v>0</v>
      </c>
      <c r="M65" s="16"/>
    </row>
    <row r="66" spans="2:13" s="1" customFormat="1" ht="19.649999999999999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18</v>
      </c>
      <c r="G66" s="8">
        <v>14.14</v>
      </c>
      <c r="H66" s="12">
        <v>0</v>
      </c>
      <c r="I66" s="11">
        <f t="shared" si="0"/>
        <v>0</v>
      </c>
      <c r="J66" s="5">
        <v>8</v>
      </c>
      <c r="K66" s="11">
        <f t="shared" si="1"/>
        <v>0</v>
      </c>
      <c r="L66" s="15">
        <f t="shared" si="2"/>
        <v>0</v>
      </c>
      <c r="M66" s="16"/>
    </row>
    <row r="67" spans="2:13" s="1" customFormat="1" ht="28.95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18</v>
      </c>
      <c r="G67" s="8">
        <v>16.18</v>
      </c>
      <c r="H67" s="12">
        <v>0</v>
      </c>
      <c r="I67" s="11">
        <f t="shared" si="0"/>
        <v>0</v>
      </c>
      <c r="J67" s="5">
        <v>8</v>
      </c>
      <c r="K67" s="11">
        <f t="shared" si="1"/>
        <v>0</v>
      </c>
      <c r="L67" s="15">
        <f t="shared" si="2"/>
        <v>0</v>
      </c>
      <c r="M67" s="16"/>
    </row>
    <row r="68" spans="2:13" s="1" customFormat="1" ht="28.95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24.5</v>
      </c>
      <c r="H68" s="12">
        <v>0</v>
      </c>
      <c r="I68" s="11">
        <f t="shared" si="0"/>
        <v>0</v>
      </c>
      <c r="J68" s="5">
        <v>8</v>
      </c>
      <c r="K68" s="11">
        <f t="shared" si="1"/>
        <v>0</v>
      </c>
      <c r="L68" s="15">
        <f t="shared" si="2"/>
        <v>0</v>
      </c>
      <c r="M68" s="16"/>
    </row>
    <row r="69" spans="2:13" s="1" customFormat="1" ht="19.649999999999999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76</v>
      </c>
      <c r="G69" s="8">
        <v>23.12</v>
      </c>
      <c r="H69" s="12">
        <v>0</v>
      </c>
      <c r="I69" s="11">
        <f t="shared" si="0"/>
        <v>0</v>
      </c>
      <c r="J69" s="5">
        <v>8</v>
      </c>
      <c r="K69" s="11">
        <f t="shared" si="1"/>
        <v>0</v>
      </c>
      <c r="L69" s="15">
        <f t="shared" si="2"/>
        <v>0</v>
      </c>
      <c r="M69" s="16"/>
    </row>
    <row r="70" spans="2:13" s="1" customFormat="1" ht="19.649999999999999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200</v>
      </c>
      <c r="H70" s="12">
        <v>0</v>
      </c>
      <c r="I70" s="11">
        <f t="shared" si="0"/>
        <v>0</v>
      </c>
      <c r="J70" s="5">
        <v>8</v>
      </c>
      <c r="K70" s="11">
        <f t="shared" si="1"/>
        <v>0</v>
      </c>
      <c r="L70" s="15">
        <f t="shared" si="2"/>
        <v>0</v>
      </c>
      <c r="M70" s="16"/>
    </row>
    <row r="71" spans="2:13" s="1" customFormat="1" ht="19.649999999999999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87</v>
      </c>
      <c r="G71" s="8">
        <v>12</v>
      </c>
      <c r="H71" s="12">
        <v>0</v>
      </c>
      <c r="I71" s="11">
        <f t="shared" si="0"/>
        <v>0</v>
      </c>
      <c r="J71" s="5">
        <v>8</v>
      </c>
      <c r="K71" s="11">
        <f t="shared" si="1"/>
        <v>0</v>
      </c>
      <c r="L71" s="15">
        <f t="shared" si="2"/>
        <v>0</v>
      </c>
      <c r="M71" s="16"/>
    </row>
    <row r="72" spans="2:13" s="1" customFormat="1" ht="19.649999999999999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14</v>
      </c>
      <c r="G72" s="8">
        <v>5</v>
      </c>
      <c r="H72" s="12">
        <v>0</v>
      </c>
      <c r="I72" s="11">
        <f t="shared" si="0"/>
        <v>0</v>
      </c>
      <c r="J72" s="5">
        <v>8</v>
      </c>
      <c r="K72" s="11">
        <f t="shared" si="1"/>
        <v>0</v>
      </c>
      <c r="L72" s="15">
        <f t="shared" si="2"/>
        <v>0</v>
      </c>
      <c r="M72" s="16"/>
    </row>
    <row r="73" spans="2:13" s="1" customFormat="1" ht="28.95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87</v>
      </c>
      <c r="G73" s="8">
        <v>50</v>
      </c>
      <c r="H73" s="12">
        <v>0</v>
      </c>
      <c r="I73" s="11">
        <f t="shared" si="0"/>
        <v>0</v>
      </c>
      <c r="J73" s="5">
        <v>8</v>
      </c>
      <c r="K73" s="11">
        <f t="shared" si="1"/>
        <v>0</v>
      </c>
      <c r="L73" s="15">
        <f t="shared" si="2"/>
        <v>0</v>
      </c>
      <c r="M73" s="16"/>
    </row>
    <row r="74" spans="2:13" s="1" customFormat="1" ht="28.95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14</v>
      </c>
      <c r="G74" s="8">
        <v>20</v>
      </c>
      <c r="H74" s="12">
        <v>0</v>
      </c>
      <c r="I74" s="11">
        <f t="shared" si="0"/>
        <v>0</v>
      </c>
      <c r="J74" s="10">
        <v>8</v>
      </c>
      <c r="K74" s="11">
        <f t="shared" si="1"/>
        <v>0</v>
      </c>
      <c r="L74" s="15">
        <f t="shared" si="2"/>
        <v>0</v>
      </c>
      <c r="M74" s="16"/>
    </row>
    <row r="75" spans="2:13" s="1" customFormat="1" ht="19.649999999999999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83</v>
      </c>
      <c r="G75" s="8">
        <v>680</v>
      </c>
      <c r="H75" s="12">
        <v>0</v>
      </c>
      <c r="I75" s="11">
        <f t="shared" si="0"/>
        <v>0</v>
      </c>
      <c r="J75" s="5">
        <v>8</v>
      </c>
      <c r="K75" s="11">
        <f t="shared" si="1"/>
        <v>0</v>
      </c>
      <c r="L75" s="15">
        <f t="shared" si="2"/>
        <v>0</v>
      </c>
      <c r="M75" s="16"/>
    </row>
    <row r="76" spans="2:13" s="1" customFormat="1" ht="19.649999999999999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83</v>
      </c>
      <c r="G76" s="8">
        <v>200</v>
      </c>
      <c r="H76" s="12">
        <v>0</v>
      </c>
      <c r="I76" s="11">
        <f t="shared" si="0"/>
        <v>0</v>
      </c>
      <c r="J76" s="5">
        <v>8</v>
      </c>
      <c r="K76" s="11">
        <f t="shared" si="1"/>
        <v>0</v>
      </c>
      <c r="L76" s="15">
        <f t="shared" si="2"/>
        <v>0</v>
      </c>
      <c r="M76" s="16"/>
    </row>
    <row r="77" spans="2:13" s="1" customFormat="1" ht="19.649999999999999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83</v>
      </c>
      <c r="G77" s="8">
        <v>103</v>
      </c>
      <c r="H77" s="12">
        <v>0</v>
      </c>
      <c r="I77" s="11">
        <f t="shared" si="0"/>
        <v>0</v>
      </c>
      <c r="J77" s="5">
        <v>8</v>
      </c>
      <c r="K77" s="11">
        <f t="shared" si="1"/>
        <v>0</v>
      </c>
      <c r="L77" s="15">
        <f t="shared" si="2"/>
        <v>0</v>
      </c>
      <c r="M77" s="16"/>
    </row>
    <row r="78" spans="2:13" s="1" customFormat="1" ht="55.95" customHeight="1" x14ac:dyDescent="0.2"/>
    <row r="79" spans="2:13" s="1" customFormat="1" ht="21.45" customHeight="1" x14ac:dyDescent="0.2">
      <c r="B79" s="25" t="s">
        <v>106</v>
      </c>
      <c r="C79" s="25"/>
      <c r="D79" s="25"/>
      <c r="E79" s="25"/>
      <c r="F79" s="27">
        <f>ROUND(I32+I37+I42+I47+I50+I51+I52+I53+I54+I55+I56+I57+I58+I59+I60+I61+I62+I63+I64+I65+I66+I67+I68+I69+I70+I71+I72+I73+I74+I75+I76+I77,2)</f>
        <v>0</v>
      </c>
      <c r="G79" s="28"/>
      <c r="H79" s="28"/>
      <c r="I79" s="28"/>
      <c r="J79" s="28"/>
      <c r="K79" s="28"/>
      <c r="L79" s="28"/>
      <c r="M79" s="29"/>
    </row>
    <row r="80" spans="2:13" s="1" customFormat="1" ht="21.45" customHeight="1" x14ac:dyDescent="0.2">
      <c r="B80" s="25" t="s">
        <v>107</v>
      </c>
      <c r="C80" s="25"/>
      <c r="D80" s="25"/>
      <c r="E80" s="25"/>
      <c r="F80" s="38">
        <f>ROUND(L32+L37+L42+L47+L50+L51+L52+L53+L54+L55+L56+L57+L58+L59+L60+L61+L62+L63+L64+L65+L66+L67+L68+L69+L70+L71+L72+L73+L74+L75+L76+L77,2)</f>
        <v>0</v>
      </c>
      <c r="G80" s="39"/>
      <c r="H80" s="39"/>
      <c r="I80" s="39"/>
      <c r="J80" s="39"/>
      <c r="K80" s="39"/>
      <c r="L80" s="39"/>
      <c r="M80" s="40"/>
    </row>
    <row r="81" spans="2:14" s="1" customFormat="1" ht="11.1" customHeight="1" x14ac:dyDescent="0.2"/>
    <row r="82" spans="2:14" s="1" customFormat="1" ht="80.099999999999994" customHeight="1" x14ac:dyDescent="0.2">
      <c r="B82" s="34" t="s">
        <v>125</v>
      </c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</row>
    <row r="83" spans="2:14" s="1" customFormat="1" ht="2.7" customHeight="1" x14ac:dyDescent="0.2"/>
    <row r="84" spans="2:14" s="1" customFormat="1" ht="110.1" customHeight="1" x14ac:dyDescent="0.2">
      <c r="B84" s="34" t="s">
        <v>126</v>
      </c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</row>
    <row r="85" spans="2:14" s="1" customFormat="1" ht="5.25" customHeight="1" x14ac:dyDescent="0.2"/>
    <row r="86" spans="2:14" s="1" customFormat="1" ht="110.1" customHeight="1" x14ac:dyDescent="0.2">
      <c r="B86" s="33" t="s">
        <v>127</v>
      </c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</row>
    <row r="87" spans="2:14" s="1" customFormat="1" ht="5.25" customHeight="1" x14ac:dyDescent="0.2"/>
    <row r="88" spans="2:14" s="1" customFormat="1" ht="37.950000000000003" customHeight="1" x14ac:dyDescent="0.2">
      <c r="B88" s="35" t="s">
        <v>108</v>
      </c>
      <c r="C88" s="35"/>
      <c r="D88" s="35"/>
      <c r="E88" s="35"/>
      <c r="F88" s="23" t="s">
        <v>109</v>
      </c>
      <c r="G88" s="23"/>
      <c r="H88" s="23"/>
      <c r="I88" s="23"/>
      <c r="J88" s="23"/>
      <c r="K88" s="23"/>
      <c r="L88" s="23"/>
    </row>
    <row r="89" spans="2:14" s="1" customFormat="1" ht="28.95" customHeight="1" x14ac:dyDescent="0.2"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</row>
    <row r="90" spans="2:14" s="1" customFormat="1" ht="28.95" customHeight="1" x14ac:dyDescent="0.2"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</row>
    <row r="91" spans="2:14" s="1" customFormat="1" ht="28.95" customHeight="1" x14ac:dyDescent="0.2"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</row>
    <row r="92" spans="2:14" s="1" customFormat="1" ht="28.95" customHeight="1" x14ac:dyDescent="0.2"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</row>
    <row r="93" spans="2:14" s="1" customFormat="1" ht="2.7" customHeight="1" x14ac:dyDescent="0.2"/>
    <row r="94" spans="2:14" s="1" customFormat="1" ht="203.1" customHeight="1" x14ac:dyDescent="0.2">
      <c r="B94" s="34" t="s">
        <v>128</v>
      </c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</row>
    <row r="95" spans="2:14" s="1" customFormat="1" ht="2.7" customHeight="1" x14ac:dyDescent="0.2"/>
    <row r="96" spans="2:14" s="1" customFormat="1" ht="36.9" customHeight="1" x14ac:dyDescent="0.2">
      <c r="B96" s="37" t="s">
        <v>129</v>
      </c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</row>
    <row r="97" spans="2:14" s="1" customFormat="1" ht="2.7" customHeight="1" x14ac:dyDescent="0.2"/>
    <row r="98" spans="2:14" s="1" customFormat="1" ht="37.950000000000003" customHeight="1" x14ac:dyDescent="0.2">
      <c r="B98" s="35" t="s">
        <v>110</v>
      </c>
      <c r="C98" s="35"/>
      <c r="D98" s="35"/>
      <c r="E98" s="35"/>
      <c r="F98" s="17" t="s">
        <v>111</v>
      </c>
      <c r="G98" s="17"/>
      <c r="H98" s="17"/>
      <c r="I98" s="17"/>
      <c r="J98" s="17"/>
      <c r="K98" s="17"/>
      <c r="L98" s="17"/>
    </row>
    <row r="99" spans="2:14" s="1" customFormat="1" ht="28.95" customHeight="1" x14ac:dyDescent="0.2"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2:14" s="1" customFormat="1" ht="28.95" customHeight="1" x14ac:dyDescent="0.2"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</row>
    <row r="101" spans="2:14" s="1" customFormat="1" ht="28.95" customHeight="1" x14ac:dyDescent="0.2"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</row>
    <row r="102" spans="2:14" s="1" customFormat="1" ht="28.95" customHeight="1" x14ac:dyDescent="0.2"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</row>
    <row r="103" spans="2:14" s="1" customFormat="1" ht="2.7" customHeight="1" x14ac:dyDescent="0.2"/>
    <row r="104" spans="2:14" s="1" customFormat="1" ht="159.9" customHeight="1" x14ac:dyDescent="0.2">
      <c r="B104" s="34" t="s">
        <v>130</v>
      </c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</row>
    <row r="105" spans="2:14" s="1" customFormat="1" ht="2.7" customHeight="1" x14ac:dyDescent="0.2"/>
    <row r="106" spans="2:14" s="1" customFormat="1" ht="54.9" customHeight="1" x14ac:dyDescent="0.2">
      <c r="B106" s="34" t="s">
        <v>131</v>
      </c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</row>
    <row r="107" spans="2:14" s="1" customFormat="1" ht="2.7" customHeight="1" x14ac:dyDescent="0.2"/>
    <row r="108" spans="2:14" s="1" customFormat="1" ht="60" customHeight="1" x14ac:dyDescent="0.2">
      <c r="B108" s="33" t="s">
        <v>132</v>
      </c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</row>
    <row r="109" spans="2:14" s="1" customFormat="1" ht="2.7" customHeight="1" x14ac:dyDescent="0.2"/>
    <row r="110" spans="2:14" s="1" customFormat="1" ht="48" customHeight="1" x14ac:dyDescent="0.2">
      <c r="B110" s="33" t="s">
        <v>133</v>
      </c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</row>
    <row r="111" spans="2:14" s="1" customFormat="1" ht="2.7" customHeight="1" x14ac:dyDescent="0.2"/>
    <row r="112" spans="2:14" s="1" customFormat="1" ht="125.1" customHeight="1" x14ac:dyDescent="0.2">
      <c r="B112" s="34" t="s">
        <v>134</v>
      </c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</row>
    <row r="113" spans="2:14" s="1" customFormat="1" ht="2.7" customHeight="1" x14ac:dyDescent="0.2"/>
    <row r="114" spans="2:14" s="1" customFormat="1" ht="84.9" customHeight="1" x14ac:dyDescent="0.2">
      <c r="B114" s="34" t="s">
        <v>135</v>
      </c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</row>
    <row r="115" spans="2:14" s="1" customFormat="1" ht="86.85" customHeight="1" x14ac:dyDescent="0.2"/>
    <row r="116" spans="2:14" s="1" customFormat="1" ht="17.7" customHeight="1" x14ac:dyDescent="0.2">
      <c r="I116" s="20" t="s">
        <v>136</v>
      </c>
      <c r="J116" s="20"/>
    </row>
    <row r="117" spans="2:14" s="1" customFormat="1" ht="145.19999999999999" customHeight="1" x14ac:dyDescent="0.2"/>
    <row r="118" spans="2:14" s="1" customFormat="1" ht="81.599999999999994" customHeight="1" x14ac:dyDescent="0.2">
      <c r="B118" s="30" t="s">
        <v>137</v>
      </c>
      <c r="C118" s="30"/>
      <c r="D118" s="30"/>
      <c r="E118" s="30"/>
      <c r="F118" s="30"/>
      <c r="G118" s="30"/>
      <c r="H118" s="30"/>
      <c r="I118" s="30"/>
      <c r="J118" s="30"/>
    </row>
  </sheetData>
  <mergeCells count="94">
    <mergeCell ref="F80:M80"/>
    <mergeCell ref="B114:N114"/>
    <mergeCell ref="B10:D11"/>
    <mergeCell ref="B100:E100"/>
    <mergeCell ref="B101:E101"/>
    <mergeCell ref="B102:E102"/>
    <mergeCell ref="B104:N104"/>
    <mergeCell ref="B90:E90"/>
    <mergeCell ref="B91:E91"/>
    <mergeCell ref="B92:E92"/>
    <mergeCell ref="B94:N94"/>
    <mergeCell ref="B96:N96"/>
    <mergeCell ref="B98:E98"/>
    <mergeCell ref="B99:E99"/>
    <mergeCell ref="F100:L100"/>
    <mergeCell ref="F101:L101"/>
    <mergeCell ref="F102:L102"/>
    <mergeCell ref="B118:J118"/>
    <mergeCell ref="B24:L24"/>
    <mergeCell ref="B26:L26"/>
    <mergeCell ref="B29:K29"/>
    <mergeCell ref="B34:K34"/>
    <mergeCell ref="B39:K39"/>
    <mergeCell ref="B80:E80"/>
    <mergeCell ref="B82:N82"/>
    <mergeCell ref="B84:N84"/>
    <mergeCell ref="B86:N86"/>
    <mergeCell ref="B88:E88"/>
    <mergeCell ref="B89:E89"/>
    <mergeCell ref="B106:N106"/>
    <mergeCell ref="B108:N108"/>
    <mergeCell ref="B110:N110"/>
    <mergeCell ref="B112:N112"/>
    <mergeCell ref="B44:K44"/>
    <mergeCell ref="B6:D6"/>
    <mergeCell ref="B79:E79"/>
    <mergeCell ref="B8:D8"/>
    <mergeCell ref="E14:G14"/>
    <mergeCell ref="F79:M79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F88:L88"/>
    <mergeCell ref="F89:L89"/>
    <mergeCell ref="F90:L90"/>
    <mergeCell ref="F91:L91"/>
    <mergeCell ref="F92:L92"/>
    <mergeCell ref="F98:L98"/>
    <mergeCell ref="F99:L99"/>
    <mergeCell ref="G11:N12"/>
    <mergeCell ref="I116:J11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6:M76"/>
    <mergeCell ref="L77:M77"/>
    <mergeCell ref="L71:M71"/>
    <mergeCell ref="L72:M72"/>
    <mergeCell ref="L73:M73"/>
    <mergeCell ref="L74:M74"/>
    <mergeCell ref="L75:M75"/>
    <mergeCell ref="B16:I16"/>
    <mergeCell ref="B18:I18"/>
    <mergeCell ref="B20:I20"/>
    <mergeCell ref="B22:I22"/>
    <mergeCell ref="B3:E3"/>
    <mergeCell ref="B5:E5"/>
    <mergeCell ref="B7:E7"/>
    <mergeCell ref="B4:D4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2024-11-04T15:51:54Z</dcterms:created>
  <dcterms:modified xsi:type="dcterms:W3CDTF">2024-11-04T16:33:41Z</dcterms:modified>
</cp:coreProperties>
</file>