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10" windowWidth="28770" windowHeight="6855" activeTab="0"/>
  </bookViews>
  <sheets>
    <sheet name="kwartał IV" sheetId="1" r:id="rId1"/>
  </sheets>
  <definedNames>
    <definedName name="_1_050_II">#REF!</definedName>
    <definedName name="Bilans">#REF!</definedName>
    <definedName name="cit_pow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fullCalcOnLoad="1"/>
</workbook>
</file>

<file path=xl/sharedStrings.xml><?xml version="1.0" encoding="utf-8"?>
<sst xmlns="http://schemas.openxmlformats.org/spreadsheetml/2006/main" count="71" uniqueCount="61">
  <si>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</si>
  <si>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</si>
  <si>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</si>
  <si>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</si>
  <si>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</si>
  <si>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</si>
  <si>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</si>
  <si>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</si>
  <si>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</si>
  <si>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</si>
  <si>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</si>
  <si>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</si>
  <si>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</si>
  <si>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</si>
  <si>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</si>
  <si>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</si>
  <si>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</si>
  <si>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</si>
  <si>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</si>
  <si>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</si>
  <si>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</si>
  <si>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</si>
  <si>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</si>
  <si>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</si>
  <si>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</si>
  <si>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</si>
  <si>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</si>
  <si>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</si>
  <si>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</si>
  <si>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</si>
  <si>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</si>
  <si>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</si>
  <si>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</si>
  <si>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</si>
  <si>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Łączna kwota</t>
  </si>
  <si>
    <t>3a</t>
  </si>
  <si>
    <t>3b</t>
  </si>
  <si>
    <t>4a</t>
  </si>
  <si>
    <t>4b</t>
  </si>
  <si>
    <t>5a</t>
  </si>
  <si>
    <t>5b</t>
  </si>
  <si>
    <t>6a</t>
  </si>
  <si>
    <t>6b</t>
  </si>
  <si>
    <t>S</t>
  </si>
  <si>
    <t>8a</t>
  </si>
  <si>
    <t>8b</t>
  </si>
  <si>
    <r>
      <t xml:space="preserve">S u b w e n c j a   o g ó l n a   d l a   w o j e w ó d z t w   </t>
    </r>
    <r>
      <rPr>
        <sz val="8"/>
        <rFont val="Times New Roman CE"/>
        <family val="1"/>
      </rPr>
      <t>(część 82 dział 758)</t>
    </r>
  </si>
  <si>
    <t>(rozdział 75833  $2930)</t>
  </si>
  <si>
    <t>Rezerwa Subwencji</t>
  </si>
  <si>
    <t>9a</t>
  </si>
  <si>
    <t>9b</t>
  </si>
  <si>
    <r>
      <t xml:space="preserve">Kwota  </t>
    </r>
    <r>
      <rPr>
        <b/>
        <sz val="10"/>
        <rFont val="Times New Roman CE"/>
        <family val="1"/>
      </rPr>
      <t>W p ł a t</t>
    </r>
  </si>
  <si>
    <r>
      <t xml:space="preserve">Subwencja oświatowa
</t>
    </r>
    <r>
      <rPr>
        <sz val="7"/>
        <rFont val="Times New Roman CE"/>
        <family val="1"/>
      </rPr>
      <t>(rozdział 75801  $2920)</t>
    </r>
  </si>
  <si>
    <r>
      <t xml:space="preserve">Subwencja regionalna
</t>
    </r>
    <r>
      <rPr>
        <sz val="7"/>
        <rFont val="Times New Roman CE"/>
        <family val="1"/>
      </rPr>
      <t>(rozdział 75833 $2920)</t>
    </r>
  </si>
  <si>
    <r>
      <t xml:space="preserve">Subwencja wyrównawcza
</t>
    </r>
    <r>
      <rPr>
        <sz val="7"/>
        <rFont val="Times New Roman CE"/>
        <family val="1"/>
      </rPr>
      <t>(rozdział 75804 $2920)</t>
    </r>
  </si>
  <si>
    <r>
      <t>(rozdział 75802  §</t>
    </r>
    <r>
      <rPr>
        <b/>
        <sz val="7"/>
        <rFont val="Times New Roman CE"/>
        <family val="1"/>
      </rPr>
      <t>61</t>
    </r>
    <r>
      <rPr>
        <sz val="7"/>
        <rFont val="Times New Roman CE"/>
        <family val="1"/>
      </rPr>
      <t>80)</t>
    </r>
  </si>
  <si>
    <t>7</t>
  </si>
  <si>
    <r>
      <t xml:space="preserve">Dochody z tyt. udziału w </t>
    </r>
    <r>
      <rPr>
        <b/>
        <sz val="9"/>
        <rFont val="Times New Roman CE"/>
        <family val="1"/>
      </rPr>
      <t xml:space="preserve">PIT
</t>
    </r>
    <r>
      <rPr>
        <sz val="9"/>
        <rFont val="Times New Roman CE"/>
        <family val="1"/>
      </rPr>
      <t>(część 19 dział 756 roz. 75623 $0010)</t>
    </r>
  </si>
  <si>
    <t>2019 rok</t>
  </si>
  <si>
    <t>IV kwartał</t>
  </si>
  <si>
    <t>2019 rok wyk. IV kwartał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</si>
</sst>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8"/>
      <name val="Times New Roman CE"/>
      <family val="1"/>
    </font>
    <font>
      <i/>
      <sz val="7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7"/>
      <name val="Symbol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/>
      <right style="thin"/>
      <top style="hair"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 style="hair"/>
      <bottom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1" fontId="3" fillId="33" borderId="17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3" fontId="3" fillId="33" borderId="18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center" vertical="center"/>
    </xf>
    <xf numFmtId="3" fontId="10" fillId="33" borderId="18" xfId="0" applyNumberFormat="1" applyFont="1" applyFill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3" fontId="3" fillId="33" borderId="18" xfId="0" applyNumberFormat="1" applyFont="1" applyFill="1" applyBorder="1" applyAlignment="1" quotePrefix="1">
      <alignment horizontal="center" vertical="center"/>
    </xf>
    <xf numFmtId="4" fontId="10" fillId="0" borderId="15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" fontId="10" fillId="33" borderId="17" xfId="0" applyNumberFormat="1" applyFont="1" applyFill="1" applyBorder="1" applyAlignment="1">
      <alignment vertical="center"/>
    </xf>
    <xf numFmtId="3" fontId="10" fillId="33" borderId="17" xfId="0" applyNumberFormat="1" applyFont="1" applyFill="1" applyBorder="1" applyAlignment="1">
      <alignment vertical="center"/>
    </xf>
    <xf numFmtId="3" fontId="10" fillId="33" borderId="29" xfId="0" applyNumberFormat="1" applyFont="1" applyFill="1" applyBorder="1" applyAlignment="1">
      <alignment vertical="center"/>
    </xf>
    <xf numFmtId="3" fontId="10" fillId="33" borderId="30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vertical="center"/>
    </xf>
    <xf numFmtId="3" fontId="9" fillId="0" borderId="31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4" fontId="9" fillId="0" borderId="31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4" fontId="10" fillId="34" borderId="31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center" vertical="center"/>
    </xf>
    <xf numFmtId="3" fontId="12" fillId="0" borderId="45" xfId="0" applyNumberFormat="1" applyFont="1" applyBorder="1" applyAlignment="1">
      <alignment horizontal="center" vertical="center"/>
    </xf>
    <xf numFmtId="1" fontId="11" fillId="33" borderId="46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5.00390625" style="12" customWidth="1"/>
    <col min="2" max="2" width="17.625" style="13" customWidth="1"/>
    <col min="3" max="3" width="11.75390625" style="13" customWidth="1"/>
    <col min="4" max="10" width="11.75390625" style="11" customWidth="1"/>
    <col min="11" max="11" width="22.875" style="11" customWidth="1"/>
    <col min="12" max="12" width="12.75390625" style="11" customWidth="1"/>
    <col min="13" max="13" width="13.25390625" style="11" bestFit="1" customWidth="1"/>
    <col min="14" max="14" width="10.625" style="11" customWidth="1"/>
    <col min="15" max="15" width="10.375" style="11" customWidth="1"/>
    <col min="16" max="16384" width="9.125" style="1" customWidth="1"/>
  </cols>
  <sheetData>
    <row r="1" spans="1:15" s="2" customFormat="1" ht="19.5" customHeight="1">
      <c r="A1" s="74" t="s">
        <v>32</v>
      </c>
      <c r="B1" s="77" t="s">
        <v>33</v>
      </c>
      <c r="C1" s="55" t="s">
        <v>46</v>
      </c>
      <c r="D1" s="56"/>
      <c r="E1" s="56"/>
      <c r="F1" s="56"/>
      <c r="G1" s="56"/>
      <c r="H1" s="56"/>
      <c r="I1" s="56"/>
      <c r="J1" s="57"/>
      <c r="K1" s="70" t="s">
        <v>57</v>
      </c>
      <c r="L1" s="58" t="s">
        <v>51</v>
      </c>
      <c r="M1" s="59"/>
      <c r="N1" s="58" t="s">
        <v>48</v>
      </c>
      <c r="O1" s="59"/>
    </row>
    <row r="2" spans="1:15" s="3" customFormat="1" ht="31.5" customHeight="1">
      <c r="A2" s="75"/>
      <c r="B2" s="78"/>
      <c r="C2" s="64" t="s">
        <v>34</v>
      </c>
      <c r="D2" s="65"/>
      <c r="E2" s="66" t="s">
        <v>52</v>
      </c>
      <c r="F2" s="67"/>
      <c r="G2" s="68" t="s">
        <v>53</v>
      </c>
      <c r="H2" s="69"/>
      <c r="I2" s="72" t="s">
        <v>54</v>
      </c>
      <c r="J2" s="73"/>
      <c r="K2" s="71"/>
      <c r="L2" s="60" t="s">
        <v>47</v>
      </c>
      <c r="M2" s="61"/>
      <c r="N2" s="60" t="s">
        <v>55</v>
      </c>
      <c r="O2" s="61"/>
    </row>
    <row r="3" spans="1:15" s="9" customFormat="1" ht="19.5" customHeight="1">
      <c r="A3" s="76"/>
      <c r="B3" s="79"/>
      <c r="C3" s="5" t="s">
        <v>58</v>
      </c>
      <c r="D3" s="6" t="s">
        <v>59</v>
      </c>
      <c r="E3" s="7" t="s">
        <v>58</v>
      </c>
      <c r="F3" s="8" t="s">
        <v>59</v>
      </c>
      <c r="G3" s="33" t="s">
        <v>58</v>
      </c>
      <c r="H3" s="36" t="s">
        <v>59</v>
      </c>
      <c r="I3" s="33" t="s">
        <v>58</v>
      </c>
      <c r="J3" s="37" t="s">
        <v>59</v>
      </c>
      <c r="K3" s="29" t="s">
        <v>60</v>
      </c>
      <c r="L3" s="4" t="s">
        <v>58</v>
      </c>
      <c r="M3" s="14" t="s">
        <v>59</v>
      </c>
      <c r="N3" s="4" t="s">
        <v>58</v>
      </c>
      <c r="O3" s="14" t="s">
        <v>59</v>
      </c>
    </row>
    <row r="4" spans="1:15" s="10" customFormat="1" ht="9">
      <c r="A4" s="19">
        <v>1</v>
      </c>
      <c r="B4" s="20">
        <v>2</v>
      </c>
      <c r="C4" s="20" t="s">
        <v>35</v>
      </c>
      <c r="D4" s="21" t="s">
        <v>36</v>
      </c>
      <c r="E4" s="22" t="s">
        <v>37</v>
      </c>
      <c r="F4" s="22" t="s">
        <v>38</v>
      </c>
      <c r="G4" s="22" t="s">
        <v>39</v>
      </c>
      <c r="H4" s="22" t="s">
        <v>40</v>
      </c>
      <c r="I4" s="21" t="s">
        <v>41</v>
      </c>
      <c r="J4" s="21" t="s">
        <v>42</v>
      </c>
      <c r="K4" s="30" t="s">
        <v>56</v>
      </c>
      <c r="L4" s="21" t="s">
        <v>44</v>
      </c>
      <c r="M4" s="21" t="s">
        <v>45</v>
      </c>
      <c r="N4" s="21" t="s">
        <v>49</v>
      </c>
      <c r="O4" s="23" t="s">
        <v>50</v>
      </c>
    </row>
    <row r="5" spans="1:20" ht="19.5" customHeight="1">
      <c r="A5" s="15" t="s">
        <v>0</v>
      </c>
      <c r="B5" s="16" t="s">
        <v>1</v>
      </c>
      <c r="C5" s="17">
        <f aca="true" t="shared" si="0" ref="C5:D20">SUM(E5,G5,I5)</f>
        <v>63702469</v>
      </c>
      <c r="D5" s="18">
        <f t="shared" si="0"/>
        <v>63702469</v>
      </c>
      <c r="E5" s="25">
        <v>56309608</v>
      </c>
      <c r="F5" s="26">
        <v>56309608</v>
      </c>
      <c r="G5" s="34">
        <v>0</v>
      </c>
      <c r="H5" s="26">
        <v>0</v>
      </c>
      <c r="I5" s="34">
        <v>7392861</v>
      </c>
      <c r="J5" s="26">
        <v>7392861</v>
      </c>
      <c r="K5" s="52">
        <v>146521177</v>
      </c>
      <c r="L5" s="27">
        <v>0</v>
      </c>
      <c r="M5" s="31">
        <v>0</v>
      </c>
      <c r="N5" s="17">
        <v>986457</v>
      </c>
      <c r="O5" s="28">
        <v>986457</v>
      </c>
      <c r="S5" s="32"/>
      <c r="T5" s="32"/>
    </row>
    <row r="6" spans="1:20" ht="19.5" customHeight="1">
      <c r="A6" s="42" t="s">
        <v>2</v>
      </c>
      <c r="B6" s="43" t="s">
        <v>3</v>
      </c>
      <c r="C6" s="44">
        <f t="shared" si="0"/>
        <v>241116346</v>
      </c>
      <c r="D6" s="45">
        <f t="shared" si="0"/>
        <v>241116346</v>
      </c>
      <c r="E6" s="46">
        <v>59051090</v>
      </c>
      <c r="F6" s="47">
        <v>59051090</v>
      </c>
      <c r="G6" s="44">
        <v>61702554</v>
      </c>
      <c r="H6" s="47">
        <v>61702554</v>
      </c>
      <c r="I6" s="44">
        <v>120362702</v>
      </c>
      <c r="J6" s="47">
        <v>120362702</v>
      </c>
      <c r="K6" s="53">
        <v>80114406</v>
      </c>
      <c r="L6" s="48">
        <v>0</v>
      </c>
      <c r="M6" s="49">
        <v>0</v>
      </c>
      <c r="N6" s="44"/>
      <c r="O6" s="50"/>
      <c r="S6" s="32"/>
      <c r="T6" s="32"/>
    </row>
    <row r="7" spans="1:20" ht="19.5" customHeight="1">
      <c r="A7" s="42" t="s">
        <v>4</v>
      </c>
      <c r="B7" s="43" t="s">
        <v>5</v>
      </c>
      <c r="C7" s="44">
        <f t="shared" si="0"/>
        <v>294597283</v>
      </c>
      <c r="D7" s="45">
        <f t="shared" si="0"/>
        <v>294597283</v>
      </c>
      <c r="E7" s="46">
        <v>35895353</v>
      </c>
      <c r="F7" s="47">
        <v>35895353</v>
      </c>
      <c r="G7" s="44">
        <v>78648061</v>
      </c>
      <c r="H7" s="47">
        <v>78648061</v>
      </c>
      <c r="I7" s="44">
        <v>180053869</v>
      </c>
      <c r="J7" s="47">
        <v>180053869</v>
      </c>
      <c r="K7" s="53">
        <v>67219899</v>
      </c>
      <c r="L7" s="48">
        <v>0</v>
      </c>
      <c r="M7" s="49">
        <v>0</v>
      </c>
      <c r="N7" s="44">
        <v>15890045</v>
      </c>
      <c r="O7" s="50">
        <v>15890045</v>
      </c>
      <c r="S7" s="32"/>
      <c r="T7" s="32"/>
    </row>
    <row r="8" spans="1:20" ht="19.5" customHeight="1">
      <c r="A8" s="42" t="s">
        <v>6</v>
      </c>
      <c r="B8" s="43" t="s">
        <v>7</v>
      </c>
      <c r="C8" s="44">
        <f t="shared" si="0"/>
        <v>102736326</v>
      </c>
      <c r="D8" s="45">
        <f t="shared" si="0"/>
        <v>102736326</v>
      </c>
      <c r="E8" s="46">
        <v>17554738</v>
      </c>
      <c r="F8" s="47">
        <v>17554738</v>
      </c>
      <c r="G8" s="44">
        <v>17294724</v>
      </c>
      <c r="H8" s="47">
        <v>17294724</v>
      </c>
      <c r="I8" s="44">
        <v>67886864</v>
      </c>
      <c r="J8" s="47">
        <v>67886864</v>
      </c>
      <c r="K8" s="53">
        <v>40309236</v>
      </c>
      <c r="L8" s="48">
        <v>0</v>
      </c>
      <c r="M8" s="49">
        <v>0</v>
      </c>
      <c r="N8" s="44">
        <v>1072279</v>
      </c>
      <c r="O8" s="50">
        <v>1072279</v>
      </c>
      <c r="S8" s="32"/>
      <c r="T8" s="32"/>
    </row>
    <row r="9" spans="1:20" ht="19.5" customHeight="1">
      <c r="A9" s="42" t="s">
        <v>8</v>
      </c>
      <c r="B9" s="43" t="s">
        <v>9</v>
      </c>
      <c r="C9" s="44">
        <f t="shared" si="0"/>
        <v>145437414</v>
      </c>
      <c r="D9" s="45">
        <f t="shared" si="0"/>
        <v>145437414</v>
      </c>
      <c r="E9" s="46">
        <v>29178590</v>
      </c>
      <c r="F9" s="47">
        <v>29178590</v>
      </c>
      <c r="G9" s="44">
        <v>8271225</v>
      </c>
      <c r="H9" s="47">
        <v>8271225</v>
      </c>
      <c r="I9" s="44">
        <v>107987599</v>
      </c>
      <c r="J9" s="47">
        <v>107987599</v>
      </c>
      <c r="K9" s="53">
        <v>109394196</v>
      </c>
      <c r="L9" s="48">
        <v>0</v>
      </c>
      <c r="M9" s="49">
        <v>0</v>
      </c>
      <c r="N9" s="44"/>
      <c r="O9" s="50"/>
      <c r="S9" s="32"/>
      <c r="T9" s="32"/>
    </row>
    <row r="10" spans="1:20" ht="19.5" customHeight="1">
      <c r="A10" s="42" t="s">
        <v>10</v>
      </c>
      <c r="B10" s="43" t="s">
        <v>11</v>
      </c>
      <c r="C10" s="44">
        <f t="shared" si="0"/>
        <v>144712702</v>
      </c>
      <c r="D10" s="45">
        <f t="shared" si="0"/>
        <v>144712702</v>
      </c>
      <c r="E10" s="46">
        <v>55865091</v>
      </c>
      <c r="F10" s="47">
        <v>55865091</v>
      </c>
      <c r="G10" s="44">
        <v>10417201</v>
      </c>
      <c r="H10" s="47">
        <v>10417201</v>
      </c>
      <c r="I10" s="44">
        <v>78430410</v>
      </c>
      <c r="J10" s="47">
        <v>78430410</v>
      </c>
      <c r="K10" s="53">
        <v>156151173</v>
      </c>
      <c r="L10" s="48">
        <v>0</v>
      </c>
      <c r="M10" s="49">
        <v>0</v>
      </c>
      <c r="N10" s="44">
        <v>1991234</v>
      </c>
      <c r="O10" s="50">
        <v>1991234</v>
      </c>
      <c r="S10" s="32"/>
      <c r="T10" s="32"/>
    </row>
    <row r="11" spans="1:20" ht="19.5" customHeight="1">
      <c r="A11" s="42" t="s">
        <v>12</v>
      </c>
      <c r="B11" s="43" t="s">
        <v>13</v>
      </c>
      <c r="C11" s="44">
        <f t="shared" si="0"/>
        <v>90050447</v>
      </c>
      <c r="D11" s="45">
        <f t="shared" si="0"/>
        <v>90050447</v>
      </c>
      <c r="E11" s="46">
        <v>90050447</v>
      </c>
      <c r="F11" s="47">
        <v>90050447</v>
      </c>
      <c r="G11" s="44">
        <v>0</v>
      </c>
      <c r="H11" s="47">
        <v>0</v>
      </c>
      <c r="I11" s="44">
        <v>0</v>
      </c>
      <c r="J11" s="47">
        <v>0</v>
      </c>
      <c r="K11" s="53">
        <v>389959220</v>
      </c>
      <c r="L11" s="48">
        <v>509369153</v>
      </c>
      <c r="M11" s="51">
        <v>509369153</v>
      </c>
      <c r="N11" s="44">
        <v>7964935</v>
      </c>
      <c r="O11" s="50">
        <v>7964935</v>
      </c>
      <c r="S11" s="32"/>
      <c r="T11" s="32"/>
    </row>
    <row r="12" spans="1:20" ht="19.5" customHeight="1">
      <c r="A12" s="42" t="s">
        <v>14</v>
      </c>
      <c r="B12" s="43" t="s">
        <v>15</v>
      </c>
      <c r="C12" s="44">
        <f t="shared" si="0"/>
        <v>101058734</v>
      </c>
      <c r="D12" s="45">
        <f t="shared" si="0"/>
        <v>101058734</v>
      </c>
      <c r="E12" s="46">
        <v>11905414</v>
      </c>
      <c r="F12" s="47">
        <v>11905414</v>
      </c>
      <c r="G12" s="44">
        <v>13721588</v>
      </c>
      <c r="H12" s="47">
        <v>13721588</v>
      </c>
      <c r="I12" s="44">
        <v>75431732</v>
      </c>
      <c r="J12" s="47">
        <v>75431732</v>
      </c>
      <c r="K12" s="53">
        <v>37165073</v>
      </c>
      <c r="L12" s="48">
        <v>0</v>
      </c>
      <c r="M12" s="49">
        <v>0</v>
      </c>
      <c r="N12" s="44">
        <v>2215248</v>
      </c>
      <c r="O12" s="50">
        <v>2215248</v>
      </c>
      <c r="S12" s="32"/>
      <c r="T12" s="32"/>
    </row>
    <row r="13" spans="1:20" ht="19.5" customHeight="1">
      <c r="A13" s="42" t="s">
        <v>16</v>
      </c>
      <c r="B13" s="43" t="s">
        <v>17</v>
      </c>
      <c r="C13" s="44">
        <f t="shared" si="0"/>
        <v>276139515</v>
      </c>
      <c r="D13" s="45">
        <f t="shared" si="0"/>
        <v>276139515</v>
      </c>
      <c r="E13" s="46">
        <v>34684255</v>
      </c>
      <c r="F13" s="47">
        <v>34684255</v>
      </c>
      <c r="G13" s="44">
        <v>77796624</v>
      </c>
      <c r="H13" s="47">
        <v>77796624</v>
      </c>
      <c r="I13" s="44">
        <v>163658636</v>
      </c>
      <c r="J13" s="47">
        <v>163658636</v>
      </c>
      <c r="K13" s="53">
        <v>67137520</v>
      </c>
      <c r="L13" s="48">
        <v>0</v>
      </c>
      <c r="M13" s="49">
        <v>0</v>
      </c>
      <c r="N13" s="44">
        <v>2986851</v>
      </c>
      <c r="O13" s="50">
        <v>2986851</v>
      </c>
      <c r="S13" s="32"/>
      <c r="T13" s="32"/>
    </row>
    <row r="14" spans="1:20" ht="19.5" customHeight="1">
      <c r="A14" s="42" t="s">
        <v>18</v>
      </c>
      <c r="B14" s="43" t="s">
        <v>19</v>
      </c>
      <c r="C14" s="44">
        <f t="shared" si="0"/>
        <v>171733083</v>
      </c>
      <c r="D14" s="45">
        <f t="shared" si="0"/>
        <v>171733083</v>
      </c>
      <c r="E14" s="46">
        <v>13594151</v>
      </c>
      <c r="F14" s="47">
        <v>13594151</v>
      </c>
      <c r="G14" s="44">
        <v>49840105</v>
      </c>
      <c r="H14" s="47">
        <v>49840105</v>
      </c>
      <c r="I14" s="44">
        <v>108298827</v>
      </c>
      <c r="J14" s="47">
        <v>108298827</v>
      </c>
      <c r="K14" s="53">
        <v>41529479</v>
      </c>
      <c r="L14" s="48">
        <v>0</v>
      </c>
      <c r="M14" s="49">
        <v>0</v>
      </c>
      <c r="N14" s="44">
        <v>2986851</v>
      </c>
      <c r="O14" s="50">
        <v>2986851</v>
      </c>
      <c r="S14" s="32"/>
      <c r="T14" s="32"/>
    </row>
    <row r="15" spans="1:20" ht="19.5" customHeight="1">
      <c r="A15" s="42" t="s">
        <v>20</v>
      </c>
      <c r="B15" s="43" t="s">
        <v>21</v>
      </c>
      <c r="C15" s="44">
        <f t="shared" si="0"/>
        <v>103572872</v>
      </c>
      <c r="D15" s="45">
        <f t="shared" si="0"/>
        <v>103572872</v>
      </c>
      <c r="E15" s="46">
        <v>31274219</v>
      </c>
      <c r="F15" s="47">
        <v>31274219</v>
      </c>
      <c r="G15" s="44">
        <v>20504568</v>
      </c>
      <c r="H15" s="47">
        <v>20504568</v>
      </c>
      <c r="I15" s="44">
        <v>51794085</v>
      </c>
      <c r="J15" s="47">
        <v>51794085</v>
      </c>
      <c r="K15" s="53">
        <v>109946078</v>
      </c>
      <c r="L15" s="48">
        <v>0</v>
      </c>
      <c r="M15" s="49">
        <v>0</v>
      </c>
      <c r="N15" s="44">
        <v>1244521</v>
      </c>
      <c r="O15" s="50">
        <v>1244521</v>
      </c>
      <c r="S15" s="32"/>
      <c r="T15" s="32"/>
    </row>
    <row r="16" spans="1:20" ht="19.5" customHeight="1">
      <c r="A16" s="42" t="s">
        <v>22</v>
      </c>
      <c r="B16" s="43" t="s">
        <v>23</v>
      </c>
      <c r="C16" s="44">
        <f t="shared" si="0"/>
        <v>154884101</v>
      </c>
      <c r="D16" s="45">
        <f t="shared" si="0"/>
        <v>154884101</v>
      </c>
      <c r="E16" s="46">
        <v>81518662</v>
      </c>
      <c r="F16" s="47">
        <v>81518662</v>
      </c>
      <c r="G16" s="44">
        <v>16353093</v>
      </c>
      <c r="H16" s="47">
        <v>16353093</v>
      </c>
      <c r="I16" s="44">
        <v>57012346</v>
      </c>
      <c r="J16" s="47">
        <v>57012346</v>
      </c>
      <c r="K16" s="53">
        <v>224767214</v>
      </c>
      <c r="L16" s="48">
        <v>0</v>
      </c>
      <c r="M16" s="49">
        <v>0</v>
      </c>
      <c r="N16" s="44">
        <v>3923726</v>
      </c>
      <c r="O16" s="50">
        <v>3923726</v>
      </c>
      <c r="S16" s="32"/>
      <c r="T16" s="32"/>
    </row>
    <row r="17" spans="1:20" ht="19.5" customHeight="1">
      <c r="A17" s="42" t="s">
        <v>24</v>
      </c>
      <c r="B17" s="43" t="s">
        <v>25</v>
      </c>
      <c r="C17" s="44">
        <f t="shared" si="0"/>
        <v>179972086</v>
      </c>
      <c r="D17" s="45">
        <f t="shared" si="0"/>
        <v>179972086</v>
      </c>
      <c r="E17" s="46">
        <v>12910050</v>
      </c>
      <c r="F17" s="47">
        <v>12910050</v>
      </c>
      <c r="G17" s="44">
        <v>41837199</v>
      </c>
      <c r="H17" s="47">
        <v>41837199</v>
      </c>
      <c r="I17" s="44">
        <v>125224837</v>
      </c>
      <c r="J17" s="47">
        <v>125224837</v>
      </c>
      <c r="K17" s="53">
        <v>41001276</v>
      </c>
      <c r="L17" s="48">
        <v>0</v>
      </c>
      <c r="M17" s="49">
        <v>0</v>
      </c>
      <c r="N17" s="44">
        <v>2282949</v>
      </c>
      <c r="O17" s="50">
        <v>2282949</v>
      </c>
      <c r="S17" s="32"/>
      <c r="T17" s="32"/>
    </row>
    <row r="18" spans="1:20" ht="19.5" customHeight="1">
      <c r="A18" s="42" t="s">
        <v>26</v>
      </c>
      <c r="B18" s="43" t="s">
        <v>27</v>
      </c>
      <c r="C18" s="44">
        <f t="shared" si="0"/>
        <v>211998686</v>
      </c>
      <c r="D18" s="45">
        <f t="shared" si="0"/>
        <v>211998686</v>
      </c>
      <c r="E18" s="46">
        <v>20224730</v>
      </c>
      <c r="F18" s="47">
        <v>20224730</v>
      </c>
      <c r="G18" s="44">
        <v>55366071</v>
      </c>
      <c r="H18" s="47">
        <v>55366071</v>
      </c>
      <c r="I18" s="44">
        <v>136407885</v>
      </c>
      <c r="J18" s="47">
        <v>136407885</v>
      </c>
      <c r="K18" s="53">
        <v>49259321</v>
      </c>
      <c r="L18" s="48">
        <v>0</v>
      </c>
      <c r="M18" s="49">
        <v>0</v>
      </c>
      <c r="N18" s="44">
        <v>2489042</v>
      </c>
      <c r="O18" s="50">
        <v>2489042</v>
      </c>
      <c r="S18" s="32"/>
      <c r="T18" s="32"/>
    </row>
    <row r="19" spans="1:20" ht="19.5" customHeight="1">
      <c r="A19" s="42" t="s">
        <v>28</v>
      </c>
      <c r="B19" s="43" t="s">
        <v>29</v>
      </c>
      <c r="C19" s="44">
        <f t="shared" si="0"/>
        <v>64411458</v>
      </c>
      <c r="D19" s="45">
        <f t="shared" si="0"/>
        <v>64411458</v>
      </c>
      <c r="E19" s="46">
        <v>42075577</v>
      </c>
      <c r="F19" s="47">
        <v>42075577</v>
      </c>
      <c r="G19" s="44">
        <v>22335881</v>
      </c>
      <c r="H19" s="47">
        <v>22335881</v>
      </c>
      <c r="I19" s="44">
        <v>0</v>
      </c>
      <c r="J19" s="47">
        <v>0</v>
      </c>
      <c r="K19" s="53">
        <v>168811448</v>
      </c>
      <c r="L19" s="48">
        <v>0</v>
      </c>
      <c r="M19" s="49">
        <v>0</v>
      </c>
      <c r="N19" s="44">
        <v>565809</v>
      </c>
      <c r="O19" s="50">
        <v>565809</v>
      </c>
      <c r="S19" s="32"/>
      <c r="T19" s="32"/>
    </row>
    <row r="20" spans="1:20" ht="19.5" customHeight="1">
      <c r="A20" s="15" t="s">
        <v>30</v>
      </c>
      <c r="B20" s="16" t="s">
        <v>31</v>
      </c>
      <c r="C20" s="17">
        <f t="shared" si="0"/>
        <v>165744436</v>
      </c>
      <c r="D20" s="18">
        <f t="shared" si="0"/>
        <v>165744436</v>
      </c>
      <c r="E20" s="25">
        <v>17675282</v>
      </c>
      <c r="F20" s="26">
        <v>17675282</v>
      </c>
      <c r="G20" s="35">
        <v>35280259</v>
      </c>
      <c r="H20" s="26">
        <v>35280259</v>
      </c>
      <c r="I20" s="35">
        <v>112788895</v>
      </c>
      <c r="J20" s="26">
        <v>112788895</v>
      </c>
      <c r="K20" s="54">
        <v>69267913</v>
      </c>
      <c r="L20" s="27">
        <v>0</v>
      </c>
      <c r="M20" s="31">
        <v>0</v>
      </c>
      <c r="N20" s="17">
        <v>2629524</v>
      </c>
      <c r="O20" s="28">
        <v>2629524</v>
      </c>
      <c r="S20" s="32"/>
      <c r="T20" s="32"/>
    </row>
    <row r="21" spans="1:15" ht="19.5" customHeight="1">
      <c r="A21" s="62" t="s">
        <v>43</v>
      </c>
      <c r="B21" s="63"/>
      <c r="C21" s="39">
        <f aca="true" t="shared" si="1" ref="C21:O21">SUM(C5:C20)</f>
        <v>2511867958</v>
      </c>
      <c r="D21" s="41">
        <f t="shared" si="1"/>
        <v>2511867958</v>
      </c>
      <c r="E21" s="39">
        <f t="shared" si="1"/>
        <v>609767257</v>
      </c>
      <c r="F21" s="41">
        <f t="shared" si="1"/>
        <v>609767257</v>
      </c>
      <c r="G21" s="39">
        <f t="shared" si="1"/>
        <v>509369153</v>
      </c>
      <c r="H21" s="41">
        <f t="shared" si="1"/>
        <v>509369153</v>
      </c>
      <c r="I21" s="39">
        <f t="shared" si="1"/>
        <v>1392731548</v>
      </c>
      <c r="J21" s="41">
        <f t="shared" si="1"/>
        <v>1392731548</v>
      </c>
      <c r="K21" s="40">
        <f t="shared" si="1"/>
        <v>1798554629</v>
      </c>
      <c r="L21" s="38">
        <f t="shared" si="1"/>
        <v>509369153</v>
      </c>
      <c r="M21" s="41">
        <f t="shared" si="1"/>
        <v>509369153</v>
      </c>
      <c r="N21" s="24">
        <f t="shared" si="1"/>
        <v>49229471</v>
      </c>
      <c r="O21" s="41">
        <f t="shared" si="1"/>
        <v>49229471</v>
      </c>
    </row>
  </sheetData>
  <sheetProtection/>
  <mergeCells count="13">
    <mergeCell ref="I2:J2"/>
    <mergeCell ref="A1:A3"/>
    <mergeCell ref="B1:B3"/>
    <mergeCell ref="C1:J1"/>
    <mergeCell ref="N1:O1"/>
    <mergeCell ref="N2:O2"/>
    <mergeCell ref="A21:B21"/>
    <mergeCell ref="L1:M1"/>
    <mergeCell ref="L2:M2"/>
    <mergeCell ref="C2:D2"/>
    <mergeCell ref="E2:F2"/>
    <mergeCell ref="G2:H2"/>
    <mergeCell ref="K1:K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&amp;L&amp;"Times New Roman CE,Standardowy"&amp;8Ministerstwo Finansów
Departament ST&amp;C&amp;"Times New Roman CE,Standardowy"PLAN I  ŚRODKI PRZEKAZANE WOJEWÓDZTWOM
za cztery kwartały 2019 r.&amp;R&amp;"Times New Roman CE,Standardowy"&amp;8Warszawa, 29.01.2020 r.</oddHeader>
    <oddFooter>&amp;L&amp;"Times New Roman CE,Standardowy"&amp;7&amp;F * &amp;A&amp;C&amp;9Wydział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ZMA</dc:creator>
  <cp:keywords/>
  <dc:description/>
  <cp:lastModifiedBy>Korycka Ewa</cp:lastModifiedBy>
  <cp:lastPrinted>2020-01-29T13:58:00Z</cp:lastPrinted>
  <dcterms:created xsi:type="dcterms:W3CDTF">2003-11-27T08:00:53Z</dcterms:created>
  <dcterms:modified xsi:type="dcterms:W3CDTF">2020-01-29T13:58:05Z</dcterms:modified>
  <cp:category/>
  <cp:version/>
  <cp:contentType/>
  <cp:contentStatus/>
</cp:coreProperties>
</file>