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9690" windowHeight="6150" activeTab="0"/>
  </bookViews>
  <sheets>
    <sheet name="wydatki - ustawa" sheetId="1" r:id="rId1"/>
  </sheets>
  <definedNames>
    <definedName name="_xlnm.Print_Area" localSheetId="0">'wydatki - ustawa'!$B$1:$G$18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<sst xmlns="http://schemas.openxmlformats.org/spreadsheetml/2006/main" count="27" uniqueCount="27">
  <si>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Lp.</t>
  </si>
  <si>
    <t>Wyszczególnienie</t>
  </si>
  <si>
    <t>Pozostała działalność</t>
  </si>
  <si>
    <t>4.1</t>
  </si>
  <si>
    <t>1.1</t>
  </si>
  <si>
    <t>Przetwórstwo przemysłowe</t>
  </si>
  <si>
    <t>Administracja publiczna</t>
  </si>
  <si>
    <t>Urzędy naczelnych i centralnych organów administracji rządowej</t>
  </si>
  <si>
    <t>1.2</t>
  </si>
  <si>
    <t xml:space="preserve">Dział            rozdział  </t>
  </si>
  <si>
    <t>w tys. zł</t>
  </si>
  <si>
    <t>Handel</t>
  </si>
  <si>
    <t>Wydatki ogółem</t>
  </si>
  <si>
    <t>Agencja Rezerw Materiałowych</t>
  </si>
  <si>
    <t>3.1</t>
  </si>
  <si>
    <t>2.1</t>
  </si>
  <si>
    <t>Zadania w zakresie bezpiecznego wykorzystania energii atomowej</t>
  </si>
  <si>
    <t>Fundusz Ochrony Środowiska i Gospodarki Wodnej</t>
  </si>
  <si>
    <t>Gospodarka komunalna i ochrona środowiska</t>
  </si>
  <si>
    <t>Razem</t>
  </si>
  <si>
    <t>BP</t>
  </si>
  <si>
    <t>UE</t>
  </si>
  <si>
    <t>Zestawienie wydatków budżetowych w części 47 - Energia wg działów i rozdziałów</t>
  </si>
  <si>
    <t>Obrona narodowa</t>
  </si>
  <si>
    <t>Pozostałe wydatki obronne</t>
  </si>
  <si>
    <t>5.1</t>
  </si>
  <si>
    <t>Ustawa budżetowa na 2019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</si>
</sst>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"/>
    <numFmt numFmtId="165" formatCode="#,##0.0"/>
    <numFmt numFmtId="166" formatCode="d/mmm"/>
    <numFmt numFmtId="167" formatCode="0.000"/>
    <numFmt numFmtId="168" formatCode="0.0"/>
    <numFmt numFmtId="169" formatCode="#,##0.000"/>
    <numFmt numFmtId="170" formatCode="0.000000"/>
    <numFmt numFmtId="171" formatCode="0.00000"/>
    <numFmt numFmtId="172" formatCode="0.0000"/>
    <numFmt numFmtId="173" formatCode="0.00000000"/>
    <numFmt numFmtId="174" formatCode="0.000000000"/>
    <numFmt numFmtId="175" formatCode="0.0000000000"/>
    <numFmt numFmtId="176" formatCode="0.000000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#,##0.0000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Border="1" applyAlignment="1" applyProtection="1" quotePrefix="1">
      <alignment horizontal="right"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3" fontId="10" fillId="0" borderId="15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3" fontId="10" fillId="0" borderId="14" xfId="0" applyNumberFormat="1" applyFont="1" applyBorder="1" applyAlignment="1" applyProtection="1">
      <alignment horizontal="right" vertical="center"/>
      <protection/>
    </xf>
    <xf numFmtId="3" fontId="10" fillId="0" borderId="15" xfId="0" applyNumberFormat="1" applyFont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Continuous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 applyProtection="1" quotePrefix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13" borderId="13" xfId="0" applyFont="1" applyFill="1" applyBorder="1" applyAlignment="1" applyProtection="1">
      <alignment horizontal="centerContinuous" vertical="center" wrapText="1"/>
      <protection/>
    </xf>
    <xf numFmtId="0" fontId="8" fillId="13" borderId="14" xfId="0" applyFont="1" applyFill="1" applyBorder="1" applyAlignment="1" applyProtection="1">
      <alignment vertical="center" wrapText="1"/>
      <protection/>
    </xf>
    <xf numFmtId="0" fontId="8" fillId="13" borderId="14" xfId="0" applyFont="1" applyFill="1" applyBorder="1" applyAlignment="1" applyProtection="1">
      <alignment horizontal="center" vertical="center"/>
      <protection/>
    </xf>
    <xf numFmtId="3" fontId="8" fillId="13" borderId="14" xfId="0" applyNumberFormat="1" applyFont="1" applyFill="1" applyBorder="1" applyAlignment="1" applyProtection="1" quotePrefix="1">
      <alignment horizontal="right" vertical="center"/>
      <protection/>
    </xf>
    <xf numFmtId="3" fontId="9" fillId="13" borderId="14" xfId="0" applyNumberFormat="1" applyFont="1" applyFill="1" applyBorder="1" applyAlignment="1" applyProtection="1">
      <alignment vertical="center"/>
      <protection/>
    </xf>
    <xf numFmtId="3" fontId="9" fillId="13" borderId="15" xfId="0" applyNumberFormat="1" applyFont="1" applyFill="1" applyBorder="1" applyAlignment="1" applyProtection="1">
      <alignment vertical="center"/>
      <protection/>
    </xf>
    <xf numFmtId="0" fontId="8" fillId="13" borderId="13" xfId="0" applyFont="1" applyFill="1" applyBorder="1" applyAlignment="1" applyProtection="1">
      <alignment horizontal="centerContinuous" vertical="center"/>
      <protection/>
    </xf>
    <xf numFmtId="3" fontId="9" fillId="13" borderId="14" xfId="0" applyNumberFormat="1" applyFont="1" applyFill="1" applyBorder="1" applyAlignment="1" applyProtection="1">
      <alignment horizontal="right" vertical="center"/>
      <protection/>
    </xf>
    <xf numFmtId="3" fontId="9" fillId="13" borderId="15" xfId="0" applyNumberFormat="1" applyFont="1" applyFill="1" applyBorder="1" applyAlignment="1" applyProtection="1">
      <alignment horizontal="right" vertical="center"/>
      <protection/>
    </xf>
    <xf numFmtId="0" fontId="8" fillId="13" borderId="14" xfId="0" applyFont="1" applyFill="1" applyBorder="1" applyAlignment="1" applyProtection="1">
      <alignment horizontal="center" vertical="center" wrapText="1"/>
      <protection/>
    </xf>
    <xf numFmtId="0" fontId="8" fillId="13" borderId="20" xfId="0" applyFont="1" applyFill="1" applyBorder="1" applyAlignment="1" applyProtection="1">
      <alignment horizontal="centerContinuous" vertical="center"/>
      <protection/>
    </xf>
    <xf numFmtId="0" fontId="8" fillId="13" borderId="21" xfId="0" applyFont="1" applyFill="1" applyBorder="1" applyAlignment="1" applyProtection="1">
      <alignment vertical="center"/>
      <protection/>
    </xf>
    <xf numFmtId="3" fontId="8" fillId="13" borderId="21" xfId="0" applyNumberFormat="1" applyFont="1" applyFill="1" applyBorder="1" applyAlignment="1" applyProtection="1" quotePrefix="1">
      <alignment horizontal="right" vertical="center"/>
      <protection/>
    </xf>
    <xf numFmtId="3" fontId="9" fillId="13" borderId="2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B1">
      <selection activeCell="K18" sqref="K18"/>
    </sheetView>
  </sheetViews>
  <sheetFormatPr defaultColWidth="9.00390625" defaultRowHeight="12.75"/>
  <cols>
    <col min="1" max="1" width="14.25390625" style="0" hidden="1" customWidth="1"/>
    <col min="2" max="2" width="5.25390625" style="0" customWidth="1"/>
    <col min="3" max="3" width="36.375" style="0" customWidth="1"/>
    <col min="4" max="4" width="9.25390625" style="0" bestFit="1" customWidth="1"/>
    <col min="5" max="7" width="13.75390625" style="0" customWidth="1"/>
    <col min="8" max="8" width="9.75390625" style="0" bestFit="1" customWidth="1"/>
  </cols>
  <sheetData>
    <row r="1" spans="2:7" ht="15.75">
      <c r="B1" s="30"/>
      <c r="C1" s="30"/>
      <c r="D1" s="30"/>
      <c r="E1" s="30"/>
      <c r="F1" s="30"/>
      <c r="G1" s="30"/>
    </row>
    <row r="2" spans="2:7" ht="40.5" customHeight="1">
      <c r="B2" s="31" t="s">
        <v>22</v>
      </c>
      <c r="C2" s="31"/>
      <c r="D2" s="31"/>
      <c r="E2" s="31"/>
      <c r="F2" s="31"/>
      <c r="G2" s="31"/>
    </row>
    <row r="3" spans="2:7" ht="13.5" customHeight="1" thickBot="1">
      <c r="B3" s="4"/>
      <c r="C3" s="5"/>
      <c r="D3" s="4"/>
      <c r="E3" s="4"/>
      <c r="F3" s="32" t="s">
        <v>10</v>
      </c>
      <c r="G3" s="32"/>
    </row>
    <row r="4" spans="2:7" ht="24" customHeight="1" thickTop="1">
      <c r="B4" s="33" t="s">
        <v>0</v>
      </c>
      <c r="C4" s="35" t="s">
        <v>1</v>
      </c>
      <c r="D4" s="35" t="s">
        <v>9</v>
      </c>
      <c r="E4" s="37" t="s">
        <v>26</v>
      </c>
      <c r="F4" s="37"/>
      <c r="G4" s="38"/>
    </row>
    <row r="5" spans="2:7" ht="24" customHeight="1">
      <c r="B5" s="34"/>
      <c r="C5" s="36"/>
      <c r="D5" s="36"/>
      <c r="E5" s="6" t="s">
        <v>19</v>
      </c>
      <c r="F5" s="7" t="s">
        <v>20</v>
      </c>
      <c r="G5" s="8" t="s">
        <v>21</v>
      </c>
    </row>
    <row r="6" spans="2:7" s="1" customFormat="1" ht="13.5" customHeight="1">
      <c r="B6" s="9">
        <v>1</v>
      </c>
      <c r="C6" s="10">
        <v>2</v>
      </c>
      <c r="D6" s="10">
        <v>3</v>
      </c>
      <c r="E6" s="10">
        <v>4</v>
      </c>
      <c r="F6" s="11">
        <v>5</v>
      </c>
      <c r="G6" s="12">
        <v>6</v>
      </c>
    </row>
    <row r="7" spans="2:7" ht="21" customHeight="1">
      <c r="B7" s="39">
        <v>1</v>
      </c>
      <c r="C7" s="40" t="s">
        <v>5</v>
      </c>
      <c r="D7" s="41">
        <v>150</v>
      </c>
      <c r="E7" s="42">
        <f aca="true" t="shared" si="0" ref="E7:E18">F7+G7</f>
        <v>449423</v>
      </c>
      <c r="F7" s="43">
        <f>SUM(F8:F9)</f>
        <v>32542</v>
      </c>
      <c r="G7" s="44">
        <f>SUM(G8:G9)</f>
        <v>416881</v>
      </c>
    </row>
    <row r="8" spans="2:7" ht="29.25" customHeight="1">
      <c r="B8" s="13" t="s">
        <v>4</v>
      </c>
      <c r="C8" s="14" t="s">
        <v>16</v>
      </c>
      <c r="D8" s="15">
        <v>15004</v>
      </c>
      <c r="E8" s="16">
        <f t="shared" si="0"/>
        <v>17103</v>
      </c>
      <c r="F8" s="17">
        <v>17103</v>
      </c>
      <c r="G8" s="18">
        <v>0</v>
      </c>
    </row>
    <row r="9" spans="2:7" ht="19.5" customHeight="1">
      <c r="B9" s="13" t="s">
        <v>8</v>
      </c>
      <c r="C9" s="19" t="s">
        <v>2</v>
      </c>
      <c r="D9" s="20">
        <v>15095</v>
      </c>
      <c r="E9" s="16">
        <f>F9+G9</f>
        <v>432320</v>
      </c>
      <c r="F9" s="21">
        <v>15439</v>
      </c>
      <c r="G9" s="22">
        <v>416881</v>
      </c>
    </row>
    <row r="10" spans="2:7" ht="21" customHeight="1">
      <c r="B10" s="45">
        <v>2</v>
      </c>
      <c r="C10" s="40" t="s">
        <v>11</v>
      </c>
      <c r="D10" s="41">
        <v>500</v>
      </c>
      <c r="E10" s="42">
        <f t="shared" si="0"/>
        <v>253123</v>
      </c>
      <c r="F10" s="46">
        <f>SUM(F11:F11)</f>
        <v>253123</v>
      </c>
      <c r="G10" s="47">
        <f>SUM(G11:G11)</f>
        <v>0</v>
      </c>
    </row>
    <row r="11" spans="2:7" ht="17.25" customHeight="1">
      <c r="B11" s="13" t="s">
        <v>15</v>
      </c>
      <c r="C11" s="23" t="s">
        <v>13</v>
      </c>
      <c r="D11" s="20">
        <v>50003</v>
      </c>
      <c r="E11" s="16">
        <f t="shared" si="0"/>
        <v>253123</v>
      </c>
      <c r="F11" s="24">
        <v>253123</v>
      </c>
      <c r="G11" s="25">
        <v>0</v>
      </c>
    </row>
    <row r="12" spans="2:7" ht="21" customHeight="1">
      <c r="B12" s="39">
        <v>3</v>
      </c>
      <c r="C12" s="40" t="s">
        <v>6</v>
      </c>
      <c r="D12" s="48">
        <v>750</v>
      </c>
      <c r="E12" s="42">
        <f t="shared" si="0"/>
        <v>64680</v>
      </c>
      <c r="F12" s="43">
        <f>SUM(F13:F13)</f>
        <v>63468</v>
      </c>
      <c r="G12" s="44">
        <f>SUM(G13:G13)</f>
        <v>1212</v>
      </c>
    </row>
    <row r="13" spans="2:7" s="2" customFormat="1" ht="29.25" customHeight="1">
      <c r="B13" s="26" t="s">
        <v>14</v>
      </c>
      <c r="C13" s="27" t="s">
        <v>7</v>
      </c>
      <c r="D13" s="28">
        <v>75001</v>
      </c>
      <c r="E13" s="16">
        <f t="shared" si="0"/>
        <v>64680</v>
      </c>
      <c r="F13" s="17">
        <v>63468</v>
      </c>
      <c r="G13" s="18">
        <v>1212</v>
      </c>
    </row>
    <row r="14" spans="2:7" s="2" customFormat="1" ht="29.25" customHeight="1">
      <c r="B14" s="39">
        <v>4</v>
      </c>
      <c r="C14" s="40" t="s">
        <v>23</v>
      </c>
      <c r="D14" s="48">
        <v>752</v>
      </c>
      <c r="E14" s="42">
        <f>F14+G14</f>
        <v>295</v>
      </c>
      <c r="F14" s="43">
        <f>SUM(F15:F15)</f>
        <v>295</v>
      </c>
      <c r="G14" s="44">
        <f>SUM(G15:G15)</f>
        <v>0</v>
      </c>
    </row>
    <row r="15" spans="2:7" s="2" customFormat="1" ht="29.25" customHeight="1">
      <c r="B15" s="26" t="s">
        <v>3</v>
      </c>
      <c r="C15" s="27" t="s">
        <v>24</v>
      </c>
      <c r="D15" s="28">
        <v>75212</v>
      </c>
      <c r="E15" s="16">
        <f>F15+G15</f>
        <v>295</v>
      </c>
      <c r="F15" s="17">
        <v>295</v>
      </c>
      <c r="G15" s="18">
        <f>0</f>
        <v>0</v>
      </c>
    </row>
    <row r="16" spans="2:7" ht="25.5">
      <c r="B16" s="45">
        <v>5</v>
      </c>
      <c r="C16" s="40" t="s">
        <v>18</v>
      </c>
      <c r="D16" s="41">
        <v>900</v>
      </c>
      <c r="E16" s="42">
        <f t="shared" si="0"/>
        <v>276726</v>
      </c>
      <c r="F16" s="43">
        <f>F17</f>
        <v>10954</v>
      </c>
      <c r="G16" s="44">
        <f>G17</f>
        <v>265772</v>
      </c>
    </row>
    <row r="17" spans="2:7" ht="30.75" customHeight="1" thickBot="1">
      <c r="B17" s="13" t="s">
        <v>25</v>
      </c>
      <c r="C17" s="23" t="s">
        <v>17</v>
      </c>
      <c r="D17" s="20">
        <v>90011</v>
      </c>
      <c r="E17" s="29">
        <f t="shared" si="0"/>
        <v>276726</v>
      </c>
      <c r="F17" s="21">
        <v>10954</v>
      </c>
      <c r="G17" s="22">
        <v>265772</v>
      </c>
    </row>
    <row r="18" spans="2:7" ht="21.75" customHeight="1" thickBot="1" thickTop="1">
      <c r="B18" s="49"/>
      <c r="C18" s="50" t="s">
        <v>12</v>
      </c>
      <c r="D18" s="50"/>
      <c r="E18" s="51">
        <f t="shared" si="0"/>
        <v>1044247</v>
      </c>
      <c r="F18" s="52">
        <f>F16+F12+F10+F7+F14</f>
        <v>360382</v>
      </c>
      <c r="G18" s="52">
        <f>G16+G12+G10+G7+G14</f>
        <v>683865</v>
      </c>
    </row>
    <row r="19" ht="13.5" thickTop="1"/>
    <row r="20" spans="6:7" ht="12.75">
      <c r="F20" s="3"/>
      <c r="G20" s="3"/>
    </row>
    <row r="21" spans="6:7" ht="12.75">
      <c r="F21" s="3"/>
      <c r="G21" s="3"/>
    </row>
  </sheetData>
  <sheetProtection/>
  <mergeCells count="7">
    <mergeCell ref="B1:G1"/>
    <mergeCell ref="B2:G2"/>
    <mergeCell ref="F3:G3"/>
    <mergeCell ref="B4:B5"/>
    <mergeCell ref="C4:C5"/>
    <mergeCell ref="D4:D5"/>
    <mergeCell ref="E4:G4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Lesisz Emilia</cp:lastModifiedBy>
  <cp:lastPrinted>2016-05-10T09:00:52Z</cp:lastPrinted>
  <dcterms:created xsi:type="dcterms:W3CDTF">2000-06-01T07:31:26Z</dcterms:created>
  <dcterms:modified xsi:type="dcterms:W3CDTF">2019-07-05T09:52:54Z</dcterms:modified>
  <cp:category/>
  <cp:version/>
  <cp:contentType/>
  <cp:contentStatus/>
</cp:coreProperties>
</file>