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swiatkowski\Desktop\roboczy\"/>
    </mc:Choice>
  </mc:AlternateContent>
  <bookViews>
    <workbookView xWindow="0" yWindow="0" windowWidth="28800" windowHeight="12435"/>
  </bookViews>
  <sheets>
    <sheet name="Wniosek aplikacyjny" sheetId="1" r:id="rId1"/>
    <sheet name="Arkusz1" sheetId="2" r:id="rId2"/>
  </sheets>
  <definedNames>
    <definedName name="_xlnm._FilterDatabase" localSheetId="0" hidden="1">'Wniosek aplikacyjny'!$AT$26:$AT$26</definedName>
    <definedName name="FWD">Arkusz1!$A$33:$A$34</definedName>
    <definedName name="Kategoria">Arkusz1!$A$25:$A$27</definedName>
    <definedName name="Kategorie">Arkusz1!$N$25:$N$26</definedName>
    <definedName name="KatFWD">Arkusz1!$N$33:$N$33</definedName>
    <definedName name="_xlnm.Print_Area" localSheetId="0">'Wniosek aplikacyjny'!$A$1:$AB$274</definedName>
  </definedNames>
  <calcPr calcId="152511"/>
</workbook>
</file>

<file path=xl/calcChain.xml><?xml version="1.0" encoding="utf-8"?>
<calcChain xmlns="http://schemas.openxmlformats.org/spreadsheetml/2006/main">
  <c r="P104" i="1" l="1"/>
  <c r="P90" i="1" l="1"/>
  <c r="L118" i="1" l="1"/>
  <c r="K118" i="1"/>
  <c r="J118" i="1"/>
  <c r="M118" i="1"/>
  <c r="I118" i="1"/>
  <c r="H118" i="1"/>
  <c r="G118" i="1" l="1"/>
  <c r="F118" i="1"/>
  <c r="E118" i="1"/>
  <c r="D118" i="1"/>
  <c r="C118" i="1"/>
  <c r="N118" i="1" l="1"/>
  <c r="A96" i="1" l="1"/>
  <c r="A105" i="1"/>
  <c r="J88" i="1" l="1"/>
  <c r="K88" i="1"/>
  <c r="P231" i="1" l="1"/>
  <c r="P230" i="1"/>
  <c r="P229" i="1"/>
  <c r="P228" i="1"/>
  <c r="P227" i="1"/>
  <c r="P226" i="1"/>
  <c r="J100" i="1" l="1"/>
  <c r="AB88" i="1" l="1"/>
  <c r="AB100" i="1"/>
  <c r="AA100" i="1"/>
  <c r="Z100" i="1"/>
  <c r="Y100" i="1"/>
  <c r="W100" i="1"/>
  <c r="AA88" i="1"/>
  <c r="Z88" i="1"/>
  <c r="Y88" i="1"/>
  <c r="W88" i="1"/>
  <c r="W103" i="1" s="1"/>
  <c r="X100" i="1"/>
  <c r="V100" i="1"/>
  <c r="U100" i="1"/>
  <c r="T100" i="1"/>
  <c r="S100" i="1"/>
  <c r="R100" i="1"/>
  <c r="Q100" i="1"/>
  <c r="X88" i="1"/>
  <c r="V88" i="1"/>
  <c r="U88" i="1"/>
  <c r="T88" i="1"/>
  <c r="S88" i="1"/>
  <c r="R88" i="1"/>
  <c r="Q88" i="1"/>
  <c r="H76" i="1"/>
  <c r="H73" i="1"/>
  <c r="H70" i="1"/>
  <c r="H67" i="1"/>
  <c r="J103" i="1"/>
  <c r="C109" i="1" s="1"/>
  <c r="K100" i="1"/>
  <c r="L88" i="1"/>
  <c r="L100" i="1"/>
  <c r="M88" i="1"/>
  <c r="M100" i="1"/>
  <c r="N88" i="1"/>
  <c r="N100" i="1"/>
  <c r="O88" i="1"/>
  <c r="O100" i="1"/>
  <c r="P88" i="1"/>
  <c r="P100" i="1"/>
  <c r="N9" i="1"/>
  <c r="P10" i="1"/>
  <c r="F11" i="1"/>
  <c r="F10" i="1"/>
  <c r="T103" i="1" l="1"/>
  <c r="Y103" i="1"/>
  <c r="AB103" i="1"/>
  <c r="Q113" i="1" s="1"/>
  <c r="P103" i="1"/>
  <c r="N103" i="1"/>
  <c r="L103" i="1"/>
  <c r="Q103" i="1"/>
  <c r="U103" i="1"/>
  <c r="Z103" i="1"/>
  <c r="R103" i="1"/>
  <c r="V103" i="1"/>
  <c r="AA103" i="1"/>
  <c r="O103" i="1"/>
  <c r="M103" i="1"/>
  <c r="K103" i="1"/>
  <c r="S103" i="1"/>
  <c r="X103" i="1"/>
  <c r="P101" i="1"/>
  <c r="B111" i="1" l="1"/>
  <c r="B96" i="1"/>
  <c r="C96" i="1" s="1"/>
  <c r="G96" i="1" s="1"/>
  <c r="N111" i="1"/>
  <c r="I109" i="1"/>
  <c r="L109" i="1"/>
  <c r="E111" i="1"/>
  <c r="R109" i="1"/>
  <c r="O109" i="1"/>
  <c r="Q111" i="1"/>
  <c r="F109" i="1"/>
  <c r="X109" i="1"/>
  <c r="T111" i="1"/>
  <c r="H111" i="1"/>
  <c r="N113" i="1"/>
  <c r="K113" i="1"/>
  <c r="W111" i="1"/>
  <c r="K111" i="1"/>
  <c r="U109" i="1"/>
</calcChain>
</file>

<file path=xl/comments1.xml><?xml version="1.0" encoding="utf-8"?>
<comments xmlns="http://schemas.openxmlformats.org/spreadsheetml/2006/main">
  <authors>
    <author>gassbury</author>
    <author>Małgorzata Karska</author>
  </authors>
  <commentList>
    <comment ref="C2" authorId="0" shapeId="0">
      <text>
        <r>
          <rPr>
            <sz val="11"/>
            <color indexed="81"/>
            <rFont val="Tahoma"/>
            <family val="2"/>
            <charset val="238"/>
          </rPr>
          <t>Proszę wypełniać jedynie pola bladoniebieskie.</t>
        </r>
      </text>
    </comment>
    <comment ref="A16" authorId="0" shapeId="0">
      <text>
        <r>
          <rPr>
            <sz val="11"/>
            <color indexed="81"/>
            <rFont val="Tahoma"/>
            <family val="2"/>
            <charset val="238"/>
          </rPr>
          <t xml:space="preserve">- czas trwania w m-cach;
- cel ogólny projektu;
- budżet;
- zasięg terytorialny (kraj, województwo, powiat/gmina, region);
- instytucje zaangażowane (partnerzy, uczestnicy).
</t>
        </r>
      </text>
    </comment>
    <comment ref="A64" authorId="0" shapeId="0">
      <text>
        <r>
          <rPr>
            <sz val="11"/>
            <color indexed="81"/>
            <rFont val="Tahoma"/>
            <family val="2"/>
            <charset val="238"/>
          </rPr>
          <t>Redagując budżet należy zwracać uwagę na:
- logikę powiązania wydatków z działaniami projektu,
- adekwatność poniesionych nakładów finansowych wobec efektów,
- niezbędność i zasadność kosztów,
- realność i racjonalność przyjętych stawek,
- proporcjonalność kosztów zarządzania wobec pozostałych kosztów,
- poprawność rachunkowa budżetu.
Planując harmonogram proszę uwzględnić:
- spójność harmonogramu z opisem projektu,
- możliwość realizacji działań w zaplanowanym czasie.</t>
        </r>
      </text>
    </comment>
    <comment ref="A67" authorId="0" shapeId="0">
      <text>
        <r>
          <rPr>
            <sz val="11"/>
            <color indexed="81"/>
            <rFont val="Tahoma"/>
            <family val="2"/>
            <charset val="238"/>
          </rPr>
          <t>Koszty personelu przydzielonego do projektu, zawierające faktyczne wynagrodzenia, składki na ubezpieczenie społeczne i inne koszty ustawowe wchodzące w skład wynagrodzenia, pod warunkiem, że są one zgodne ze standardowymi zasadami ustalania wynagrodzeń przez beneficjenta i partnera projektu. 
Odpowiednie koszty wynagrodzeń personelu administracji krajowej są kwalifikowalne w zakresie, w którym odnoszą się do kosztów działań, które nie byłyby przeprowadzone, gdyby nie podjęto się wdrażania danego projektu.
W przypadku projektów wdrażanych przez organizacje pozarządowe lub partnerów społecznych wkład rzeczowy w postaci wolontariatu może stanowić do 50% współfinansowania wymaganego dla projektu w ramach programu.</t>
        </r>
      </text>
    </comment>
    <comment ref="A70" authorId="0" shapeId="0">
      <text>
        <r>
          <rPr>
            <sz val="11"/>
            <color indexed="81"/>
            <rFont val="Tahoma"/>
            <family val="2"/>
            <charset val="238"/>
          </rPr>
          <t>Koszty podróży i diety dla personelu uczestniczącego w projekcie pod warunkiem, że są one zgodne ze zwyczajowymi praktykami beneficjenta i partnera projektu oraz nie przekraczają określonych stawek krajowych.</t>
        </r>
      </text>
    </comment>
    <comment ref="A73" authorId="0" shapeId="0">
      <text>
        <r>
          <rPr>
            <sz val="11"/>
            <color indexed="81"/>
            <rFont val="Tahoma"/>
            <family val="2"/>
            <charset val="238"/>
          </rPr>
          <t>Koszt nowego lub używanego sprzętu pod warunkiem, że jest on amortyzowany zgodnie z ogólnie przyjętymi zasadami rachunkowości obowiązującymi beneficjenta i zasadami ogólnie przyjętymi dla przedmiotów tego samego rodzaju. 
Tylko ta część amortyzacji, która odpowiada okresowi trwania projektu oraz rzeczywistemu zużyciu do celów projektu może być brana pod uwagę, z wyjątkiem przypadków, gdy charakter i/lub kontekst jego użycia uzasadnia inne traktowanie. 
Zastosowanie takich wyjątków regulowane jest w umowie w sprawie programu.</t>
        </r>
      </text>
    </comment>
    <comment ref="A76" authorId="0" shapeId="0">
      <text>
        <r>
          <rPr>
            <sz val="11"/>
            <color indexed="81"/>
            <rFont val="Tahoma"/>
            <family val="2"/>
            <charset val="238"/>
          </rPr>
          <t>Z</t>
        </r>
        <r>
          <rPr>
            <sz val="11"/>
            <color indexed="81"/>
            <rFont val="Tahoma"/>
            <family val="2"/>
            <charset val="238"/>
          </rPr>
          <t>akup gruntów i nieruchomości na warunkach określonych w art. 8.6 Regulacji.</t>
        </r>
      </text>
    </comment>
    <comment ref="A79" authorId="0" shapeId="0">
      <text>
        <r>
          <rPr>
            <sz val="11"/>
            <color indexed="81"/>
            <rFont val="Tahoma"/>
            <family val="2"/>
            <charset val="238"/>
          </rPr>
          <t>Koszty materiałów eksploatacyjnych i dostaw, pod warunkiem, że są one możliwe do
zidentyfikowania i przypisane do projektu.</t>
        </r>
      </text>
    </comment>
    <comment ref="A82" authorId="0" shapeId="0">
      <text>
        <r>
          <rPr>
            <sz val="11"/>
            <color indexed="81"/>
            <rFont val="Tahoma"/>
            <family val="2"/>
            <charset val="238"/>
          </rPr>
          <t>Koszty wynikające z innych umów zawartych przez beneficjenta w celu wdrożenia projektu, pod warunkiem, że ich zawarcie jest zgodne z obowiązującymi przepisami dotyczącymi zamówień publicznych.</t>
        </r>
      </text>
    </comment>
    <comment ref="A85" authorId="0" shapeId="0">
      <text>
        <r>
          <rPr>
            <sz val="11"/>
            <color indexed="81"/>
            <rFont val="Tahoma"/>
            <family val="2"/>
            <charset val="238"/>
          </rPr>
          <t>Koszty wynikające bezpośrednio z wymogów nałożonych umową w sprawie projektu dla każdego projektu (np. rozpowszechnianie informacji, ewaluacja danego działania, audyty, tłumaczenia, kopiowanie, promocja projektu), w tym koszty wszelkich usług finansowych (zwłaszcza koszty gwarancji finansowych).</t>
        </r>
      </text>
    </comment>
    <comment ref="AB89" authorId="0" shapeId="0">
      <text>
        <r>
          <rPr>
            <sz val="11"/>
            <color indexed="81"/>
            <rFont val="Tahoma"/>
            <family val="2"/>
            <charset val="238"/>
          </rPr>
          <t>Podwykonawstwo dotyczy tych zadań, które beneficjent zleca na zewnątrz.
Nie ustalono limitu dopuszczalnego podwykonawstwa.</t>
        </r>
      </text>
    </comment>
    <comment ref="A123" authorId="1" shapeId="0">
      <text>
        <r>
          <rPr>
            <sz val="11"/>
            <color indexed="81"/>
            <rFont val="Tahoma"/>
            <family val="2"/>
            <charset val="238"/>
          </rPr>
          <t>Koszty niekwalifikowalne, to te, które są ponoszone w ramach projektu, lecz nie można wliczyć ich w katalog kosztów, na które można uzyskać dofinansowanie (nie można ich pokryć ani w ramach otrzymanego dofinansowania, ani ze środków stanowiących wkład własny). Koszty te są różnicą między całkowitą wartością projektu, a wartością kwalifikowalną projektu, podanymi w początkowej części arkusza. 
Jeżeli podatek VAT jest niekwalifikowalny (jeżeli wnioskodawca może go odzyskać), w tym miejscu należy to w wyraźnie zaznaczyć.
W tym miejscu należy wyłącznie opisać planowane koszty niekwalifikowalne.</t>
        </r>
      </text>
    </comment>
    <comment ref="A133" authorId="0" shapeId="0">
      <text>
        <r>
          <rPr>
            <sz val="11"/>
            <color indexed="81"/>
            <rFont val="Tahoma"/>
            <family val="2"/>
            <charset val="238"/>
          </rPr>
          <t xml:space="preserve">Proszę opisać zdolność instytucjonalną wnioskodawcy:
- doświadczenie w realizacji projektów finansowanych ze źródeł zewnętrznych (środki europejskie i inne),
- w przypadku fundacji proszę opisać cele statutowe, które są zbieżne z danym obszarem programowym,
- potencjał kadrowy w odniesieniu do projektu,
- zaplecze lokalowe, sprzętowe, finansowe.
</t>
        </r>
      </text>
    </comment>
    <comment ref="A141" authorId="1" shapeId="0">
      <text>
        <r>
          <rPr>
            <sz val="11"/>
            <color indexed="81"/>
            <rFont val="Tahoma"/>
            <family val="2"/>
            <charset val="238"/>
          </rPr>
          <t>Proszę opisać zdolność instytucjonalną partnera:
- doświadczenie w realizacji projektów finansowanych z funduszy europejskich, lub innych zewnętrznych źródeł finansowania,
- w przypadku fundacji proszę opisać cele statutowe, które są zbieżne z danym obszarem programowym,
- potencjał kadrowy w odniesieniu do projektu,
- zaplecze lokalowe, sprzętowe, finansowe.
Proszę opisać koszty, które będą ponoszone przez partnera podkreślając adekwatność działań realizowanych przez partnera.</t>
        </r>
      </text>
    </comment>
    <comment ref="A151" authorId="0" shapeId="0">
      <text>
        <r>
          <rPr>
            <sz val="11"/>
            <color indexed="81"/>
            <rFont val="Tahoma"/>
            <family val="2"/>
            <charset val="238"/>
          </rPr>
          <t xml:space="preserve">W tej części należy wskazać jakie osoby będą odpowiedzialne za realizację projektu. Należy opisać strukturę wnioskodawcy istotną pod kątem składanego projektu - kto będzie podejmował decyzje na poszczególnych poziomach zarządczych, jakie wyróżnia się role dla osób zajmujących się projektem po stronie wnioskodawcy.
</t>
        </r>
      </text>
    </comment>
    <comment ref="A161" authorId="0" shapeId="0">
      <text>
        <r>
          <rPr>
            <sz val="11"/>
            <color indexed="81"/>
            <rFont val="Tahoma"/>
            <family val="2"/>
            <charset val="238"/>
          </rPr>
          <t>Proszę przedstawić uzasadnienie konieczności podjęcia projektu, jego wpływ na grupę docelową oraz otoczenie.</t>
        </r>
      </text>
    </comment>
    <comment ref="A171" authorId="1" shapeId="0">
      <text>
        <r>
          <rPr>
            <sz val="11"/>
            <color indexed="81"/>
            <rFont val="Tahoma"/>
            <family val="2"/>
            <charset val="238"/>
          </rPr>
          <t xml:space="preserve">Proszę opisać główny cel projektu.
</t>
        </r>
      </text>
    </comment>
    <comment ref="A175" authorId="1" shapeId="0">
      <text>
        <r>
          <rPr>
            <sz val="11"/>
            <color indexed="81"/>
            <rFont val="Tahoma"/>
            <family val="2"/>
            <charset val="238"/>
          </rPr>
          <t xml:space="preserve">Proszę przedstawić grupę docelową, do której projekt będzie skierowany, a także interesariuszy.
</t>
        </r>
      </text>
    </comment>
    <comment ref="A181" authorId="1" shapeId="0">
      <text>
        <r>
          <rPr>
            <sz val="11"/>
            <color indexed="81"/>
            <rFont val="Tahoma"/>
            <family val="2"/>
            <charset val="238"/>
          </rPr>
          <t>Proszę przedstawić zaplanowane w ramach projektu działania wraz z harmonogramem ich realizacji.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0" authorId="1" shapeId="0">
      <text>
        <r>
          <rPr>
            <sz val="11"/>
            <color indexed="81"/>
            <rFont val="Tahoma"/>
            <family val="2"/>
            <charset val="238"/>
          </rPr>
          <t>Proszę przedstawić najważniejsze wydatki w projekcie. W przypadku przeprowadzenia rozeznania rynku, prosimy o jego przedstawienie w tym polu bądź dołączenie do załączników.
Dołączenie rozpoznania rynku nie jest obligatoryjne. Brane pod uwagę będą rozpoznania wynku przeprowadzone wśród minimum 3 podmiotów, nie wcześniej niż rok przed złożeniem wniosku aplikacyjnego.</t>
        </r>
      </text>
    </comment>
    <comment ref="A195" authorId="1" shapeId="0">
      <text>
        <r>
          <rPr>
            <sz val="11"/>
            <color indexed="81"/>
            <rFont val="Tahoma"/>
            <family val="2"/>
            <charset val="238"/>
          </rPr>
          <t>Czy projekt zgodny jest z obowiązującymi strategiami PL i UE?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9" authorId="1" shapeId="0">
      <text>
        <r>
          <rPr>
            <sz val="11"/>
            <color indexed="81"/>
            <rFont val="Tahoma"/>
            <family val="2"/>
            <charset val="238"/>
          </rPr>
          <t>Jeśli dotyczy - proszę opisać rozwiązania o charakterze nowatorskim/innowacyjnym.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03" authorId="0" shapeId="0">
      <text>
        <r>
          <rPr>
            <sz val="11"/>
            <color indexed="81"/>
            <rFont val="Tahoma"/>
            <family val="2"/>
            <charset val="238"/>
          </rPr>
          <t xml:space="preserve">Lista rozwijana obejmuje wskaźniki dla Programu "Sprawy wewnętrzne" NMF 2014-2021. Obligatoryjne jest użycie </t>
        </r>
        <r>
          <rPr>
            <u/>
            <sz val="11"/>
            <color indexed="81"/>
            <rFont val="Tahoma"/>
            <family val="2"/>
            <charset val="238"/>
          </rPr>
          <t>co najmniej jednego</t>
        </r>
        <r>
          <rPr>
            <sz val="11"/>
            <color indexed="81"/>
            <rFont val="Tahoma"/>
            <family val="2"/>
            <charset val="238"/>
          </rPr>
          <t xml:space="preserve"> ze wskazanych wskaźników oraz stworzenie </t>
        </r>
        <r>
          <rPr>
            <u/>
            <sz val="11"/>
            <color indexed="81"/>
            <rFont val="Tahoma"/>
            <family val="2"/>
            <charset val="238"/>
          </rPr>
          <t>co najmniej jednego</t>
        </r>
        <r>
          <rPr>
            <sz val="11"/>
            <color indexed="81"/>
            <rFont val="Tahoma"/>
            <family val="2"/>
            <charset val="238"/>
          </rPr>
          <t xml:space="preserve"> własnego wskaźnika dla projektu (tabela poniżej).
Proszę zwrócić uwagę na:
- adekwatność doboru wskaźników do przedstawionych działań i planowanych rezultatów,
- mierzalność wskaźników,
- metody weryfikacji i monitorowania wskaźników.
Źródłami weryfikacji mogą być finansowe raporty okresowe oraz ankiety lub inne źródła wskazane przez beneficjenta.
</t>
        </r>
      </text>
    </comment>
    <comment ref="A210" authorId="0" shapeId="0">
      <text>
        <r>
          <rPr>
            <sz val="11"/>
            <color indexed="81"/>
            <rFont val="Tahoma"/>
            <family val="2"/>
            <charset val="238"/>
          </rPr>
          <t>Wskaźniki biliteralne są wymagane w przypadku projektu prowadzonego w partnerstwie z instytucją/ami norweską/imi. Obligatoryjne jest użycie co najmniej jednego ze wskazanych wskaźników.
Proszę zwrócić uwagę na:
- adekwatność doboru wskaźników do przedstawionych działań i planowanych rezultatów,
- mierzalność wskaźników,
- metody weryfikacji i monitorowania wskaźników.
Źródłami weryfikacji mogą być finansowe raporty okresowe oraz ankiety lub inne źródła wskazane przez beneficjenta.
Przy wyborze wskaźników dotyczących "poziomu zaufania/zadowolenia" należy sporządzić ankiety dla instytucji zaangażowanych, czy uczestników szkoleń, warsztatów itp. ze skalą odpowiedzi 1-7.</t>
        </r>
      </text>
    </comment>
    <comment ref="A216" authorId="1" shapeId="0">
      <text>
        <r>
          <rPr>
            <sz val="11"/>
            <color indexed="81"/>
            <rFont val="Tahoma"/>
            <family val="2"/>
            <charset val="238"/>
          </rPr>
          <t>Obligatoryjne jest wpisanie co najmniej jednego wskaźnika dla projektu, stworzonego przez wnioskodawcę. Wskaźnik może dotyczyć działań ogólnych w projekcie bądź działań bilateralnych.</t>
        </r>
      </text>
    </comment>
    <comment ref="A224" authorId="0" shapeId="0">
      <text>
        <r>
          <rPr>
            <sz val="11"/>
            <color indexed="81"/>
            <rFont val="Tahoma"/>
            <family val="2"/>
            <charset val="238"/>
          </rPr>
          <t>Proszę zwrócić uwagę na:
- trafność identyfikacji czynników ryryzka i szacunku prawdopodobieństwa wystąpienia oraz oddziaływania,
- adekwatność zaproponowanych środków minimalizacji ryzyka.</t>
        </r>
      </text>
    </comment>
    <comment ref="J225" authorId="1" shapeId="0">
      <text>
        <r>
          <rPr>
            <sz val="11"/>
            <color indexed="81"/>
            <rFont val="Tahoma"/>
            <family val="2"/>
            <charset val="238"/>
          </rPr>
          <t>Prawdopodobieństwo w skali od 1 do 4, gdzie 1 oznacza najmniejsze prawdopodobieństwo, zaś 4 prawie pewne prawdopodobieństwo</t>
        </r>
      </text>
    </comment>
    <comment ref="M225" authorId="1" shapeId="0">
      <text>
        <r>
          <rPr>
            <sz val="11"/>
            <color indexed="81"/>
            <rFont val="Tahoma"/>
            <family val="2"/>
            <charset val="238"/>
          </rPr>
          <t>Oddziaływanie w skali od 1 do 4, gdzie 1 oznacza minimalne oddziaływanie, zaś 4 bardzo duże oddziaływanie.</t>
        </r>
      </text>
    </comment>
    <comment ref="A234" authorId="0" shapeId="0">
      <text>
        <r>
          <rPr>
            <sz val="11"/>
            <color indexed="81"/>
            <rFont val="Tahoma"/>
            <family val="2"/>
            <charset val="238"/>
          </rPr>
          <t xml:space="preserve">Proszę przedstawić informację o działaniach informacyjnych i promocyjnych, z uwzględnieniem poniższych kwestii:
- gdzie udostępniane będą informacje o projekcie (strona internetowa/dedykowane podstrony itp.);
- jak/komu przekazywane będą informacje o projekcie (grupy docelowe);
- stosowania logo zgodnie z zapisami Podręcznika Komunikacji i Identyfikacji Wizualnej;
-  wydarzeń informacyjnych dotyczących postępu w realizacji projektu, osiągnięć i rezultatów </t>
        </r>
      </text>
    </comment>
    <comment ref="A242" authorId="1" shapeId="0">
      <text>
        <r>
          <rPr>
            <sz val="11"/>
            <color indexed="81"/>
            <rFont val="Tahoma"/>
            <family val="2"/>
            <charset val="238"/>
          </rPr>
          <t>W tym miejscu należy odnieść się do zagadnień przekrojowych, poprzez wpisanie konkretnej deklaracji w każdym z pól.</t>
        </r>
      </text>
    </comment>
    <comment ref="A243" authorId="1" shapeId="0">
      <text>
        <r>
          <rPr>
            <sz val="11"/>
            <color indexed="81"/>
            <rFont val="Tahoma"/>
            <family val="2"/>
            <charset val="238"/>
          </rPr>
          <t>Należy wskazać w jaki sposób projekt będzie odnosić się do kwestii tzw. polityk horyzontalnych Unii Europejskiej.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4" authorId="1" shapeId="0">
      <text>
        <r>
          <rPr>
            <sz val="11"/>
            <color indexed="81"/>
            <rFont val="Tahoma"/>
            <family val="2"/>
            <charset val="238"/>
          </rPr>
          <t>Należy określić czy udzielenie wnioskowanego wsparcia dla projektu będzie zgodne z przepisami dotyczącymi pomocy publicznej.</t>
        </r>
      </text>
    </comment>
    <comment ref="A245" authorId="1" shapeId="0">
      <text>
        <r>
          <rPr>
            <sz val="11"/>
            <color indexed="81"/>
            <rFont val="Tahoma"/>
            <family val="2"/>
            <charset val="238"/>
          </rPr>
          <t>Czy projekt jest uwzględniony bądź wpisuje się w dokumenty strategiczne na poziomie krajowym, regionalnym, lokalnym? Jeżeli tak, należy je przywołać.</t>
        </r>
      </text>
    </comment>
    <comment ref="A246" authorId="1" shapeId="0">
      <text>
        <r>
          <rPr>
            <sz val="11"/>
            <color indexed="81"/>
            <rFont val="Tahoma"/>
            <family val="2"/>
            <charset val="238"/>
          </rPr>
          <t>Przykładowo - może okazać się, że trwają jakieś procedury prawne, ustalane są przed sądem prawa autorskie do materiałów planowanych do wykorzystania podczas szkolenia.</t>
        </r>
      </text>
    </comment>
    <comment ref="A247" authorId="1" shapeId="0">
      <text>
        <r>
          <rPr>
            <sz val="11"/>
            <color indexed="81"/>
            <rFont val="Tahoma"/>
            <family val="2"/>
            <charset val="238"/>
          </rPr>
          <t>Czy wnioskodawca będzie musiał pozyskać jakieś konkretne pozwolenia do realizacji działań projektu (np. pozwolenie na budowę w przypadku projektu budowlanego)?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8" authorId="1" shapeId="0">
      <text>
        <r>
          <rPr>
            <sz val="11"/>
            <color indexed="81"/>
            <rFont val="Tahoma"/>
            <family val="2"/>
            <charset val="238"/>
          </rPr>
          <t>Czy projekt przewiduje zysk? Generowanie zysku może nastąpić w trakcie trwania projektu (np. złomowanie części sprzętu) bądź po jego zakończeniu (odpłatne świadczenie usług w oparciu o produkty/rezultaty projektu).</t>
        </r>
      </text>
    </comment>
    <comment ref="A251" authorId="1" shapeId="0">
      <text>
        <r>
          <rPr>
            <sz val="11"/>
            <color indexed="81"/>
            <rFont val="Tahoma"/>
            <family val="2"/>
            <charset val="238"/>
          </rPr>
          <t>Podatek VAT jest kwalifikowalny, jeżeli faktycznie nie może zostać odzyskany przez wnioskodawcę. W innych wypadkach podatek VAT stanowi koszt niekwalifikowalny.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2" authorId="1" shapeId="0">
      <text>
        <r>
          <rPr>
            <sz val="11"/>
            <color indexed="81"/>
            <rFont val="Tahoma"/>
            <family val="2"/>
            <charset val="238"/>
          </rPr>
          <t>Oświadczenie o braku wykluczenia z możliwości aplikowania o środki na podstawie trzech wymienionych przesłanek.</t>
        </r>
      </text>
    </comment>
    <comment ref="A253" authorId="0" shapeId="0">
      <text>
        <r>
          <rPr>
            <sz val="11"/>
            <color indexed="81"/>
            <rFont val="Tahoma"/>
            <family val="2"/>
            <charset val="238"/>
          </rPr>
          <t>Dla jednostek sektora finansów publicznych - oświadczenie o wystąpieniu o zabezpieczenie środków w budżecie państwa.</t>
        </r>
      </text>
    </comment>
    <comment ref="A264" authorId="0" shapeId="0">
      <text>
        <r>
          <rPr>
            <sz val="11"/>
            <color indexed="81"/>
            <rFont val="Tahoma"/>
            <family val="2"/>
            <charset val="238"/>
          </rPr>
          <t>Proszę wykazać załączniki dołączone do wniosku:
1. list intencyjny lub umowa partnerska (jeżeli dotyczy);
2. kopia dokumentu potwierdzającego status prawny i kwalifikowalność wnioskodawcy i ewentualnych partnerów, np. statut organizacji, akt ustanawiający (nie dotyczy sytuacji, gdy wnioskodawca będący jednostką sektora finansów publicznych został utworzony na postawie aktów prawnych publikowanych w dziennikach urzędowych);
3. pełnomocnictwo dla podpisującego (jeżeli dotyczy);
4. oświadczenia o niepodleganiu Wnioskodawcy (oraz ew. partnerów) wykluczeniu z możliwości aplikowania o dofinansowanie na podstawie:
a) Art. 207 ust. 4 Ustawy o Finansach Publicznych (Dz. U. z 2019 r. poz. 869);
b) Art. 12 ust. 1 pkt 1 ustawy o skutkach powierzania wykonywania pracy cudzoziemcom przebywającym wbrew przepisom na terytorium rzeczypospolitej polskiej (Dz. U. z 2012 r. poz. 769;
c) Art. 9 ust. 1 pkt 2a ustawy o odpowiedzialności podmiotów zbiorowych za czyny zabronione pod groźbą kary (Dz. U. z 2019 r. poz. 628 z późn. zm.);
Dodatkowym załącznikiem może być rozeznanie rynku (jeżeli zostało przeprowadzone). Brane pod uwagę będą rozpoznania wynku przeprowadzone wśród minimum 3 podmiotów, nie wcześniej niż rok przed złożeniem wniosku aplikacyjnego</t>
        </r>
      </text>
    </comment>
  </commentList>
</comments>
</file>

<file path=xl/sharedStrings.xml><?xml version="1.0" encoding="utf-8"?>
<sst xmlns="http://schemas.openxmlformats.org/spreadsheetml/2006/main" count="267" uniqueCount="230">
  <si>
    <t>Tytuł projektu</t>
  </si>
  <si>
    <t>Numer projektu</t>
  </si>
  <si>
    <t>Data rozpoczęcia projektu</t>
  </si>
  <si>
    <t>Data zakończenia projektu</t>
  </si>
  <si>
    <t>Procent dofinansowania</t>
  </si>
  <si>
    <t>Wartość całkowita projektu PLN</t>
  </si>
  <si>
    <t>Wartość dofinansowania PLN</t>
  </si>
  <si>
    <t>Wartość całkowita projektu EUR</t>
  </si>
  <si>
    <t>Wartość dofinansowania EUR</t>
  </si>
  <si>
    <t>Kurs EUR/PLN</t>
  </si>
  <si>
    <t>RODZAJ PROJEKTU</t>
  </si>
  <si>
    <t>konkursowy</t>
  </si>
  <si>
    <t>Wartość kwalifikowalna projektu PLN</t>
  </si>
  <si>
    <t>Wartość kwalifikowalna projektu EUR</t>
  </si>
  <si>
    <t xml:space="preserve">Osoba upoważniona </t>
  </si>
  <si>
    <t>Osoba do kontaktu</t>
  </si>
  <si>
    <t>e-mail</t>
  </si>
  <si>
    <t>fax</t>
  </si>
  <si>
    <t>telefon</t>
  </si>
  <si>
    <t>NIP</t>
  </si>
  <si>
    <t>REGON</t>
  </si>
  <si>
    <t>BUDŻET, DZIAŁANIA, HARMONOGRAM</t>
  </si>
  <si>
    <t>Nazwa partnera</t>
  </si>
  <si>
    <t>Adres partnera</t>
  </si>
  <si>
    <t xml:space="preserve">Opiekun projektu u Operatora </t>
  </si>
  <si>
    <t>KRS</t>
  </si>
  <si>
    <t>1. koszty personelu</t>
  </si>
  <si>
    <t>2. podróże i diety</t>
  </si>
  <si>
    <t>3. sprzęt</t>
  </si>
  <si>
    <t>4. zakup gruntu</t>
  </si>
  <si>
    <t>6. inne umowy</t>
  </si>
  <si>
    <t>7. wymogi specjalne</t>
  </si>
  <si>
    <t>0.1</t>
  </si>
  <si>
    <t>0.2</t>
  </si>
  <si>
    <t>organizacja międzynarodowa</t>
  </si>
  <si>
    <t>organizacja pozarządowa</t>
  </si>
  <si>
    <t>RAZEM</t>
  </si>
  <si>
    <t>4.1</t>
  </si>
  <si>
    <t>5. materiały eksploatacyjne</t>
  </si>
  <si>
    <t>oddziaływanie</t>
  </si>
  <si>
    <t>małe</t>
  </si>
  <si>
    <t>średnie</t>
  </si>
  <si>
    <t>duże</t>
  </si>
  <si>
    <t>w.bazowa</t>
  </si>
  <si>
    <t>w. docelowa</t>
  </si>
  <si>
    <t>źródło weryfikacji</t>
  </si>
  <si>
    <t>wskaźnik</t>
  </si>
  <si>
    <t>Certyfikaty i pozwolenia</t>
  </si>
  <si>
    <t>Kwalifikowalność podatku VAT</t>
  </si>
  <si>
    <t>Zysk generowany przez projekt</t>
  </si>
  <si>
    <t>Liczba funkcjonariuszy przeszkolonych w zakresie istotnego dorobku prawnego Schengen i wykorzystania sprzętu związanego z Schengen</t>
  </si>
  <si>
    <t>Liczba funkcjonariuszy uczestniczących w szkoleniach językowych</t>
  </si>
  <si>
    <t>Liczba ustanowionych krajowych lub regionalnych struktur przeciwdziałających handlowi ludźmi</t>
  </si>
  <si>
    <t>Liczba służb uczestniczących w projektach mających na celu poprawę potencjału do zapobiegania, wykrywania i śledzenia przestępczości trasgranicznej i zorganizowanej</t>
  </si>
  <si>
    <t>jednostka sektora finansów publicznych</t>
  </si>
  <si>
    <t>LISTA ZAŁĄCZNIKÓW</t>
  </si>
  <si>
    <t>MODEL ZARZĄDZANIA PROJEKTEM</t>
  </si>
  <si>
    <t>Proszę określić czy projekt wypełnia kwalifikację pomocy publicznej.</t>
  </si>
  <si>
    <t>Zabezpieczenie wkładu krajowego i gotowość do realizacji projektu</t>
  </si>
  <si>
    <t>Zgodność ze strategią krajową, regionalną lub lokalną</t>
  </si>
  <si>
    <t>Inne kwestie horyzontalne (np. zrównoważony rozwój, równość szans, społeczeństwo informacyjne)</t>
  </si>
  <si>
    <t>Przeszkody lub procedury prawne</t>
  </si>
  <si>
    <t>KOSZTY NIEKWALIFIKOWALNE</t>
  </si>
  <si>
    <t>konkursowy z partnerem z Norwegii</t>
  </si>
  <si>
    <t>1.2</t>
  </si>
  <si>
    <t>1.1</t>
  </si>
  <si>
    <t>2.1</t>
  </si>
  <si>
    <t>2.2</t>
  </si>
  <si>
    <t>3.1</t>
  </si>
  <si>
    <t>3.2</t>
  </si>
  <si>
    <t>4.2</t>
  </si>
  <si>
    <t>5.1</t>
  </si>
  <si>
    <t>6.1</t>
  </si>
  <si>
    <t>7.2</t>
  </si>
  <si>
    <t>7.1</t>
  </si>
  <si>
    <t>W tym podwykonawstwo (wszystkie elementy wymagają wykonania zg. z Ustawą Prawo Zamówień Publicznych)</t>
  </si>
  <si>
    <t>predefiniowany</t>
  </si>
  <si>
    <t>Popisanie wniosku oznacza zgodę na przetwarzanie danych osobowych zawartych w niniejszym wniosku na potrzeby przeprowadzenia procedury aplikacyjnej, zgodnie z ustawą z dnia 10 maja 2018 r. o ochronie danych osobowych
(Dz. U. 2018 r. poz. 1000, z późn. zm.)</t>
  </si>
  <si>
    <t>Działania dwustronne</t>
  </si>
  <si>
    <t>fundusz współpracy dwustronnej</t>
  </si>
  <si>
    <t>-XII'19</t>
  </si>
  <si>
    <t>-XII'20</t>
  </si>
  <si>
    <t>-XII'21</t>
  </si>
  <si>
    <t>Koszty bezpośrednie (Art. 8.3 Regulacji)</t>
  </si>
  <si>
    <t>-XII'22</t>
  </si>
  <si>
    <t>-XII'23</t>
  </si>
  <si>
    <t>5.2</t>
  </si>
  <si>
    <t xml:space="preserve">6.2. 
</t>
  </si>
  <si>
    <t>Poprawa wydajności w zakresie azylu i migracji</t>
  </si>
  <si>
    <t>Zwiększone wsparcie dla migrantów i osób ubiegających się o azyl</t>
  </si>
  <si>
    <t>Lepsza koordynacja i rozwijanie potencjału między właściwymi instytucjami a organizacjami pozarządowymi</t>
  </si>
  <si>
    <t>Poprawa zdolności organów ścigania do zapobiegania i wykrywania przestępczości zorganizowanej</t>
  </si>
  <si>
    <t>Zwiększona skuteczność polskich służb ścigania</t>
  </si>
  <si>
    <t>Wsparcie dla zwiększonej skuteczności współpracy międzynarodowej pomiędzy organami ścigania</t>
  </si>
  <si>
    <t>Poprawa w zakresie zapobiegania i gotowości na zagrożenia chemiczne, radiologiczne, biologiczne, jądrowe i wybuchowe w Polsce</t>
  </si>
  <si>
    <t>Poprawa systemu reagowania na incydenty, a także zapobieganie, gotowość i odbudowa</t>
  </si>
  <si>
    <t>Budowanie potencjału w celu wzmocnienia praworządności</t>
  </si>
  <si>
    <t>Wzmocniona współpraca pomiędzy polskimi i norweskimi podmiotami zaangażowanymi w Program „Sprawy wewnętrzne”</t>
  </si>
  <si>
    <t>Koszty pośrednie - ryczałt do 25% (Art. 8.5.1(b) Regulacji)</t>
  </si>
  <si>
    <t>Koszty pośrednie - ryczałt do 15% bezpośrednich kwalifikowanych kosztów personelu (Art. 8.5.1(c) Regulacji)</t>
  </si>
  <si>
    <t>Ryczałt do 25%</t>
  </si>
  <si>
    <t>Ryczałt do 15%</t>
  </si>
  <si>
    <t>Koszty pośrednie - rzeczywiste (Art. 8.5.1(a) Regulacji)</t>
  </si>
  <si>
    <t>SUMA CAŁKOWITA (bez ryczałtu)</t>
  </si>
  <si>
    <t>RAZEM (z ryczałtem)</t>
  </si>
  <si>
    <t>-III'20</t>
  </si>
  <si>
    <t>-VI'20</t>
  </si>
  <si>
    <t>-IX'20</t>
  </si>
  <si>
    <t>-III'21</t>
  </si>
  <si>
    <t>-VI'21</t>
  </si>
  <si>
    <t>-IX'21</t>
  </si>
  <si>
    <t>-III'22</t>
  </si>
  <si>
    <t>-VI'22</t>
  </si>
  <si>
    <t>-IX'22</t>
  </si>
  <si>
    <t>-III'23</t>
  </si>
  <si>
    <t>-VI'23</t>
  </si>
  <si>
    <t>-IX'23</t>
  </si>
  <si>
    <t>-III'24</t>
  </si>
  <si>
    <t>1 X '19 - 31 XII '19</t>
  </si>
  <si>
    <t>1 I '20 - 31 III '20</t>
  </si>
  <si>
    <t>1 IV '20 - 30 VI '20</t>
  </si>
  <si>
    <t>1 VII '20 - 30 IX '20</t>
  </si>
  <si>
    <t>1 X '20 - 31 XII '20</t>
  </si>
  <si>
    <t>1 I '21 - 31 III '21</t>
  </si>
  <si>
    <t>1 IV '21 - 30 VI '21</t>
  </si>
  <si>
    <t>1 VII '21 - 30 IX '21</t>
  </si>
  <si>
    <t>1 X '21 - 31 XII '21</t>
  </si>
  <si>
    <t>1 I '22 - 31 III '22</t>
  </si>
  <si>
    <t>1 IV '22 - 30 VI '22</t>
  </si>
  <si>
    <t>1 VII '22 - 30 IX '22</t>
  </si>
  <si>
    <t>1 X '22 - 31 XII '22</t>
  </si>
  <si>
    <t>1 I '23 - 31 III '23</t>
  </si>
  <si>
    <t>1 IV '23 - 30 VI '23</t>
  </si>
  <si>
    <t>1 VII '23 - 30 IX '23</t>
  </si>
  <si>
    <t>1 X '23 - 31 XII '23</t>
  </si>
  <si>
    <t>1 I '24 - 31 III '24</t>
  </si>
  <si>
    <t>INFORMACJA SKRÓCONA O PROJEKCIE</t>
  </si>
  <si>
    <t>strona internetowa</t>
  </si>
  <si>
    <t>Okresy sprawozdawcze (sprawozdanie składane do 30 dnia miesiąca następującego po okresie) - Wnioski o płatność</t>
  </si>
  <si>
    <t>OPIS PROJEKTU</t>
  </si>
  <si>
    <t>Poprawa w zakresie zapobiegania przestępczości i postępowań śledczych</t>
  </si>
  <si>
    <t>Liczba funkcjonariuszy przeszkolonych w zakresie zapobiegania przestępczości i dochodzeń (z podziałem według płci)</t>
  </si>
  <si>
    <t>Liczba zaangażowanych instytucji zagranicznych</t>
  </si>
  <si>
    <t>Liczba wizyt studyjnych w ramach projektu</t>
  </si>
  <si>
    <t>ANALIZA RYZYKA W PROJEKCIE</t>
  </si>
  <si>
    <t>opis zidentyfikowanego ryzyka</t>
  </si>
  <si>
    <t>Zmniejszanie nierówności społecznych i gospodarczych</t>
  </si>
  <si>
    <t>Wzmocnienie stosunków dwustronnych</t>
  </si>
  <si>
    <t>Oba cele</t>
  </si>
  <si>
    <t>prawdopodobieństwo</t>
  </si>
  <si>
    <t>poziom ryzyka</t>
  </si>
  <si>
    <t>reakcja na ryzyko</t>
  </si>
  <si>
    <t>unikanie</t>
  </si>
  <si>
    <t>przenoszenie/dzielenie</t>
  </si>
  <si>
    <t>akceptacja</t>
  </si>
  <si>
    <t>zmniejszanie</t>
  </si>
  <si>
    <t>opis reakcji</t>
  </si>
  <si>
    <t>INFORMACJA I PROMOCJA PROJEKTU I FUNDUSZU (zgodnie z wymogami Załącznika nr 3 Rozdział 2.3 do Regulacji)</t>
  </si>
  <si>
    <t>OŚWIADCZENIA</t>
  </si>
  <si>
    <t>KLAUZULA RODO</t>
  </si>
  <si>
    <t>Od 25 maja 2018 roku obowiązuje Rozporządzenie Parlamentu Europejskiego i Rady (UE) 2016/679 z 27 kwietnia 2016 r. w sprawie ochrony osób fizycznych w związku z przetwarzaniem danych osobowych i w sprawie ich swobodnego przepływu (tzw. RODO). W związku z realizacją wymogów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 „RODO”), informujemy, że: Administratorem Pani/Pana danych osobowych jest Minister Spraw Wewnętrznych i Administracji (MSWiA) z siedzibą przy ul. Batorego 5, w Warszawie, kod pocztowy: 02-591, tel.: 222 500 112, fax (22) 601 39 88.
MSWiA wyznaczył Inspektora Ochrony Danych - adres mailowy: iod@mswia.gov.pl. Z inspektorem ochrony danych można się kontaktować we wszystkich sprawach dotyczących przetwarzania danych osobowych oraz korzystania z praw związanych z przetwarzaniem danych
Pani/Pana dane osobowe będą wykorzystywane w celu załatwienia wniesionej przez Panią/Pana sprawy.
Pani/Pana dane osobowe nie będą wykorzystywane w celu profilowania.
Przysługuje Pani/Panu prawo do: 
dostępu do treści danych oraz ich sprostowania,
wniesienia skargi do organu nadzorczego tj.: Prezesa Urzędu Ochrony Danych Osobowych.</t>
  </si>
  <si>
    <t>Poziom zadowolenia z partnerstwa</t>
  </si>
  <si>
    <t>Poziom zaufania między współpracującymi podmiotami w państwach będących beneficjentami i w państwie-darczyńcy</t>
  </si>
  <si>
    <t>Liczba seminariów, szkoleń i warsztatów między polskimi i norweskimi organami ścigania</t>
  </si>
  <si>
    <t>Liczba projektów obejmujących współpracę z partnerem projektu z Państwa-darczyńcy</t>
  </si>
  <si>
    <t>Liczba pracowników z państw beneficjentów biorących udział w wymianach (z podziałem według płci)</t>
  </si>
  <si>
    <t>Liczba pracowników z państw-darczyńców biorących udział w wymianach (z podziałem według płci)</t>
  </si>
  <si>
    <t>kategoria</t>
  </si>
  <si>
    <t>podkategoria</t>
  </si>
  <si>
    <t>Kategorie</t>
  </si>
  <si>
    <t>Kategoria FWD</t>
  </si>
  <si>
    <t>data, podpis lub podpis kwalifikowany osoby upoważnionej do reprezentowania beneficjenta</t>
  </si>
  <si>
    <t>Zwiększona skuteczność współpracy międzynarodowej pomiędzy organami ścigania</t>
  </si>
  <si>
    <t>LISTA KONSULTATNÓW BIORĄCYCH UDZIAŁ W PRZYGOTOWANIU WNIOSKU</t>
  </si>
  <si>
    <t>Wnioskodawca</t>
  </si>
  <si>
    <t>DANE WNIOSKODAWCY</t>
  </si>
  <si>
    <t>Nazwa wnioskodawcy</t>
  </si>
  <si>
    <t>Status wnioskodawcy</t>
  </si>
  <si>
    <t>Adres wnioskodawcy</t>
  </si>
  <si>
    <t>rezultat</t>
  </si>
  <si>
    <t>Uzasadnienie dla realizacji projektu</t>
  </si>
  <si>
    <t>Grupa docelowa/interesariusze</t>
  </si>
  <si>
    <t>Cel główny</t>
  </si>
  <si>
    <t>Działania, kamienie milowe - terminy realizacji</t>
  </si>
  <si>
    <t>Odniesienie się do obowiązujących strategii regionalnych, krajowych i unijnych</t>
  </si>
  <si>
    <t>Zastosowane w projekcie rozwiązania, które mają charakter nowatorski</t>
  </si>
  <si>
    <t>Norweski Mechanizm Finansowy 2014-2021
Program "Sprawy wewnętrzne" 
Międzynarodowa współpraca policyjna i zwalczanie przestępczości (PA20)</t>
  </si>
  <si>
    <t>KWESTIE PRZEKROJOWE</t>
  </si>
  <si>
    <t>IV'24</t>
  </si>
  <si>
    <t>1 IV '24 - 30 IV '24</t>
  </si>
  <si>
    <t>DOŚWIADCZENIE I POTENCJAŁ WNIOSKODAWCY</t>
  </si>
  <si>
    <t>DOŚWIADCZENIE I POTENCJAŁ PARTNERA</t>
  </si>
  <si>
    <t>w przypadku projektu w partnerstwie z instytucją norweską należy załączyć do Fiszy Projektu list intencyjny bądź projekt umowy partnerskiej</t>
  </si>
  <si>
    <t>Komórki w kolumnach odpowiadających trzymiesięcznym okresom należy wypełnić szacunkowymi całkowitymi wydatkami kwalifikowalnymi, zaokrąglonymi (do najbliższej wartości) do pełnych tysięcy złotych. Przykładowo: kolumna oznaczona [-XII'19] dotyczy okresu od 1 października 2019 r. do 31 grudnia 2019 r. Wyjątek stanowi kolumna ostatnia, która dotyczy jedynie okresu od 1 do 30 kwietnia 2024 r. (ostatni miesiąc kwalifikowalności wydatków).
W przypadku kosztów zaliczanych do tej samej kategorii należy przedstawiać poszczególne wydatki w sposób umożliwiający ocenę racjonalności oszacowania poprzez wskazanie kosztów składowych i jednostkowych (np. rozbijając koszty personelu na koszty poszczególnych osób, wyszczególniając jednostki sprzętu).
Wiersze w budżecie można wstawiać korzystając z opcji wstawiania wiersza z paska narzędzi.
W przypadku NGO komórki dotyczące pracy wykonywanej przez wolontariuszy powinny być oznaczone komentarzem. 
UWAGA! Dodatkowe wyjaśnienia w komentarzach.</t>
  </si>
  <si>
    <t>w.docelowa</t>
  </si>
  <si>
    <t>Obligatoryjne jest wybranie co najmniej jednego wskaźnika z listy poniżej</t>
  </si>
  <si>
    <t>W przypadku realizacji projektu w partnerstwie - obligatoryjne jest wybranie co najmniej jednego wskaźnika z listy poniżej</t>
  </si>
  <si>
    <t>WSKAŹNIKI DLA PROGRAMU "SPRAWY WEWNĘTRZNE" NMF 2014-2021</t>
  </si>
  <si>
    <t>WSKAŹNIKI BILATERALNE</t>
  </si>
  <si>
    <t>WSKAŹNIKI WŁASNE DLA PROJEKTU</t>
  </si>
  <si>
    <t>DANE PARTNERÓW</t>
  </si>
  <si>
    <t>Wydatek Beneficjenta (B), Partnera projektu (P1, P2, P3...)</t>
  </si>
  <si>
    <t>Podmioty wydatkujące</t>
  </si>
  <si>
    <t>B</t>
  </si>
  <si>
    <t>P1</t>
  </si>
  <si>
    <t>P2</t>
  </si>
  <si>
    <t>P3</t>
  </si>
  <si>
    <t>P4</t>
  </si>
  <si>
    <t xml:space="preserve">Budżet projektu (NMF + wkład własny) w podziale na wydatki Beneficjenta i Partnera(ów) </t>
  </si>
  <si>
    <t xml:space="preserve">Beneficjent </t>
  </si>
  <si>
    <t xml:space="preserve">Partner 2 </t>
  </si>
  <si>
    <t>Partner 3</t>
  </si>
  <si>
    <t>Partner 4</t>
  </si>
  <si>
    <t>Suma</t>
  </si>
  <si>
    <t>Kwota wydatków kwalifikowanych (PLN)</t>
  </si>
  <si>
    <t>Partner 1</t>
  </si>
  <si>
    <t xml:space="preserve">Brak wykluczenia z możliwości aplikowania o dofinansowanie na podstawie:
a) Art. 207 ust. 4 Ustawy o Finansach Publicznych (Dz. U. z 2019 r. poz. 869);
b) Art. 12 ust. 1 pkt 1 ustawy o skutkach powierzania wykonywania pracy cudzoziemcom przebywającym wbrew przepisom na terytorium rzeczypospolitej polskiej (Dz. U. z 2012 r. poz. 769;
c) Art. 9 ust. 1 pkt 2a ustawy o odpowiedzialności podmiotów zbiorowych za czyny zabronione pod groźbą kary (Dz. U. z 2019 r. poz. 628 z późn. zm.)
</t>
  </si>
  <si>
    <t>Kluczowe koszty - ew. rozeznanie rynku uzasadniające wysokość przyjętych stawek</t>
  </si>
  <si>
    <t>Partner 5</t>
  </si>
  <si>
    <t>Partner 6</t>
  </si>
  <si>
    <t>Partner 7</t>
  </si>
  <si>
    <t>Partner 8</t>
  </si>
  <si>
    <t>Partner 9</t>
  </si>
  <si>
    <t>Partner 10</t>
  </si>
  <si>
    <t>P5</t>
  </si>
  <si>
    <t>P6</t>
  </si>
  <si>
    <t>P7</t>
  </si>
  <si>
    <t>P8</t>
  </si>
  <si>
    <t>P9</t>
  </si>
  <si>
    <t>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</si>
</sst>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yyyy\-mm\-dd;@"/>
  </numFmts>
  <fonts count="4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11"/>
      <name val="Verdana"/>
      <family val="2"/>
      <charset val="238"/>
    </font>
    <font>
      <i/>
      <sz val="1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21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1"/>
      <color indexed="8"/>
      <name val="Verdana"/>
      <family val="2"/>
      <charset val="238"/>
    </font>
    <font>
      <i/>
      <sz val="11"/>
      <color indexed="21"/>
      <name val="Verdana"/>
      <family val="2"/>
      <charset val="238"/>
    </font>
    <font>
      <b/>
      <sz val="11"/>
      <color indexed="21"/>
      <name val="Verdana"/>
      <family val="2"/>
      <charset val="238"/>
    </font>
    <font>
      <b/>
      <i/>
      <sz val="11"/>
      <color indexed="8"/>
      <name val="Czcionka tekstu podstawowego"/>
      <charset val="238"/>
    </font>
    <font>
      <i/>
      <sz val="11"/>
      <color indexed="8"/>
      <name val="Verdana"/>
      <family val="2"/>
      <charset val="238"/>
    </font>
    <font>
      <b/>
      <sz val="18"/>
      <color indexed="21"/>
      <name val="Verdana"/>
      <family val="2"/>
      <charset val="238"/>
    </font>
    <font>
      <sz val="8"/>
      <name val="Czcionka tekstu podstawowego"/>
      <family val="2"/>
      <charset val="238"/>
    </font>
    <font>
      <sz val="11"/>
      <color indexed="81"/>
      <name val="Tahoma"/>
      <family val="2"/>
      <charset val="238"/>
    </font>
    <font>
      <sz val="11"/>
      <name val="Verdana"/>
      <family val="2"/>
      <charset val="238"/>
    </font>
    <font>
      <i/>
      <sz val="8"/>
      <name val="Verdana"/>
      <family val="2"/>
      <charset val="238"/>
    </font>
    <font>
      <sz val="14"/>
      <color indexed="21"/>
      <name val="Wingdings"/>
      <charset val="2"/>
    </font>
    <font>
      <b/>
      <sz val="11"/>
      <color indexed="10"/>
      <name val="Verdana"/>
      <family val="2"/>
      <charset val="238"/>
    </font>
    <font>
      <b/>
      <sz val="1"/>
      <color indexed="9"/>
      <name val="Verdana"/>
      <family val="2"/>
      <charset val="238"/>
    </font>
    <font>
      <sz val="1"/>
      <color indexed="9"/>
      <name val="Verdana"/>
      <family val="2"/>
      <charset val="238"/>
    </font>
    <font>
      <sz val="11"/>
      <color indexed="21"/>
      <name val="Agency FB"/>
      <family val="2"/>
    </font>
    <font>
      <i/>
      <sz val="11"/>
      <name val="Agency FB"/>
      <family val="2"/>
    </font>
    <font>
      <sz val="11"/>
      <color theme="1"/>
      <name val="Czcionka tekstu podstawowego"/>
      <family val="2"/>
      <charset val="238"/>
    </font>
    <font>
      <sz val="11"/>
      <color theme="8" tint="-0.24994659260841701"/>
      <name val="Verdana"/>
      <family val="2"/>
      <charset val="238"/>
    </font>
    <font>
      <b/>
      <sz val="11"/>
      <color theme="8" tint="-0.24994659260841701"/>
      <name val="Verdan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Verdana"/>
      <family val="2"/>
      <charset val="238"/>
    </font>
    <font>
      <b/>
      <sz val="11"/>
      <name val="Verdana"/>
      <family val="2"/>
      <charset val="238"/>
    </font>
    <font>
      <i/>
      <sz val="11"/>
      <name val="Tahoma"/>
      <family val="2"/>
      <charset val="238"/>
    </font>
    <font>
      <sz val="10"/>
      <color rgb="FF000000"/>
      <name val="Arial"/>
      <family val="2"/>
      <charset val="238"/>
    </font>
    <font>
      <u/>
      <sz val="11"/>
      <color indexed="81"/>
      <name val="Tahoma"/>
      <family val="2"/>
      <charset val="238"/>
    </font>
    <font>
      <b/>
      <sz val="11"/>
      <color rgb="FF008080"/>
      <name val="Verdana"/>
      <family val="2"/>
      <charset val="238"/>
    </font>
    <font>
      <b/>
      <sz val="11"/>
      <color theme="8" tint="-0.249977111117893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4" tint="0.3999755851924192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Verdana"/>
      <family val="2"/>
      <charset val="238"/>
    </font>
    <font>
      <sz val="11"/>
      <color rgb="FF008080"/>
      <name val="Verdana"/>
      <family val="2"/>
      <charset val="238"/>
    </font>
    <font>
      <b/>
      <sz val="10"/>
      <color rgb="FF00808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21"/>
      </bottom>
      <diagonal/>
    </border>
    <border>
      <left/>
      <right style="medium">
        <color indexed="64"/>
      </right>
      <top/>
      <bottom style="double">
        <color indexed="2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21"/>
      </top>
      <bottom/>
      <diagonal/>
    </border>
    <border>
      <left/>
      <right style="medium">
        <color indexed="64"/>
      </right>
      <top style="double">
        <color indexed="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4" fillId="2" borderId="0" applyNumberFormat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8">
    <xf numFmtId="0" fontId="0" fillId="0" borderId="0" xfId="0"/>
    <xf numFmtId="0" fontId="6" fillId="0" borderId="1" xfId="0" applyFont="1" applyBorder="1"/>
    <xf numFmtId="0" fontId="0" fillId="0" borderId="0" xfId="0" applyBorder="1"/>
    <xf numFmtId="0" fontId="6" fillId="0" borderId="0" xfId="0" applyFont="1" applyBorder="1"/>
    <xf numFmtId="0" fontId="2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7" fillId="3" borderId="0" xfId="0" applyFont="1" applyFill="1" applyBorder="1"/>
    <xf numFmtId="0" fontId="6" fillId="3" borderId="1" xfId="0" applyFont="1" applyFill="1" applyBorder="1" applyAlignment="1">
      <alignment vertical="center"/>
    </xf>
    <xf numFmtId="0" fontId="7" fillId="3" borderId="0" xfId="0" applyFont="1" applyFill="1" applyBorder="1" applyAlignment="1"/>
    <xf numFmtId="0" fontId="0" fillId="0" borderId="0" xfId="0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2" xfId="0" applyFont="1" applyFill="1" applyBorder="1"/>
    <xf numFmtId="0" fontId="6" fillId="3" borderId="1" xfId="0" applyFont="1" applyFill="1" applyBorder="1"/>
    <xf numFmtId="0" fontId="0" fillId="3" borderId="0" xfId="0" applyFill="1" applyBorder="1"/>
    <xf numFmtId="0" fontId="6" fillId="3" borderId="0" xfId="0" applyFont="1" applyFill="1" applyBorder="1"/>
    <xf numFmtId="0" fontId="7" fillId="3" borderId="2" xfId="0" applyFont="1" applyFill="1" applyBorder="1"/>
    <xf numFmtId="0" fontId="6" fillId="0" borderId="3" xfId="0" applyFont="1" applyBorder="1" applyAlignment="1">
      <alignment horizontal="center" vertical="center"/>
    </xf>
    <xf numFmtId="9" fontId="7" fillId="3" borderId="0" xfId="2" applyFont="1" applyFill="1" applyBorder="1"/>
    <xf numFmtId="0" fontId="10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Border="1"/>
    <xf numFmtId="0" fontId="5" fillId="0" borderId="0" xfId="0" applyFont="1" applyBorder="1"/>
    <xf numFmtId="0" fontId="8" fillId="0" borderId="0" xfId="0" applyFont="1" applyBorder="1"/>
    <xf numFmtId="0" fontId="0" fillId="0" borderId="0" xfId="0" applyFill="1"/>
    <xf numFmtId="0" fontId="12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0" fillId="3" borderId="9" xfId="0" applyFill="1" applyBorder="1"/>
    <xf numFmtId="0" fontId="6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 applyProtection="1">
      <alignment vertical="top" wrapText="1"/>
    </xf>
    <xf numFmtId="0" fontId="0" fillId="0" borderId="0" xfId="0" applyProtection="1">
      <protection locked="0"/>
    </xf>
    <xf numFmtId="0" fontId="6" fillId="0" borderId="0" xfId="0" applyFont="1" applyProtection="1"/>
    <xf numFmtId="0" fontId="6" fillId="0" borderId="1" xfId="0" applyFont="1" applyFill="1" applyBorder="1" applyAlignment="1">
      <alignment horizontal="left" vertical="center"/>
    </xf>
    <xf numFmtId="0" fontId="10" fillId="0" borderId="0" xfId="0" applyFont="1" applyBorder="1"/>
    <xf numFmtId="0" fontId="6" fillId="0" borderId="3" xfId="0" quotePrefix="1" applyFont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0" fontId="0" fillId="0" borderId="0" xfId="0" applyProtection="1"/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Alignment="1" applyProtection="1">
      <alignment horizontal="center" vertical="center" wrapText="1"/>
    </xf>
    <xf numFmtId="0" fontId="22" fillId="0" borderId="0" xfId="0" applyFont="1" applyBorder="1"/>
    <xf numFmtId="0" fontId="22" fillId="0" borderId="2" xfId="0" applyFont="1" applyBorder="1"/>
    <xf numFmtId="0" fontId="10" fillId="0" borderId="1" xfId="0" applyFont="1" applyFill="1" applyBorder="1"/>
    <xf numFmtId="0" fontId="6" fillId="0" borderId="0" xfId="0" quotePrefix="1" applyFont="1" applyFill="1" applyBorder="1"/>
    <xf numFmtId="0" fontId="6" fillId="0" borderId="0" xfId="0" applyNumberFormat="1" applyFont="1" applyFill="1" applyBorder="1"/>
    <xf numFmtId="0" fontId="2" fillId="0" borderId="4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0" fillId="0" borderId="1" xfId="0" applyFont="1" applyFill="1" applyBorder="1"/>
    <xf numFmtId="0" fontId="21" fillId="0" borderId="0" xfId="0" applyFont="1" applyFill="1" applyBorder="1"/>
    <xf numFmtId="0" fontId="19" fillId="0" borderId="0" xfId="0" quotePrefix="1" applyFont="1" applyFill="1" applyBorder="1"/>
    <xf numFmtId="0" fontId="6" fillId="0" borderId="2" xfId="0" quotePrefix="1" applyFont="1" applyFill="1" applyBorder="1"/>
    <xf numFmtId="0" fontId="2" fillId="0" borderId="13" xfId="0" applyFont="1" applyFill="1" applyBorder="1" applyProtection="1">
      <protection locked="0"/>
    </xf>
    <xf numFmtId="0" fontId="2" fillId="0" borderId="21" xfId="0" applyFont="1" applyFill="1" applyBorder="1" applyProtection="1">
      <protection locked="0"/>
    </xf>
    <xf numFmtId="0" fontId="2" fillId="0" borderId="14" xfId="0" applyFont="1" applyFill="1" applyBorder="1" applyProtection="1">
      <protection locked="0"/>
    </xf>
    <xf numFmtId="0" fontId="3" fillId="0" borderId="23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5" xfId="0" applyFont="1" applyFill="1" applyBorder="1" applyProtection="1">
      <protection locked="0"/>
    </xf>
    <xf numFmtId="0" fontId="0" fillId="0" borderId="1" xfId="0" applyFill="1" applyBorder="1"/>
    <xf numFmtId="0" fontId="22" fillId="0" borderId="0" xfId="0" applyFont="1" applyFill="1" applyBorder="1"/>
    <xf numFmtId="0" fontId="22" fillId="0" borderId="2" xfId="0" applyFont="1" applyFill="1" applyBorder="1"/>
    <xf numFmtId="0" fontId="0" fillId="0" borderId="20" xfId="0" applyFill="1" applyBorder="1"/>
    <xf numFmtId="0" fontId="6" fillId="0" borderId="9" xfId="0" applyNumberFormat="1" applyFont="1" applyFill="1" applyBorder="1"/>
    <xf numFmtId="0" fontId="10" fillId="0" borderId="0" xfId="0" applyFont="1" applyFill="1" applyBorder="1" applyAlignment="1">
      <alignment horizontal="right"/>
    </xf>
    <xf numFmtId="0" fontId="6" fillId="0" borderId="2" xfId="0" applyNumberFormat="1" applyFont="1" applyFill="1" applyBorder="1"/>
    <xf numFmtId="0" fontId="10" fillId="0" borderId="0" xfId="0" applyFont="1" applyFill="1" applyBorder="1"/>
    <xf numFmtId="0" fontId="22" fillId="0" borderId="26" xfId="0" applyNumberFormat="1" applyFont="1" applyFill="1" applyBorder="1"/>
    <xf numFmtId="0" fontId="22" fillId="0" borderId="27" xfId="0" applyNumberFormat="1" applyFont="1" applyFill="1" applyBorder="1"/>
    <xf numFmtId="0" fontId="5" fillId="0" borderId="0" xfId="0" applyFont="1" applyFill="1" applyBorder="1"/>
    <xf numFmtId="0" fontId="8" fillId="0" borderId="0" xfId="0" applyFont="1" applyFill="1" applyBorder="1"/>
    <xf numFmtId="0" fontId="10" fillId="0" borderId="2" xfId="0" applyFont="1" applyFill="1" applyBorder="1" applyAlignment="1">
      <alignment horizontal="right"/>
    </xf>
    <xf numFmtId="0" fontId="20" fillId="0" borderId="0" xfId="0" applyFont="1" applyFill="1" applyBorder="1"/>
    <xf numFmtId="0" fontId="19" fillId="0" borderId="0" xfId="0" applyFont="1" applyFill="1" applyBorder="1"/>
    <xf numFmtId="0" fontId="6" fillId="0" borderId="0" xfId="0" applyFont="1" applyFill="1" applyBorder="1" applyAlignment="1"/>
    <xf numFmtId="0" fontId="5" fillId="0" borderId="1" xfId="0" applyFont="1" applyFill="1" applyBorder="1"/>
    <xf numFmtId="0" fontId="18" fillId="0" borderId="0" xfId="0" applyNumberFormat="1" applyFont="1" applyFill="1" applyBorder="1" applyAlignment="1" applyProtection="1">
      <alignment vertical="distributed"/>
    </xf>
    <xf numFmtId="0" fontId="18" fillId="0" borderId="0" xfId="0" applyNumberFormat="1" applyFont="1" applyFill="1" applyBorder="1" applyAlignment="1" applyProtection="1">
      <alignment horizontal="center" vertical="distributed"/>
    </xf>
    <xf numFmtId="0" fontId="5" fillId="0" borderId="6" xfId="0" applyFont="1" applyFill="1" applyBorder="1"/>
    <xf numFmtId="0" fontId="5" fillId="0" borderId="7" xfId="0" applyFont="1" applyFill="1" applyBorder="1"/>
    <xf numFmtId="0" fontId="8" fillId="0" borderId="7" xfId="0" applyFont="1" applyFill="1" applyBorder="1"/>
    <xf numFmtId="0" fontId="10" fillId="0" borderId="7" xfId="0" applyFont="1" applyFill="1" applyBorder="1"/>
    <xf numFmtId="0" fontId="0" fillId="0" borderId="7" xfId="0" applyFill="1" applyBorder="1"/>
    <xf numFmtId="0" fontId="10" fillId="0" borderId="7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6" fillId="0" borderId="11" xfId="0" quotePrefix="1" applyFont="1" applyBorder="1" applyAlignment="1">
      <alignment horizontal="center"/>
    </xf>
    <xf numFmtId="0" fontId="6" fillId="0" borderId="2" xfId="0" applyFont="1" applyFill="1" applyBorder="1" applyAlignment="1"/>
    <xf numFmtId="0" fontId="12" fillId="5" borderId="4" xfId="0" applyFont="1" applyFill="1" applyBorder="1" applyAlignment="1">
      <alignment horizontal="left" vertical="top" wrapText="1"/>
    </xf>
    <xf numFmtId="0" fontId="2" fillId="5" borderId="13" xfId="0" applyFont="1" applyFill="1" applyBorder="1" applyProtection="1">
      <protection locked="0"/>
    </xf>
    <xf numFmtId="0" fontId="2" fillId="5" borderId="21" xfId="0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0" fontId="2" fillId="5" borderId="3" xfId="0" applyFont="1" applyFill="1" applyBorder="1" applyProtection="1">
      <protection locked="0"/>
    </xf>
    <xf numFmtId="0" fontId="2" fillId="5" borderId="19" xfId="0" applyFont="1" applyFill="1" applyBorder="1" applyProtection="1">
      <protection locked="0"/>
    </xf>
    <xf numFmtId="0" fontId="2" fillId="5" borderId="11" xfId="0" applyFont="1" applyFill="1" applyBorder="1" applyProtection="1">
      <protection locked="0"/>
    </xf>
    <xf numFmtId="3" fontId="2" fillId="5" borderId="3" xfId="0" applyNumberFormat="1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2" fillId="5" borderId="0" xfId="0" applyFont="1" applyFill="1" applyBorder="1" applyProtection="1">
      <protection locked="0"/>
    </xf>
    <xf numFmtId="0" fontId="23" fillId="5" borderId="11" xfId="0" applyFont="1" applyFill="1" applyBorder="1" applyProtection="1">
      <protection locked="0"/>
    </xf>
    <xf numFmtId="0" fontId="12" fillId="6" borderId="4" xfId="0" applyFont="1" applyFill="1" applyBorder="1" applyAlignment="1">
      <alignment horizontal="left" vertical="top" wrapText="1"/>
    </xf>
    <xf numFmtId="0" fontId="6" fillId="0" borderId="19" xfId="0" quotePrefix="1" applyFont="1" applyBorder="1" applyAlignment="1">
      <alignment horizontal="center"/>
    </xf>
    <xf numFmtId="0" fontId="0" fillId="0" borderId="52" xfId="0" applyBorder="1"/>
    <xf numFmtId="0" fontId="38" fillId="0" borderId="0" xfId="0" applyFont="1" applyFill="1" applyProtection="1"/>
    <xf numFmtId="0" fontId="4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right"/>
    </xf>
    <xf numFmtId="0" fontId="41" fillId="0" borderId="3" xfId="0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vertical="center" wrapText="1"/>
    </xf>
    <xf numFmtId="0" fontId="0" fillId="7" borderId="0" xfId="0" applyFill="1" applyProtection="1"/>
    <xf numFmtId="0" fontId="6" fillId="0" borderId="4" xfId="0" applyFont="1" applyBorder="1" applyAlignment="1" applyProtection="1">
      <alignment horizontal="center"/>
    </xf>
    <xf numFmtId="0" fontId="6" fillId="0" borderId="45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28" xfId="0" applyFont="1" applyBorder="1" applyAlignment="1" applyProtection="1">
      <alignment horizontal="center"/>
    </xf>
    <xf numFmtId="0" fontId="37" fillId="5" borderId="40" xfId="0" applyFont="1" applyFill="1" applyBorder="1" applyAlignment="1">
      <alignment horizontal="center"/>
    </xf>
    <xf numFmtId="0" fontId="37" fillId="5" borderId="35" xfId="0" applyFont="1" applyFill="1" applyBorder="1" applyAlignment="1">
      <alignment horizontal="center"/>
    </xf>
    <xf numFmtId="0" fontId="37" fillId="5" borderId="37" xfId="0" applyFont="1" applyFill="1" applyBorder="1" applyAlignment="1">
      <alignment horizontal="center"/>
    </xf>
    <xf numFmtId="0" fontId="37" fillId="5" borderId="19" xfId="0" applyFont="1" applyFill="1" applyBorder="1" applyAlignment="1">
      <alignment horizontal="center"/>
    </xf>
    <xf numFmtId="0" fontId="37" fillId="5" borderId="17" xfId="0" applyFont="1" applyFill="1" applyBorder="1" applyAlignment="1">
      <alignment horizontal="center"/>
    </xf>
    <xf numFmtId="0" fontId="37" fillId="5" borderId="18" xfId="0" applyFont="1" applyFill="1" applyBorder="1" applyAlignment="1">
      <alignment horizontal="center"/>
    </xf>
    <xf numFmtId="0" fontId="37" fillId="5" borderId="28" xfId="0" applyFont="1" applyFill="1" applyBorder="1" applyAlignment="1">
      <alignment horizontal="center"/>
    </xf>
    <xf numFmtId="0" fontId="37" fillId="5" borderId="36" xfId="0" applyFont="1" applyFill="1" applyBorder="1" applyAlignment="1">
      <alignment horizontal="center"/>
    </xf>
    <xf numFmtId="0" fontId="17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7" fillId="5" borderId="17" xfId="0" applyNumberFormat="1" applyFont="1" applyFill="1" applyBorder="1" applyAlignment="1" applyProtection="1">
      <alignment horizontal="center" vertical="top" wrapText="1"/>
      <protection locked="0"/>
    </xf>
    <xf numFmtId="0" fontId="17" fillId="5" borderId="18" xfId="0" applyNumberFormat="1" applyFont="1" applyFill="1" applyBorder="1" applyAlignment="1" applyProtection="1">
      <alignment horizontal="center" vertical="top" wrapText="1"/>
      <protection locked="0"/>
    </xf>
    <xf numFmtId="0" fontId="17" fillId="5" borderId="4" xfId="0" applyNumberFormat="1" applyFont="1" applyFill="1" applyBorder="1" applyAlignment="1" applyProtection="1">
      <alignment horizontal="left" vertical="top" wrapText="1"/>
      <protection locked="0"/>
    </xf>
    <xf numFmtId="0" fontId="17" fillId="5" borderId="45" xfId="0" applyNumberFormat="1" applyFont="1" applyFill="1" applyBorder="1" applyAlignment="1" applyProtection="1">
      <alignment horizontal="left" vertical="top" wrapText="1"/>
      <protection locked="0"/>
    </xf>
    <xf numFmtId="0" fontId="17" fillId="5" borderId="19" xfId="0" applyNumberFormat="1" applyFont="1" applyFill="1" applyBorder="1" applyAlignment="1" applyProtection="1">
      <alignment horizontal="center" vertical="top" wrapText="1"/>
      <protection locked="0"/>
    </xf>
    <xf numFmtId="0" fontId="17" fillId="5" borderId="28" xfId="0" applyNumberFormat="1" applyFont="1" applyFill="1" applyBorder="1" applyAlignment="1" applyProtection="1">
      <alignment horizontal="center" vertical="top" wrapText="1"/>
      <protection locked="0"/>
    </xf>
    <xf numFmtId="0" fontId="17" fillId="5" borderId="34" xfId="0" applyNumberFormat="1" applyFont="1" applyFill="1" applyBorder="1" applyAlignment="1" applyProtection="1">
      <alignment horizontal="center" vertical="top" wrapText="1"/>
      <protection locked="0"/>
    </xf>
    <xf numFmtId="0" fontId="17" fillId="5" borderId="35" xfId="0" applyNumberFormat="1" applyFont="1" applyFill="1" applyBorder="1" applyAlignment="1" applyProtection="1">
      <alignment horizontal="center" vertical="top" wrapText="1"/>
      <protection locked="0"/>
    </xf>
    <xf numFmtId="0" fontId="17" fillId="5" borderId="37" xfId="0" applyNumberFormat="1" applyFont="1" applyFill="1" applyBorder="1" applyAlignment="1" applyProtection="1">
      <alignment horizontal="center" vertical="top" wrapText="1"/>
      <protection locked="0"/>
    </xf>
    <xf numFmtId="0" fontId="17" fillId="5" borderId="35" xfId="0" applyNumberFormat="1" applyFont="1" applyFill="1" applyBorder="1" applyAlignment="1" applyProtection="1">
      <alignment horizontal="left" vertical="top" wrapText="1"/>
      <protection locked="0"/>
    </xf>
    <xf numFmtId="0" fontId="17" fillId="5" borderId="37" xfId="0" applyNumberFormat="1" applyFont="1" applyFill="1" applyBorder="1" applyAlignment="1" applyProtection="1">
      <alignment horizontal="left" vertical="top" wrapText="1"/>
      <protection locked="0"/>
    </xf>
    <xf numFmtId="0" fontId="2" fillId="5" borderId="42" xfId="0" applyNumberFormat="1" applyFont="1" applyFill="1" applyBorder="1" applyAlignment="1" applyProtection="1">
      <alignment horizontal="center" vertical="top" wrapText="1"/>
      <protection locked="0"/>
    </xf>
    <xf numFmtId="0" fontId="2" fillId="5" borderId="43" xfId="0" applyNumberFormat="1" applyFont="1" applyFill="1" applyBorder="1" applyAlignment="1" applyProtection="1">
      <alignment horizontal="center" vertical="top" wrapText="1"/>
      <protection locked="0"/>
    </xf>
    <xf numFmtId="0" fontId="2" fillId="5" borderId="44" xfId="0" applyNumberFormat="1" applyFont="1" applyFill="1" applyBorder="1" applyAlignment="1" applyProtection="1">
      <alignment horizontal="center" vertical="top" wrapText="1"/>
      <protection locked="0"/>
    </xf>
    <xf numFmtId="0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2" fillId="5" borderId="0" xfId="0" applyNumberFormat="1" applyFont="1" applyFill="1" applyBorder="1" applyAlignment="1" applyProtection="1">
      <alignment horizontal="center" vertical="top" wrapText="1"/>
      <protection locked="0"/>
    </xf>
    <xf numFmtId="0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5" borderId="6" xfId="0" applyNumberFormat="1" applyFont="1" applyFill="1" applyBorder="1" applyAlignment="1" applyProtection="1">
      <alignment horizontal="center" vertical="top" wrapText="1"/>
      <protection locked="0"/>
    </xf>
    <xf numFmtId="0" fontId="2" fillId="5" borderId="7" xfId="0" applyNumberFormat="1" applyFont="1" applyFill="1" applyBorder="1" applyAlignment="1" applyProtection="1">
      <alignment horizontal="center" vertical="top" wrapText="1"/>
      <protection locked="0"/>
    </xf>
    <xf numFmtId="0" fontId="2" fillId="5" borderId="8" xfId="0" applyNumberFormat="1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10" fillId="0" borderId="30" xfId="0" applyFont="1" applyBorder="1" applyAlignment="1" applyProtection="1">
      <alignment horizontal="center"/>
    </xf>
    <xf numFmtId="0" fontId="10" fillId="0" borderId="31" xfId="0" applyFont="1" applyBorder="1" applyAlignment="1" applyProtection="1">
      <alignment horizontal="center"/>
    </xf>
    <xf numFmtId="0" fontId="10" fillId="0" borderId="32" xfId="0" applyFont="1" applyBorder="1" applyAlignment="1" applyProtection="1">
      <alignment horizontal="center"/>
    </xf>
    <xf numFmtId="0" fontId="17" fillId="5" borderId="4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30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2" fillId="5" borderId="16" xfId="0" applyNumberFormat="1" applyFont="1" applyFill="1" applyBorder="1" applyAlignment="1" applyProtection="1">
      <alignment horizontal="left"/>
      <protection locked="0"/>
    </xf>
    <xf numFmtId="0" fontId="2" fillId="5" borderId="17" xfId="0" applyNumberFormat="1" applyFont="1" applyFill="1" applyBorder="1" applyAlignment="1" applyProtection="1">
      <alignment horizontal="left"/>
      <protection locked="0"/>
    </xf>
    <xf numFmtId="0" fontId="2" fillId="5" borderId="28" xfId="0" applyNumberFormat="1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2" fillId="5" borderId="19" xfId="0" applyNumberFormat="1" applyFont="1" applyFill="1" applyBorder="1" applyAlignment="1" applyProtection="1">
      <alignment horizontal="left" vertical="top" wrapText="1"/>
      <protection locked="0"/>
    </xf>
    <xf numFmtId="0" fontId="2" fillId="5" borderId="17" xfId="0" applyNumberFormat="1" applyFont="1" applyFill="1" applyBorder="1" applyAlignment="1" applyProtection="1">
      <alignment horizontal="left" vertical="top" wrapText="1"/>
      <protection locked="0"/>
    </xf>
    <xf numFmtId="0" fontId="2" fillId="5" borderId="28" xfId="0" applyNumberFormat="1" applyFont="1" applyFill="1" applyBorder="1" applyAlignment="1" applyProtection="1">
      <alignment horizontal="left" vertical="top" wrapText="1"/>
      <protection locked="0"/>
    </xf>
    <xf numFmtId="0" fontId="2" fillId="5" borderId="19" xfId="0" applyNumberFormat="1" applyFont="1" applyFill="1" applyBorder="1" applyAlignment="1" applyProtection="1">
      <alignment horizontal="center" vertical="top" wrapText="1"/>
      <protection locked="0"/>
    </xf>
    <xf numFmtId="0" fontId="2" fillId="5" borderId="17" xfId="0" applyNumberFormat="1" applyFont="1" applyFill="1" applyBorder="1" applyAlignment="1" applyProtection="1">
      <alignment horizontal="center" vertical="top" wrapText="1"/>
      <protection locked="0"/>
    </xf>
    <xf numFmtId="0" fontId="2" fillId="5" borderId="28" xfId="0" applyNumberFormat="1" applyFont="1" applyFill="1" applyBorder="1" applyAlignment="1" applyProtection="1">
      <alignment horizontal="center" vertical="top" wrapText="1"/>
      <protection locked="0"/>
    </xf>
    <xf numFmtId="0" fontId="2" fillId="5" borderId="34" xfId="0" applyNumberFormat="1" applyFont="1" applyFill="1" applyBorder="1" applyAlignment="1" applyProtection="1">
      <alignment horizontal="left"/>
      <protection locked="0"/>
    </xf>
    <xf numFmtId="0" fontId="2" fillId="5" borderId="35" xfId="0" applyNumberFormat="1" applyFont="1" applyFill="1" applyBorder="1" applyAlignment="1" applyProtection="1">
      <alignment horizontal="left"/>
      <protection locked="0"/>
    </xf>
    <xf numFmtId="0" fontId="2" fillId="5" borderId="36" xfId="0" applyNumberFormat="1" applyFont="1" applyFill="1" applyBorder="1" applyAlignment="1" applyProtection="1">
      <alignment horizontal="left"/>
      <protection locked="0"/>
    </xf>
    <xf numFmtId="0" fontId="26" fillId="0" borderId="30" xfId="0" applyFont="1" applyBorder="1" applyAlignment="1" applyProtection="1">
      <alignment horizontal="center"/>
    </xf>
    <xf numFmtId="0" fontId="26" fillId="0" borderId="31" xfId="0" applyFont="1" applyBorder="1" applyAlignment="1" applyProtection="1">
      <alignment horizontal="center"/>
    </xf>
    <xf numFmtId="0" fontId="26" fillId="0" borderId="32" xfId="0" applyFont="1" applyBorder="1" applyAlignment="1" applyProtection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32" fillId="0" borderId="34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left" vertical="center" wrapText="1"/>
    </xf>
    <xf numFmtId="0" fontId="32" fillId="0" borderId="3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49" fontId="2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5" borderId="28" xfId="0" applyNumberFormat="1" applyFont="1" applyFill="1" applyBorder="1" applyAlignment="1" applyProtection="1">
      <alignment horizontal="center" vertical="top" wrapText="1"/>
      <protection locked="0"/>
    </xf>
    <xf numFmtId="49" fontId="2" fillId="5" borderId="40" xfId="0" applyNumberFormat="1" applyFont="1" applyFill="1" applyBorder="1" applyAlignment="1" applyProtection="1">
      <alignment horizontal="center" vertical="top" wrapText="1"/>
      <protection locked="0"/>
    </xf>
    <xf numFmtId="49" fontId="2" fillId="5" borderId="35" xfId="0" applyNumberFormat="1" applyFont="1" applyFill="1" applyBorder="1" applyAlignment="1" applyProtection="1">
      <alignment horizontal="center" vertical="top" wrapText="1"/>
      <protection locked="0"/>
    </xf>
    <xf numFmtId="49" fontId="2" fillId="5" borderId="36" xfId="0" applyNumberFormat="1" applyFont="1" applyFill="1" applyBorder="1" applyAlignment="1" applyProtection="1">
      <alignment horizontal="center" vertical="top" wrapText="1"/>
      <protection locked="0"/>
    </xf>
    <xf numFmtId="2" fontId="28" fillId="5" borderId="40" xfId="0" applyNumberFormat="1" applyFont="1" applyFill="1" applyBorder="1" applyAlignment="1">
      <alignment horizontal="center" vertical="center"/>
    </xf>
    <xf numFmtId="2" fontId="28" fillId="5" borderId="35" xfId="0" applyNumberFormat="1" applyFont="1" applyFill="1" applyBorder="1" applyAlignment="1">
      <alignment horizontal="center" vertical="center"/>
    </xf>
    <xf numFmtId="2" fontId="28" fillId="5" borderId="37" xfId="0" applyNumberFormat="1" applyFont="1" applyFill="1" applyBorder="1" applyAlignment="1">
      <alignment horizontal="center" vertical="center"/>
    </xf>
    <xf numFmtId="2" fontId="16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16" fillId="5" borderId="17" xfId="0" applyNumberFormat="1" applyFont="1" applyFill="1" applyBorder="1" applyAlignment="1" applyProtection="1">
      <alignment horizontal="center" vertical="center" wrapText="1"/>
      <protection locked="0"/>
    </xf>
    <xf numFmtId="2" fontId="16" fillId="5" borderId="18" xfId="0" applyNumberFormat="1" applyFont="1" applyFill="1" applyBorder="1" applyAlignment="1" applyProtection="1">
      <alignment horizontal="center" vertical="center" wrapText="1"/>
      <protection locked="0"/>
    </xf>
    <xf numFmtId="2" fontId="31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31" fillId="5" borderId="17" xfId="0" applyNumberFormat="1" applyFont="1" applyFill="1" applyBorder="1" applyAlignment="1" applyProtection="1">
      <alignment horizontal="center" vertical="center" wrapText="1"/>
      <protection locked="0"/>
    </xf>
    <xf numFmtId="2" fontId="31" fillId="5" borderId="18" xfId="0" applyNumberFormat="1" applyFont="1" applyFill="1" applyBorder="1" applyAlignment="1" applyProtection="1">
      <alignment horizontal="center" vertical="center" wrapText="1"/>
      <protection locked="0"/>
    </xf>
    <xf numFmtId="2" fontId="31" fillId="5" borderId="40" xfId="0" applyNumberFormat="1" applyFont="1" applyFill="1" applyBorder="1" applyAlignment="1" applyProtection="1">
      <alignment horizontal="center" vertical="center" wrapText="1"/>
      <protection locked="0"/>
    </xf>
    <xf numFmtId="2" fontId="31" fillId="5" borderId="35" xfId="0" applyNumberFormat="1" applyFont="1" applyFill="1" applyBorder="1" applyAlignment="1" applyProtection="1">
      <alignment horizontal="center" vertical="center" wrapText="1"/>
      <protection locked="0"/>
    </xf>
    <xf numFmtId="2" fontId="31" fillId="5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33" xfId="0" applyNumberFormat="1" applyFont="1" applyFill="1" applyBorder="1" applyAlignment="1" applyProtection="1">
      <alignment vertical="top" wrapText="1"/>
      <protection locked="0"/>
    </xf>
    <xf numFmtId="0" fontId="2" fillId="5" borderId="4" xfId="0" applyNumberFormat="1" applyFont="1" applyFill="1" applyBorder="1" applyAlignment="1" applyProtection="1">
      <alignment vertical="top" wrapText="1"/>
      <protection locked="0"/>
    </xf>
    <xf numFmtId="0" fontId="2" fillId="5" borderId="5" xfId="0" applyNumberFormat="1" applyFont="1" applyFill="1" applyBorder="1" applyAlignment="1" applyProtection="1">
      <alignment vertical="top" wrapText="1"/>
      <protection locked="0"/>
    </xf>
    <xf numFmtId="0" fontId="2" fillId="5" borderId="1" xfId="0" applyNumberFormat="1" applyFont="1" applyFill="1" applyBorder="1" applyAlignment="1" applyProtection="1">
      <alignment vertical="top" wrapText="1"/>
      <protection locked="0"/>
    </xf>
    <xf numFmtId="0" fontId="2" fillId="5" borderId="0" xfId="0" applyNumberFormat="1" applyFont="1" applyFill="1" applyBorder="1" applyAlignment="1" applyProtection="1">
      <alignment vertical="top" wrapText="1"/>
      <protection locked="0"/>
    </xf>
    <xf numFmtId="0" fontId="2" fillId="5" borderId="2" xfId="0" applyNumberFormat="1" applyFont="1" applyFill="1" applyBorder="1" applyAlignment="1" applyProtection="1">
      <alignment vertical="top" wrapText="1"/>
      <protection locked="0"/>
    </xf>
    <xf numFmtId="0" fontId="2" fillId="5" borderId="6" xfId="0" applyNumberFormat="1" applyFont="1" applyFill="1" applyBorder="1" applyAlignment="1" applyProtection="1">
      <alignment vertical="top" wrapText="1"/>
      <protection locked="0"/>
    </xf>
    <xf numFmtId="0" fontId="2" fillId="5" borderId="7" xfId="0" applyNumberFormat="1" applyFont="1" applyFill="1" applyBorder="1" applyAlignment="1" applyProtection="1">
      <alignment vertical="top" wrapText="1"/>
      <protection locked="0"/>
    </xf>
    <xf numFmtId="0" fontId="2" fillId="5" borderId="8" xfId="0" applyNumberFormat="1" applyFont="1" applyFill="1" applyBorder="1" applyAlignment="1" applyProtection="1">
      <alignment vertical="top" wrapText="1"/>
      <protection locked="0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2" fontId="30" fillId="5" borderId="19" xfId="0" applyNumberFormat="1" applyFont="1" applyFill="1" applyBorder="1" applyAlignment="1" applyProtection="1">
      <alignment horizontal="center" vertical="top" wrapText="1"/>
      <protection locked="0"/>
    </xf>
    <xf numFmtId="2" fontId="30" fillId="5" borderId="17" xfId="0" applyNumberFormat="1" applyFont="1" applyFill="1" applyBorder="1" applyAlignment="1" applyProtection="1">
      <alignment horizontal="center" vertical="top" wrapText="1"/>
      <protection locked="0"/>
    </xf>
    <xf numFmtId="2" fontId="30" fillId="5" borderId="18" xfId="0" applyNumberFormat="1" applyFont="1" applyFill="1" applyBorder="1" applyAlignment="1" applyProtection="1">
      <alignment horizontal="center" vertical="top" wrapText="1"/>
      <protection locked="0"/>
    </xf>
    <xf numFmtId="2" fontId="30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30" fillId="5" borderId="17" xfId="0" applyNumberFormat="1" applyFont="1" applyFill="1" applyBorder="1" applyAlignment="1" applyProtection="1">
      <alignment horizontal="center" vertical="center" wrapText="1"/>
      <protection locked="0"/>
    </xf>
    <xf numFmtId="2" fontId="30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49" fontId="2" fillId="5" borderId="18" xfId="0" applyNumberFormat="1" applyFont="1" applyFill="1" applyBorder="1" applyAlignment="1" applyProtection="1">
      <alignment horizontal="center" vertical="top" wrapText="1"/>
      <protection locked="0"/>
    </xf>
    <xf numFmtId="0" fontId="2" fillId="5" borderId="16" xfId="0" applyNumberFormat="1" applyFont="1" applyFill="1" applyBorder="1" applyAlignment="1" applyProtection="1">
      <alignment horizontal="center" vertical="top" wrapText="1"/>
      <protection locked="0"/>
    </xf>
    <xf numFmtId="0" fontId="2" fillId="5" borderId="18" xfId="0" applyNumberFormat="1" applyFont="1" applyFill="1" applyBorder="1" applyAlignment="1" applyProtection="1">
      <alignment horizontal="center" vertical="top" wrapText="1"/>
      <protection locked="0"/>
    </xf>
    <xf numFmtId="0" fontId="6" fillId="0" borderId="34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2" fillId="5" borderId="40" xfId="0" applyNumberFormat="1" applyFont="1" applyFill="1" applyBorder="1" applyAlignment="1" applyProtection="1">
      <alignment horizontal="left" vertical="top" wrapText="1"/>
      <protection locked="0"/>
    </xf>
    <xf numFmtId="0" fontId="2" fillId="5" borderId="35" xfId="0" applyNumberFormat="1" applyFont="1" applyFill="1" applyBorder="1" applyAlignment="1" applyProtection="1">
      <alignment horizontal="left" vertical="top" wrapText="1"/>
      <protection locked="0"/>
    </xf>
    <xf numFmtId="0" fontId="2" fillId="5" borderId="36" xfId="0" applyNumberFormat="1" applyFont="1" applyFill="1" applyBorder="1" applyAlignment="1" applyProtection="1">
      <alignment horizontal="left" vertical="top" wrapText="1"/>
      <protection locked="0"/>
    </xf>
    <xf numFmtId="0" fontId="2" fillId="5" borderId="1" xfId="0" applyNumberFormat="1" applyFont="1" applyFill="1" applyBorder="1" applyAlignment="1" applyProtection="1">
      <alignment horizontal="left"/>
      <protection locked="0"/>
    </xf>
    <xf numFmtId="0" fontId="2" fillId="5" borderId="0" xfId="0" applyNumberFormat="1" applyFont="1" applyFill="1" applyBorder="1" applyAlignment="1" applyProtection="1">
      <alignment horizontal="left"/>
      <protection locked="0"/>
    </xf>
    <xf numFmtId="0" fontId="2" fillId="5" borderId="15" xfId="0" applyNumberFormat="1" applyFont="1" applyFill="1" applyBorder="1" applyAlignment="1" applyProtection="1">
      <alignment horizontal="left"/>
      <protection locked="0"/>
    </xf>
    <xf numFmtId="0" fontId="6" fillId="0" borderId="3" xfId="0" applyFont="1" applyFill="1" applyBorder="1" applyAlignment="1">
      <alignment horizontal="center"/>
    </xf>
    <xf numFmtId="0" fontId="18" fillId="0" borderId="3" xfId="0" applyNumberFormat="1" applyFont="1" applyFill="1" applyBorder="1" applyAlignment="1" applyProtection="1">
      <alignment horizontal="center" vertical="distributed"/>
    </xf>
    <xf numFmtId="0" fontId="6" fillId="0" borderId="13" xfId="0" applyFont="1" applyFill="1" applyBorder="1" applyAlignment="1">
      <alignment horizontal="center"/>
    </xf>
    <xf numFmtId="0" fontId="18" fillId="0" borderId="12" xfId="0" applyNumberFormat="1" applyFont="1" applyFill="1" applyBorder="1" applyAlignment="1" applyProtection="1">
      <alignment horizontal="center" vertical="distributed"/>
    </xf>
    <xf numFmtId="0" fontId="18" fillId="0" borderId="22" xfId="0" applyNumberFormat="1" applyFont="1" applyFill="1" applyBorder="1" applyAlignment="1" applyProtection="1">
      <alignment horizontal="center" vertical="distributed"/>
    </xf>
    <xf numFmtId="0" fontId="18" fillId="0" borderId="4" xfId="0" applyNumberFormat="1" applyFont="1" applyFill="1" applyBorder="1" applyAlignment="1" applyProtection="1">
      <alignment horizontal="center" vertical="distributed"/>
    </xf>
    <xf numFmtId="0" fontId="18" fillId="0" borderId="18" xfId="0" applyNumberFormat="1" applyFont="1" applyFill="1" applyBorder="1" applyAlignment="1" applyProtection="1">
      <alignment horizontal="center" vertical="distributed"/>
    </xf>
    <xf numFmtId="0" fontId="39" fillId="5" borderId="33" xfId="0" applyNumberFormat="1" applyFont="1" applyFill="1" applyBorder="1" applyAlignment="1" applyProtection="1">
      <alignment vertical="top" wrapText="1"/>
      <protection locked="0"/>
    </xf>
    <xf numFmtId="0" fontId="34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43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47" xfId="0" applyNumberFormat="1" applyFont="1" applyFill="1" applyBorder="1" applyAlignment="1" applyProtection="1">
      <alignment horizontal="center" vertical="top" wrapText="1"/>
      <protection locked="0"/>
    </xf>
    <xf numFmtId="0" fontId="2" fillId="0" borderId="48" xfId="0" applyNumberFormat="1" applyFont="1" applyFill="1" applyBorder="1" applyAlignment="1" applyProtection="1">
      <alignment horizontal="center" vertical="top" wrapText="1"/>
      <protection locked="0"/>
    </xf>
    <xf numFmtId="0" fontId="2" fillId="0" borderId="49" xfId="0" applyNumberFormat="1" applyFont="1" applyFill="1" applyBorder="1" applyAlignment="1" applyProtection="1">
      <alignment horizontal="center" vertical="top" wrapText="1"/>
      <protection locked="0"/>
    </xf>
    <xf numFmtId="0" fontId="34" fillId="0" borderId="48" xfId="0" applyNumberFormat="1" applyFont="1" applyFill="1" applyBorder="1" applyAlignment="1" applyProtection="1">
      <alignment horizontal="center" vertical="top" wrapText="1"/>
      <protection locked="0"/>
    </xf>
    <xf numFmtId="0" fontId="34" fillId="0" borderId="49" xfId="0" applyNumberFormat="1" applyFont="1" applyFill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>
      <alignment horizontal="right"/>
    </xf>
    <xf numFmtId="0" fontId="2" fillId="5" borderId="22" xfId="0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alignment horizontal="center"/>
      <protection locked="0"/>
    </xf>
    <xf numFmtId="0" fontId="2" fillId="5" borderId="45" xfId="0" applyFont="1" applyFill="1" applyBorder="1" applyAlignment="1" applyProtection="1">
      <alignment horizontal="center"/>
      <protection locked="0"/>
    </xf>
    <xf numFmtId="0" fontId="10" fillId="0" borderId="38" xfId="0" applyFont="1" applyFill="1" applyBorder="1" applyAlignment="1">
      <alignment horizontal="righ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49" fontId="2" fillId="5" borderId="1" xfId="0" applyNumberFormat="1" applyFont="1" applyFill="1" applyBorder="1" applyAlignment="1" applyProtection="1">
      <alignment horizontal="left" wrapText="1"/>
      <protection locked="0"/>
    </xf>
    <xf numFmtId="49" fontId="2" fillId="5" borderId="0" xfId="0" applyNumberFormat="1" applyFont="1" applyFill="1" applyBorder="1" applyAlignment="1" applyProtection="1">
      <alignment horizontal="left"/>
      <protection locked="0"/>
    </xf>
    <xf numFmtId="49" fontId="2" fillId="5" borderId="15" xfId="0" applyNumberFormat="1" applyFont="1" applyFill="1" applyBorder="1" applyAlignment="1" applyProtection="1">
      <alignment horizontal="left"/>
      <protection locked="0"/>
    </xf>
    <xf numFmtId="49" fontId="2" fillId="5" borderId="33" xfId="0" applyNumberFormat="1" applyFont="1" applyFill="1" applyBorder="1" applyAlignment="1" applyProtection="1">
      <alignment horizontal="left" wrapText="1"/>
      <protection locked="0"/>
    </xf>
    <xf numFmtId="49" fontId="2" fillId="5" borderId="4" xfId="0" applyNumberFormat="1" applyFont="1" applyFill="1" applyBorder="1" applyAlignment="1" applyProtection="1">
      <alignment horizontal="left" wrapText="1"/>
      <protection locked="0"/>
    </xf>
    <xf numFmtId="49" fontId="2" fillId="5" borderId="45" xfId="0" applyNumberFormat="1" applyFont="1" applyFill="1" applyBorder="1" applyAlignment="1" applyProtection="1">
      <alignment horizontal="left" wrapText="1"/>
      <protection locked="0"/>
    </xf>
    <xf numFmtId="0" fontId="6" fillId="0" borderId="16" xfId="0" quotePrefix="1" applyFont="1" applyBorder="1" applyAlignment="1">
      <alignment horizontal="right"/>
    </xf>
    <xf numFmtId="0" fontId="6" fillId="0" borderId="17" xfId="0" quotePrefix="1" applyFont="1" applyBorder="1" applyAlignment="1">
      <alignment horizontal="right"/>
    </xf>
    <xf numFmtId="0" fontId="6" fillId="0" borderId="18" xfId="0" quotePrefix="1" applyFont="1" applyBorder="1" applyAlignment="1">
      <alignment horizontal="right"/>
    </xf>
    <xf numFmtId="0" fontId="9" fillId="0" borderId="2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5" borderId="40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2" fillId="5" borderId="19" xfId="0" applyFont="1" applyFill="1" applyBorder="1" applyAlignment="1" applyProtection="1">
      <alignment horizontal="left" vertical="top" wrapText="1"/>
      <protection locked="0"/>
    </xf>
    <xf numFmtId="0" fontId="12" fillId="5" borderId="17" xfId="0" applyFont="1" applyFill="1" applyBorder="1" applyAlignment="1" applyProtection="1">
      <alignment horizontal="left" vertical="top" wrapText="1"/>
      <protection locked="0"/>
    </xf>
    <xf numFmtId="0" fontId="12" fillId="5" borderId="28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2" fillId="5" borderId="21" xfId="0" applyFont="1" applyFill="1" applyBorder="1" applyAlignment="1" applyProtection="1">
      <alignment horizontal="left" vertical="top" wrapText="1"/>
      <protection locked="0"/>
    </xf>
    <xf numFmtId="0" fontId="12" fillId="5" borderId="9" xfId="0" applyFont="1" applyFill="1" applyBorder="1" applyAlignment="1" applyProtection="1">
      <alignment horizontal="left" vertical="top" wrapText="1"/>
      <protection locked="0"/>
    </xf>
    <xf numFmtId="0" fontId="12" fillId="5" borderId="41" xfId="0" applyFont="1" applyFill="1" applyBorder="1" applyAlignment="1" applyProtection="1">
      <alignment horizontal="left" vertical="top" wrapText="1"/>
      <protection locked="0"/>
    </xf>
    <xf numFmtId="0" fontId="10" fillId="0" borderId="1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6" fillId="0" borderId="9" xfId="0" applyFont="1" applyBorder="1" applyAlignment="1">
      <alignment horizontal="right"/>
    </xf>
    <xf numFmtId="0" fontId="6" fillId="0" borderId="41" xfId="0" applyFont="1" applyBorder="1" applyAlignment="1">
      <alignment horizontal="right"/>
    </xf>
    <xf numFmtId="0" fontId="18" fillId="0" borderId="19" xfId="0" applyNumberFormat="1" applyFont="1" applyFill="1" applyBorder="1" applyAlignment="1" applyProtection="1">
      <alignment horizontal="center" vertical="distributed"/>
    </xf>
    <xf numFmtId="0" fontId="18" fillId="0" borderId="17" xfId="0" applyNumberFormat="1" applyFont="1" applyFill="1" applyBorder="1" applyAlignment="1" applyProtection="1">
      <alignment horizontal="center" vertical="distributed"/>
    </xf>
    <xf numFmtId="49" fontId="2" fillId="5" borderId="20" xfId="0" applyNumberFormat="1" applyFont="1" applyFill="1" applyBorder="1" applyAlignment="1" applyProtection="1">
      <alignment horizontal="left" wrapText="1"/>
      <protection locked="0"/>
    </xf>
    <xf numFmtId="49" fontId="2" fillId="5" borderId="9" xfId="0" applyNumberFormat="1" applyFont="1" applyFill="1" applyBorder="1" applyAlignment="1" applyProtection="1">
      <alignment horizontal="left"/>
      <protection locked="0"/>
    </xf>
    <xf numFmtId="49" fontId="2" fillId="5" borderId="29" xfId="0" applyNumberFormat="1" applyFont="1" applyFill="1" applyBorder="1" applyAlignment="1" applyProtection="1">
      <alignment horizontal="left"/>
      <protection locked="0"/>
    </xf>
    <xf numFmtId="0" fontId="10" fillId="0" borderId="39" xfId="0" applyFont="1" applyFill="1" applyBorder="1" applyAlignment="1">
      <alignment horizontal="right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49" fontId="2" fillId="5" borderId="1" xfId="0" applyNumberFormat="1" applyFont="1" applyFill="1" applyBorder="1" applyAlignment="1" applyProtection="1">
      <alignment horizontal="left"/>
      <protection locked="0"/>
    </xf>
    <xf numFmtId="0" fontId="6" fillId="0" borderId="19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0" borderId="44" xfId="0" applyFont="1" applyBorder="1" applyAlignment="1">
      <alignment horizontal="center"/>
    </xf>
    <xf numFmtId="0" fontId="6" fillId="0" borderId="9" xfId="0" applyNumberFormat="1" applyFont="1" applyFill="1" applyBorder="1" applyAlignment="1">
      <alignment horizontal="right"/>
    </xf>
    <xf numFmtId="0" fontId="6" fillId="0" borderId="41" xfId="0" applyNumberFormat="1" applyFont="1" applyFill="1" applyBorder="1" applyAlignment="1">
      <alignment horizontal="right"/>
    </xf>
    <xf numFmtId="0" fontId="26" fillId="6" borderId="42" xfId="0" applyFont="1" applyFill="1" applyBorder="1" applyAlignment="1">
      <alignment horizontal="center"/>
    </xf>
    <xf numFmtId="0" fontId="26" fillId="6" borderId="43" xfId="0" applyFont="1" applyFill="1" applyBorder="1" applyAlignment="1">
      <alignment horizontal="center"/>
    </xf>
    <xf numFmtId="0" fontId="26" fillId="6" borderId="44" xfId="0" applyFont="1" applyFill="1" applyBorder="1" applyAlignment="1">
      <alignment horizontal="center"/>
    </xf>
    <xf numFmtId="0" fontId="41" fillId="0" borderId="19" xfId="0" applyFont="1" applyFill="1" applyBorder="1" applyAlignment="1">
      <alignment horizontal="center" wrapText="1"/>
    </xf>
    <xf numFmtId="0" fontId="41" fillId="0" borderId="17" xfId="0" applyFont="1" applyFill="1" applyBorder="1" applyAlignment="1">
      <alignment horizontal="center" wrapText="1"/>
    </xf>
    <xf numFmtId="0" fontId="41" fillId="0" borderId="18" xfId="0" applyFont="1" applyFill="1" applyBorder="1" applyAlignment="1">
      <alignment horizontal="center" wrapText="1"/>
    </xf>
    <xf numFmtId="3" fontId="6" fillId="3" borderId="0" xfId="0" applyNumberFormat="1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1" fillId="5" borderId="22" xfId="0" applyFont="1" applyFill="1" applyBorder="1" applyAlignment="1" applyProtection="1">
      <alignment horizontal="center"/>
      <protection locked="0"/>
    </xf>
    <xf numFmtId="0" fontId="11" fillId="5" borderId="4" xfId="0" applyFont="1" applyFill="1" applyBorder="1" applyAlignment="1" applyProtection="1">
      <alignment horizontal="center"/>
      <protection locked="0"/>
    </xf>
    <xf numFmtId="0" fontId="11" fillId="5" borderId="45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>
      <alignment horizontal="right"/>
    </xf>
    <xf numFmtId="0" fontId="12" fillId="5" borderId="19" xfId="0" applyFont="1" applyFill="1" applyBorder="1" applyAlignment="1" applyProtection="1">
      <alignment horizontal="center" vertical="top" wrapText="1"/>
      <protection locked="0"/>
    </xf>
    <xf numFmtId="0" fontId="12" fillId="5" borderId="17" xfId="0" applyFont="1" applyFill="1" applyBorder="1" applyAlignment="1" applyProtection="1">
      <alignment horizontal="center" vertical="top" wrapText="1"/>
      <protection locked="0"/>
    </xf>
    <xf numFmtId="0" fontId="12" fillId="5" borderId="18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5" borderId="19" xfId="0" applyFont="1" applyFill="1" applyBorder="1" applyAlignment="1" applyProtection="1">
      <alignment horizontal="center"/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1" fontId="2" fillId="5" borderId="19" xfId="0" applyNumberFormat="1" applyFont="1" applyFill="1" applyBorder="1" applyAlignment="1" applyProtection="1">
      <alignment horizontal="center"/>
      <protection locked="0"/>
    </xf>
    <xf numFmtId="1" fontId="2" fillId="5" borderId="17" xfId="0" applyNumberFormat="1" applyFont="1" applyFill="1" applyBorder="1" applyAlignment="1" applyProtection="1">
      <alignment horizontal="center"/>
      <protection locked="0"/>
    </xf>
    <xf numFmtId="1" fontId="2" fillId="5" borderId="18" xfId="0" applyNumberFormat="1" applyFont="1" applyFill="1" applyBorder="1" applyAlignment="1" applyProtection="1">
      <alignment horizontal="center"/>
      <protection locked="0"/>
    </xf>
    <xf numFmtId="3" fontId="6" fillId="3" borderId="9" xfId="0" applyNumberFormat="1" applyFont="1" applyFill="1" applyBorder="1" applyAlignment="1">
      <alignment horizontal="center"/>
    </xf>
    <xf numFmtId="3" fontId="6" fillId="3" borderId="19" xfId="0" applyNumberFormat="1" applyFont="1" applyFill="1" applyBorder="1" applyAlignment="1">
      <alignment horizontal="center"/>
    </xf>
    <xf numFmtId="3" fontId="6" fillId="3" borderId="17" xfId="0" applyNumberFormat="1" applyFont="1" applyFill="1" applyBorder="1" applyAlignment="1">
      <alignment horizontal="center"/>
    </xf>
    <xf numFmtId="3" fontId="6" fillId="3" borderId="28" xfId="0" applyNumberFormat="1" applyFont="1" applyFill="1" applyBorder="1" applyAlignment="1">
      <alignment horizontal="center"/>
    </xf>
    <xf numFmtId="0" fontId="13" fillId="4" borderId="47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5" fontId="2" fillId="5" borderId="19" xfId="0" applyNumberFormat="1" applyFont="1" applyFill="1" applyBorder="1" applyAlignment="1" applyProtection="1">
      <alignment horizontal="center"/>
      <protection locked="0"/>
    </xf>
    <xf numFmtId="165" fontId="2" fillId="5" borderId="17" xfId="0" applyNumberFormat="1" applyFont="1" applyFill="1" applyBorder="1" applyAlignment="1" applyProtection="1">
      <alignment horizontal="center"/>
      <protection locked="0"/>
    </xf>
    <xf numFmtId="165" fontId="2" fillId="5" borderId="18" xfId="0" applyNumberFormat="1" applyFont="1" applyFill="1" applyBorder="1" applyAlignment="1" applyProtection="1">
      <alignment horizontal="center"/>
      <protection locked="0"/>
    </xf>
    <xf numFmtId="3" fontId="2" fillId="5" borderId="19" xfId="0" applyNumberFormat="1" applyFont="1" applyFill="1" applyBorder="1" applyAlignment="1" applyProtection="1">
      <alignment horizontal="center"/>
      <protection locked="0"/>
    </xf>
    <xf numFmtId="3" fontId="2" fillId="5" borderId="17" xfId="0" applyNumberFormat="1" applyFont="1" applyFill="1" applyBorder="1" applyAlignment="1" applyProtection="1">
      <alignment horizontal="center"/>
      <protection locked="0"/>
    </xf>
    <xf numFmtId="3" fontId="2" fillId="5" borderId="18" xfId="0" applyNumberFormat="1" applyFont="1" applyFill="1" applyBorder="1" applyAlignment="1" applyProtection="1">
      <alignment horizontal="center"/>
      <protection locked="0"/>
    </xf>
    <xf numFmtId="0" fontId="12" fillId="5" borderId="46" xfId="0" applyFont="1" applyFill="1" applyBorder="1" applyAlignment="1" applyProtection="1">
      <alignment vertical="top" wrapText="1"/>
      <protection locked="0"/>
    </xf>
    <xf numFmtId="0" fontId="12" fillId="5" borderId="31" xfId="0" applyFont="1" applyFill="1" applyBorder="1" applyAlignment="1" applyProtection="1">
      <alignment vertical="top" wrapText="1"/>
      <protection locked="0"/>
    </xf>
    <xf numFmtId="0" fontId="12" fillId="5" borderId="32" xfId="0" applyFont="1" applyFill="1" applyBorder="1" applyAlignment="1" applyProtection="1">
      <alignment vertical="top" wrapText="1"/>
      <protection locked="0"/>
    </xf>
    <xf numFmtId="0" fontId="6" fillId="0" borderId="4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164" fontId="2" fillId="5" borderId="19" xfId="0" applyNumberFormat="1" applyFont="1" applyFill="1" applyBorder="1" applyAlignment="1" applyProtection="1">
      <alignment horizontal="center"/>
      <protection locked="0"/>
    </xf>
    <xf numFmtId="164" fontId="2" fillId="5" borderId="17" xfId="0" applyNumberFormat="1" applyFont="1" applyFill="1" applyBorder="1" applyAlignment="1" applyProtection="1">
      <alignment horizontal="center"/>
      <protection locked="0"/>
    </xf>
    <xf numFmtId="164" fontId="2" fillId="5" borderId="28" xfId="0" applyNumberFormat="1" applyFont="1" applyFill="1" applyBorder="1" applyAlignment="1" applyProtection="1">
      <alignment horizontal="center"/>
      <protection locked="0"/>
    </xf>
    <xf numFmtId="3" fontId="2" fillId="5" borderId="28" xfId="0" applyNumberFormat="1" applyFont="1" applyFill="1" applyBorder="1" applyAlignment="1" applyProtection="1">
      <alignment horizontal="center"/>
      <protection locked="0"/>
    </xf>
    <xf numFmtId="0" fontId="24" fillId="5" borderId="19" xfId="1" applyFill="1" applyBorder="1" applyAlignment="1">
      <alignment horizontal="center"/>
    </xf>
    <xf numFmtId="0" fontId="24" fillId="5" borderId="17" xfId="1" applyFill="1" applyBorder="1" applyAlignment="1">
      <alignment horizontal="center"/>
    </xf>
    <xf numFmtId="0" fontId="24" fillId="5" borderId="18" xfId="1" applyFill="1" applyBorder="1" applyAlignment="1">
      <alignment horizontal="center"/>
    </xf>
    <xf numFmtId="0" fontId="2" fillId="5" borderId="40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5" borderId="35" xfId="0" applyFont="1" applyFill="1" applyBorder="1" applyAlignment="1" applyProtection="1">
      <alignment horizontal="center"/>
      <protection locked="0"/>
    </xf>
    <xf numFmtId="0" fontId="2" fillId="5" borderId="37" xfId="0" applyFont="1" applyFill="1" applyBorder="1" applyAlignment="1" applyProtection="1">
      <alignment horizontal="center"/>
      <protection locked="0"/>
    </xf>
    <xf numFmtId="1" fontId="2" fillId="5" borderId="28" xfId="0" applyNumberFormat="1" applyFont="1" applyFill="1" applyBorder="1" applyAlignment="1" applyProtection="1">
      <alignment horizontal="center"/>
      <protection locked="0"/>
    </xf>
    <xf numFmtId="3" fontId="11" fillId="5" borderId="19" xfId="0" applyNumberFormat="1" applyFont="1" applyFill="1" applyBorder="1" applyAlignment="1" applyProtection="1">
      <alignment horizontal="center"/>
      <protection locked="0"/>
    </xf>
    <xf numFmtId="3" fontId="11" fillId="5" borderId="17" xfId="0" applyNumberFormat="1" applyFont="1" applyFill="1" applyBorder="1" applyAlignment="1" applyProtection="1">
      <alignment horizontal="center"/>
      <protection locked="0"/>
    </xf>
    <xf numFmtId="3" fontId="11" fillId="5" borderId="18" xfId="0" applyNumberFormat="1" applyFont="1" applyFill="1" applyBorder="1" applyAlignment="1" applyProtection="1">
      <alignment horizontal="center"/>
      <protection locked="0"/>
    </xf>
    <xf numFmtId="3" fontId="25" fillId="6" borderId="19" xfId="0" applyNumberFormat="1" applyFont="1" applyFill="1" applyBorder="1" applyAlignment="1" applyProtection="1">
      <alignment horizontal="center"/>
      <protection locked="0"/>
    </xf>
    <xf numFmtId="3" fontId="25" fillId="6" borderId="17" xfId="0" applyNumberFormat="1" applyFont="1" applyFill="1" applyBorder="1" applyAlignment="1" applyProtection="1">
      <alignment horizontal="center"/>
      <protection locked="0"/>
    </xf>
    <xf numFmtId="3" fontId="11" fillId="5" borderId="28" xfId="0" applyNumberFormat="1" applyFont="1" applyFill="1" applyBorder="1" applyAlignment="1" applyProtection="1">
      <alignment horizontal="center"/>
      <protection locked="0"/>
    </xf>
    <xf numFmtId="0" fontId="12" fillId="5" borderId="19" xfId="0" applyNumberFormat="1" applyFont="1" applyFill="1" applyBorder="1" applyAlignment="1" applyProtection="1">
      <alignment horizontal="center" vertical="top" wrapText="1"/>
    </xf>
    <xf numFmtId="0" fontId="12" fillId="5" borderId="17" xfId="0" applyNumberFormat="1" applyFont="1" applyFill="1" applyBorder="1" applyAlignment="1" applyProtection="1">
      <alignment horizontal="center" vertical="top" wrapText="1"/>
    </xf>
    <xf numFmtId="0" fontId="12" fillId="5" borderId="28" xfId="0" applyNumberFormat="1" applyFont="1" applyFill="1" applyBorder="1" applyAlignment="1" applyProtection="1">
      <alignment horizontal="center" vertical="top" wrapText="1"/>
    </xf>
    <xf numFmtId="0" fontId="6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" fillId="5" borderId="19" xfId="0" applyFont="1" applyFill="1" applyBorder="1" applyAlignment="1" applyProtection="1">
      <alignment horizontal="left"/>
      <protection locked="0"/>
    </xf>
    <xf numFmtId="0" fontId="2" fillId="5" borderId="17" xfId="0" applyFont="1" applyFill="1" applyBorder="1" applyAlignment="1" applyProtection="1">
      <alignment horizontal="left"/>
      <protection locked="0"/>
    </xf>
    <xf numFmtId="0" fontId="2" fillId="5" borderId="28" xfId="0" applyFont="1" applyFill="1" applyBorder="1" applyAlignment="1" applyProtection="1">
      <alignment horizontal="left"/>
      <protection locked="0"/>
    </xf>
    <xf numFmtId="0" fontId="10" fillId="6" borderId="16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center"/>
    </xf>
    <xf numFmtId="0" fontId="10" fillId="6" borderId="28" xfId="0" applyFont="1" applyFill="1" applyBorder="1" applyAlignment="1">
      <alignment horizontal="center"/>
    </xf>
    <xf numFmtId="2" fontId="29" fillId="5" borderId="19" xfId="0" applyNumberFormat="1" applyFont="1" applyFill="1" applyBorder="1" applyAlignment="1">
      <alignment horizontal="center" vertical="center"/>
    </xf>
    <xf numFmtId="2" fontId="29" fillId="5" borderId="17" xfId="0" applyNumberFormat="1" applyFont="1" applyFill="1" applyBorder="1" applyAlignment="1">
      <alignment horizontal="center" vertical="center"/>
    </xf>
    <xf numFmtId="2" fontId="29" fillId="5" borderId="18" xfId="0" applyNumberFormat="1" applyFont="1" applyFill="1" applyBorder="1" applyAlignment="1">
      <alignment horizontal="center" vertical="center"/>
    </xf>
    <xf numFmtId="2" fontId="28" fillId="5" borderId="19" xfId="0" applyNumberFormat="1" applyFont="1" applyFill="1" applyBorder="1" applyAlignment="1">
      <alignment horizontal="center" vertical="center"/>
    </xf>
    <xf numFmtId="2" fontId="28" fillId="5" borderId="17" xfId="0" applyNumberFormat="1" applyFont="1" applyFill="1" applyBorder="1" applyAlignment="1">
      <alignment horizontal="center" vertical="center"/>
    </xf>
    <xf numFmtId="2" fontId="28" fillId="5" borderId="18" xfId="0" applyNumberFormat="1" applyFont="1" applyFill="1" applyBorder="1" applyAlignment="1">
      <alignment horizontal="center" vertical="center"/>
    </xf>
    <xf numFmtId="0" fontId="34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5" fillId="6" borderId="47" xfId="0" applyFont="1" applyFill="1" applyBorder="1" applyAlignment="1">
      <alignment horizontal="center"/>
    </xf>
    <xf numFmtId="0" fontId="36" fillId="6" borderId="48" xfId="0" applyFont="1" applyFill="1" applyBorder="1" applyAlignment="1">
      <alignment horizontal="center"/>
    </xf>
    <xf numFmtId="0" fontId="36" fillId="6" borderId="49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41" xfId="0" applyFont="1" applyBorder="1" applyAlignment="1" applyProtection="1">
      <alignment horizontal="center"/>
    </xf>
    <xf numFmtId="49" fontId="2" fillId="5" borderId="37" xfId="0" applyNumberFormat="1" applyFont="1" applyFill="1" applyBorder="1" applyAlignment="1" applyProtection="1">
      <alignment horizontal="center" vertical="top" wrapText="1"/>
      <protection locked="0"/>
    </xf>
    <xf numFmtId="2" fontId="30" fillId="5" borderId="40" xfId="0" applyNumberFormat="1" applyFont="1" applyFill="1" applyBorder="1" applyAlignment="1" applyProtection="1">
      <alignment horizontal="center" vertical="top" wrapText="1"/>
      <protection locked="0"/>
    </xf>
    <xf numFmtId="2" fontId="30" fillId="5" borderId="35" xfId="0" applyNumberFormat="1" applyFont="1" applyFill="1" applyBorder="1" applyAlignment="1" applyProtection="1">
      <alignment horizontal="center" vertical="top" wrapText="1"/>
      <protection locked="0"/>
    </xf>
    <xf numFmtId="2" fontId="30" fillId="5" borderId="37" xfId="0" applyNumberFormat="1" applyFont="1" applyFill="1" applyBorder="1" applyAlignment="1" applyProtection="1">
      <alignment horizontal="center" vertical="top" wrapText="1"/>
      <protection locked="0"/>
    </xf>
    <xf numFmtId="0" fontId="2" fillId="5" borderId="34" xfId="0" applyNumberFormat="1" applyFont="1" applyFill="1" applyBorder="1" applyAlignment="1" applyProtection="1">
      <alignment horizontal="center" vertical="top" wrapText="1"/>
      <protection locked="0"/>
    </xf>
    <xf numFmtId="0" fontId="2" fillId="5" borderId="35" xfId="0" applyNumberFormat="1" applyFont="1" applyFill="1" applyBorder="1" applyAlignment="1" applyProtection="1">
      <alignment horizontal="center" vertical="top" wrapText="1"/>
      <protection locked="0"/>
    </xf>
    <xf numFmtId="0" fontId="2" fillId="5" borderId="37" xfId="0" applyNumberFormat="1" applyFont="1" applyFill="1" applyBorder="1" applyAlignment="1" applyProtection="1">
      <alignment horizontal="center" vertical="top" wrapText="1"/>
      <protection locked="0"/>
    </xf>
    <xf numFmtId="0" fontId="17" fillId="5" borderId="36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</xf>
  </cellXfs>
  <cellStyles count="4">
    <cellStyle name="20% — akcent 1" xfId="1" builtinId="30"/>
    <cellStyle name="Normalny" xfId="0" builtinId="0"/>
    <cellStyle name="Procentowy" xfId="2" builtinId="5"/>
    <cellStyle name="Procentowy 2" xfId="3"/>
  </cellStyles>
  <dxfs count="3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10</xdr:row>
      <xdr:rowOff>123825</xdr:rowOff>
    </xdr:from>
    <xdr:to>
      <xdr:col>12</xdr:col>
      <xdr:colOff>247650</xdr:colOff>
      <xdr:row>11</xdr:row>
      <xdr:rowOff>123825</xdr:rowOff>
    </xdr:to>
    <xdr:grpSp>
      <xdr:nvGrpSpPr>
        <xdr:cNvPr id="6144" name="Grupa 9"/>
        <xdr:cNvGrpSpPr>
          <a:grpSpLocks/>
        </xdr:cNvGrpSpPr>
      </xdr:nvGrpSpPr>
      <xdr:grpSpPr bwMode="auto">
        <a:xfrm>
          <a:off x="8658225" y="3824968"/>
          <a:ext cx="2107746" cy="176893"/>
          <a:chOff x="4219577" y="3571876"/>
          <a:chExt cx="1362073" cy="190500"/>
        </a:xfrm>
      </xdr:grpSpPr>
      <xdr:cxnSp macro="">
        <xdr:nvCxnSpPr>
          <xdr:cNvPr id="2" name="Łącznik prosty ze strzałką 2"/>
          <xdr:cNvCxnSpPr/>
        </xdr:nvCxnSpPr>
        <xdr:spPr>
          <a:xfrm rot="10800000" flipV="1">
            <a:off x="4219577" y="3692192"/>
            <a:ext cx="1140106" cy="40105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Prostokąt zaokrąglony 7"/>
          <xdr:cNvSpPr/>
        </xdr:nvSpPr>
        <xdr:spPr>
          <a:xfrm>
            <a:off x="5379861" y="3571876"/>
            <a:ext cx="201789" cy="190500"/>
          </a:xfrm>
          <a:prstGeom prst="roundRect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pl-PL"/>
          </a:p>
        </xdr:txBody>
      </xdr:sp>
      <xdr:sp macro="" textlink="">
        <xdr:nvSpPr>
          <xdr:cNvPr id="5" name="Trójkąt równoramienny 8"/>
          <xdr:cNvSpPr/>
        </xdr:nvSpPr>
        <xdr:spPr>
          <a:xfrm flipH="1" flipV="1">
            <a:off x="5440398" y="3642060"/>
            <a:ext cx="121073" cy="70184"/>
          </a:xfrm>
          <a:prstGeom prst="triangle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pl-PL"/>
          </a:p>
        </xdr:txBody>
      </xdr:sp>
    </xdr:grpSp>
    <xdr:clientData/>
  </xdr:twoCellAnchor>
  <xdr:twoCellAnchor>
    <xdr:from>
      <xdr:col>10</xdr:col>
      <xdr:colOff>64435</xdr:colOff>
      <xdr:row>24</xdr:row>
      <xdr:rowOff>290233</xdr:rowOff>
    </xdr:from>
    <xdr:to>
      <xdr:col>12</xdr:col>
      <xdr:colOff>193302</xdr:colOff>
      <xdr:row>25</xdr:row>
      <xdr:rowOff>109258</xdr:rowOff>
    </xdr:to>
    <xdr:grpSp>
      <xdr:nvGrpSpPr>
        <xdr:cNvPr id="6145" name="Grupa 9"/>
        <xdr:cNvGrpSpPr>
          <a:grpSpLocks/>
        </xdr:cNvGrpSpPr>
      </xdr:nvGrpSpPr>
      <xdr:grpSpPr bwMode="auto">
        <a:xfrm>
          <a:off x="8541685" y="7243483"/>
          <a:ext cx="2169938" cy="186418"/>
          <a:chOff x="4219577" y="3571876"/>
          <a:chExt cx="1362073" cy="190500"/>
        </a:xfrm>
        <a:solidFill>
          <a:sysClr val="window" lastClr="FFFFFF"/>
        </a:solidFill>
      </xdr:grpSpPr>
      <xdr:cxnSp macro="">
        <xdr:nvCxnSpPr>
          <xdr:cNvPr id="3" name="Łącznik prosty ze strzałką 2"/>
          <xdr:cNvCxnSpPr/>
        </xdr:nvCxnSpPr>
        <xdr:spPr>
          <a:xfrm rot="10800000" flipV="1">
            <a:off x="4219577" y="3692192"/>
            <a:ext cx="1141456" cy="40105"/>
          </a:xfrm>
          <a:prstGeom prst="straightConnector1">
            <a:avLst/>
          </a:prstGeom>
          <a:grpFill/>
          <a:ln>
            <a:tailEnd type="arrow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Prostokąt zaokrąglony 7"/>
          <xdr:cNvSpPr/>
        </xdr:nvSpPr>
        <xdr:spPr>
          <a:xfrm>
            <a:off x="5380217" y="3571876"/>
            <a:ext cx="201433" cy="190500"/>
          </a:xfrm>
          <a:prstGeom prst="roundRect">
            <a:avLst/>
          </a:prstGeom>
          <a:grpFill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endParaRPr lang="pl-PL"/>
          </a:p>
        </xdr:txBody>
      </xdr:sp>
      <xdr:sp macro="" textlink="">
        <xdr:nvSpPr>
          <xdr:cNvPr id="9" name="Trójkąt równoramienny 8"/>
          <xdr:cNvSpPr/>
        </xdr:nvSpPr>
        <xdr:spPr>
          <a:xfrm flipH="1" flipV="1">
            <a:off x="5437769" y="3642060"/>
            <a:ext cx="115105" cy="70184"/>
          </a:xfrm>
          <a:prstGeom prst="triangle">
            <a:avLst/>
          </a:prstGeom>
          <a:grpFill/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rtlCol="0" anchor="ctr"/>
          <a:lstStyle/>
          <a:p>
            <a:endParaRPr lang="pl-PL"/>
          </a:p>
        </xdr:txBody>
      </xdr:sp>
    </xdr:grpSp>
    <xdr:clientData/>
  </xdr:twoCellAnchor>
  <xdr:twoCellAnchor editAs="oneCell">
    <xdr:from>
      <xdr:col>25</xdr:col>
      <xdr:colOff>401732</xdr:colOff>
      <xdr:row>0</xdr:row>
      <xdr:rowOff>47625</xdr:rowOff>
    </xdr:from>
    <xdr:to>
      <xdr:col>27</xdr:col>
      <xdr:colOff>306481</xdr:colOff>
      <xdr:row>0</xdr:row>
      <xdr:rowOff>1304925</xdr:rowOff>
    </xdr:to>
    <xdr:pic>
      <xdr:nvPicPr>
        <xdr:cNvPr id="6146" name="Obraz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026" y="47625"/>
          <a:ext cx="111498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426944</xdr:colOff>
      <xdr:row>41</xdr:row>
      <xdr:rowOff>86845</xdr:rowOff>
    </xdr:from>
    <xdr:to>
      <xdr:col>27</xdr:col>
      <xdr:colOff>217394</xdr:colOff>
      <xdr:row>49</xdr:row>
      <xdr:rowOff>48745</xdr:rowOff>
    </xdr:to>
    <xdr:pic>
      <xdr:nvPicPr>
        <xdr:cNvPr id="6147" name="Obraz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74003" y="12749492"/>
          <a:ext cx="2210921" cy="247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pageSetUpPr fitToPage="1"/>
  </sheetPr>
  <dimension ref="A1:CQ310"/>
  <sheetViews>
    <sheetView tabSelected="1" topLeftCell="A77" zoomScale="70" zoomScaleNormal="70" zoomScaleSheetLayoutView="100" workbookViewId="0">
      <selection activeCell="S103" sqref="S103"/>
    </sheetView>
  </sheetViews>
  <sheetFormatPr defaultRowHeight="14.25"/>
  <cols>
    <col min="1" max="1" width="7.125" customWidth="1"/>
    <col min="2" max="2" width="11.875" customWidth="1"/>
    <col min="3" max="3" width="13.125" customWidth="1"/>
    <col min="4" max="8" width="10.625" customWidth="1"/>
    <col min="9" max="9" width="12" customWidth="1"/>
    <col min="10" max="12" width="13.375" customWidth="1"/>
    <col min="13" max="13" width="12.5" customWidth="1"/>
    <col min="14" max="27" width="8" customWidth="1"/>
    <col min="28" max="28" width="14.875" customWidth="1"/>
    <col min="29" max="29" width="16.625" style="44" customWidth="1"/>
    <col min="30" max="42" width="9" style="44" customWidth="1"/>
    <col min="43" max="46" width="12.625" style="44" customWidth="1"/>
    <col min="47" max="95" width="9" style="44" customWidth="1"/>
  </cols>
  <sheetData>
    <row r="1" spans="1:95" ht="108" customHeight="1" thickBot="1">
      <c r="A1" s="356" t="s">
        <v>186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8"/>
    </row>
    <row r="2" spans="1:95" ht="57" customHeight="1">
      <c r="A2" s="371" t="s">
        <v>0</v>
      </c>
      <c r="B2" s="372"/>
      <c r="C2" s="368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70"/>
    </row>
    <row r="3" spans="1:95" ht="28.5" customHeight="1">
      <c r="A3" s="40" t="s">
        <v>174</v>
      </c>
      <c r="B3" s="13"/>
      <c r="C3" s="290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2"/>
    </row>
    <row r="4" spans="1:95" ht="14.25" customHeight="1">
      <c r="A4" s="9" t="s">
        <v>1</v>
      </c>
      <c r="B4" s="8"/>
      <c r="C4" s="1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1"/>
    </row>
    <row r="5" spans="1:95">
      <c r="A5" s="9" t="s">
        <v>24</v>
      </c>
      <c r="B5" s="8"/>
      <c r="C5" s="8"/>
      <c r="D5" s="8"/>
      <c r="E5" s="8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1"/>
    </row>
    <row r="6" spans="1:95">
      <c r="A6" s="1" t="s">
        <v>2</v>
      </c>
      <c r="B6" s="3"/>
      <c r="C6" s="3"/>
      <c r="D6" s="3"/>
      <c r="E6" s="2"/>
      <c r="F6" s="362"/>
      <c r="G6" s="363"/>
      <c r="H6" s="364"/>
      <c r="I6" s="3" t="s">
        <v>3</v>
      </c>
      <c r="J6" s="2"/>
      <c r="K6" s="3"/>
      <c r="L6" s="2"/>
      <c r="M6" s="2"/>
      <c r="N6" s="3"/>
      <c r="O6" s="373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5"/>
    </row>
    <row r="7" spans="1:95">
      <c r="A7" s="1" t="s">
        <v>5</v>
      </c>
      <c r="B7" s="3"/>
      <c r="C7" s="3"/>
      <c r="D7" s="3"/>
      <c r="E7" s="2"/>
      <c r="F7" s="365"/>
      <c r="G7" s="366"/>
      <c r="H7" s="367"/>
      <c r="I7" s="3" t="s">
        <v>12</v>
      </c>
      <c r="J7" s="2"/>
      <c r="K7" s="3"/>
      <c r="L7" s="2"/>
      <c r="M7" s="2"/>
      <c r="N7" s="3"/>
      <c r="O7" s="365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76"/>
    </row>
    <row r="8" spans="1:95">
      <c r="A8" s="1" t="s">
        <v>6</v>
      </c>
      <c r="B8" s="3"/>
      <c r="C8" s="3"/>
      <c r="D8" s="3"/>
      <c r="E8" s="2"/>
      <c r="F8" s="377"/>
      <c r="G8" s="378"/>
      <c r="H8" s="379"/>
      <c r="I8" s="4"/>
      <c r="J8" s="4"/>
      <c r="K8" s="11"/>
      <c r="L8" s="12"/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4"/>
    </row>
    <row r="9" spans="1:95">
      <c r="A9" s="15" t="s">
        <v>9</v>
      </c>
      <c r="B9" s="8"/>
      <c r="C9" s="8"/>
      <c r="D9" s="8"/>
      <c r="E9" s="16"/>
      <c r="F9" s="359"/>
      <c r="G9" s="359"/>
      <c r="H9" s="5"/>
      <c r="I9" s="5"/>
      <c r="J9" s="17" t="s">
        <v>4</v>
      </c>
      <c r="K9" s="16"/>
      <c r="L9" s="8"/>
      <c r="M9" s="8"/>
      <c r="N9" s="20" t="str">
        <f>IF(O7=0,"",F8/O7)</f>
        <v/>
      </c>
      <c r="O9" s="8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8"/>
      <c r="AD9"/>
    </row>
    <row r="10" spans="1:95">
      <c r="A10" s="15" t="s">
        <v>7</v>
      </c>
      <c r="B10" s="17"/>
      <c r="C10" s="17"/>
      <c r="D10" s="17"/>
      <c r="E10" s="16"/>
      <c r="F10" s="330" t="e">
        <f>ROUND(F7/$F$9,2)</f>
        <v>#DIV/0!</v>
      </c>
      <c r="G10" s="330"/>
      <c r="H10" s="6"/>
      <c r="I10" s="6"/>
      <c r="J10" s="17" t="s">
        <v>13</v>
      </c>
      <c r="K10" s="16"/>
      <c r="L10" s="8"/>
      <c r="M10" s="8"/>
      <c r="N10" s="8"/>
      <c r="O10" s="8"/>
      <c r="P10" s="353" t="e">
        <f>ROUND(O7/$F$9,2)</f>
        <v>#DIV/0!</v>
      </c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5"/>
    </row>
    <row r="11" spans="1:95">
      <c r="A11" s="15" t="s">
        <v>8</v>
      </c>
      <c r="B11" s="17"/>
      <c r="C11" s="17"/>
      <c r="D11" s="17"/>
      <c r="E11" s="34"/>
      <c r="F11" s="352" t="e">
        <f>ROUND(F8/$F$9,2)</f>
        <v>#DIV/0!</v>
      </c>
      <c r="G11" s="352"/>
      <c r="H11" s="6"/>
      <c r="I11" s="6"/>
      <c r="J11" s="6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18"/>
    </row>
    <row r="12" spans="1:95" ht="15" thickBot="1">
      <c r="A12" s="31" t="s">
        <v>10</v>
      </c>
      <c r="B12" s="32"/>
      <c r="C12" s="32"/>
      <c r="D12" s="380" t="s">
        <v>11</v>
      </c>
      <c r="E12" s="381"/>
      <c r="F12" s="381"/>
      <c r="G12" s="381"/>
      <c r="H12" s="382"/>
      <c r="I12" s="382"/>
      <c r="J12" s="383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95">
      <c r="A13" s="12"/>
      <c r="B13" s="12"/>
      <c r="C13" s="12"/>
      <c r="D13" s="30"/>
      <c r="E13" s="30"/>
      <c r="F13" s="30"/>
      <c r="G13" s="30"/>
      <c r="H13" s="30"/>
      <c r="I13" s="30"/>
      <c r="J13" s="30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Q13" s="39"/>
      <c r="AR13" s="39"/>
      <c r="AS13" s="39"/>
    </row>
    <row r="14" spans="1:95" s="26" customFormat="1" ht="14.25" customHeight="1" thickBo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6"/>
      <c r="AR14" s="46"/>
      <c r="AS14" s="46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</row>
    <row r="15" spans="1:95">
      <c r="A15" s="180" t="s">
        <v>136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2"/>
    </row>
    <row r="16" spans="1:95">
      <c r="A16" s="207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9"/>
    </row>
    <row r="17" spans="1:95">
      <c r="A17" s="210"/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2"/>
    </row>
    <row r="18" spans="1:95" ht="28.5" customHeight="1">
      <c r="A18" s="210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2"/>
    </row>
    <row r="19" spans="1:95">
      <c r="A19" s="210"/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2"/>
    </row>
    <row r="20" spans="1:95">
      <c r="A20" s="210"/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2"/>
    </row>
    <row r="21" spans="1:95" ht="28.5" customHeight="1">
      <c r="A21" s="210"/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2"/>
    </row>
    <row r="22" spans="1:95" ht="43.5" customHeight="1" thickBot="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5"/>
    </row>
    <row r="23" spans="1:95" s="26" customFormat="1" ht="14.25" customHeight="1" thickBo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</row>
    <row r="24" spans="1:95">
      <c r="A24" s="180" t="s">
        <v>175</v>
      </c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2"/>
    </row>
    <row r="25" spans="1:95" ht="28.5" customHeight="1">
      <c r="A25" s="394" t="s">
        <v>176</v>
      </c>
      <c r="B25" s="395"/>
      <c r="C25" s="396"/>
      <c r="D25" s="391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3"/>
    </row>
    <row r="26" spans="1:95" ht="14.25" customHeight="1">
      <c r="A26" s="287" t="s">
        <v>177</v>
      </c>
      <c r="B26" s="288"/>
      <c r="C26" s="289"/>
      <c r="D26" s="338" t="s">
        <v>54</v>
      </c>
      <c r="E26" s="339"/>
      <c r="F26" s="339"/>
      <c r="G26" s="339"/>
      <c r="H26" s="339"/>
      <c r="I26" s="339"/>
      <c r="J26" s="340"/>
      <c r="K26" s="94"/>
      <c r="L26" s="105"/>
      <c r="AT26" s="39"/>
      <c r="AU26" s="39"/>
    </row>
    <row r="27" spans="1:95" ht="28.5" customHeight="1">
      <c r="A27" s="287" t="s">
        <v>178</v>
      </c>
      <c r="B27" s="288"/>
      <c r="C27" s="289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2"/>
    </row>
    <row r="28" spans="1:95">
      <c r="A28" s="344" t="s">
        <v>19</v>
      </c>
      <c r="B28" s="343"/>
      <c r="C28" s="345"/>
      <c r="D28" s="346"/>
      <c r="E28" s="347"/>
      <c r="F28" s="348"/>
      <c r="G28" s="19" t="s">
        <v>25</v>
      </c>
      <c r="H28" s="349"/>
      <c r="I28" s="350"/>
      <c r="J28" s="351"/>
      <c r="K28" s="343" t="s">
        <v>20</v>
      </c>
      <c r="L28" s="343"/>
      <c r="M28" s="349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84"/>
    </row>
    <row r="29" spans="1:95">
      <c r="A29" s="1" t="s">
        <v>14</v>
      </c>
      <c r="B29" s="3"/>
      <c r="C29" s="3"/>
      <c r="D29" s="397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9"/>
    </row>
    <row r="30" spans="1:95">
      <c r="A30" s="1" t="s">
        <v>15</v>
      </c>
      <c r="B30" s="3"/>
      <c r="C30" s="3"/>
      <c r="D30" s="397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9"/>
    </row>
    <row r="31" spans="1:95">
      <c r="A31" s="1" t="s">
        <v>16</v>
      </c>
      <c r="B31" s="263"/>
      <c r="C31" s="264"/>
      <c r="D31" s="264"/>
      <c r="E31" s="264"/>
      <c r="F31" s="264"/>
      <c r="G31" s="264"/>
      <c r="H31" s="264"/>
      <c r="I31" s="265"/>
      <c r="J31" s="3" t="s">
        <v>17</v>
      </c>
      <c r="K31" s="334"/>
      <c r="L31" s="335"/>
      <c r="M31" s="336"/>
      <c r="N31" s="3" t="s">
        <v>18</v>
      </c>
      <c r="O31" s="385"/>
      <c r="P31" s="386"/>
      <c r="Q31" s="387"/>
      <c r="R31" s="388" t="s">
        <v>137</v>
      </c>
      <c r="S31" s="389"/>
      <c r="T31" s="389"/>
      <c r="U31" s="385"/>
      <c r="V31" s="386"/>
      <c r="W31" s="386"/>
      <c r="X31" s="386"/>
      <c r="Y31" s="386"/>
      <c r="Z31" s="386"/>
      <c r="AA31" s="386"/>
      <c r="AB31" s="390"/>
    </row>
    <row r="32" spans="1:95">
      <c r="A32" s="400" t="s">
        <v>200</v>
      </c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401"/>
      <c r="AA32" s="401"/>
      <c r="AB32" s="402"/>
    </row>
    <row r="33" spans="1:95" ht="28.5" customHeight="1">
      <c r="A33" s="394" t="s">
        <v>22</v>
      </c>
      <c r="B33" s="395"/>
      <c r="C33" s="396"/>
      <c r="D33" s="299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300"/>
      <c r="Y33" s="300"/>
      <c r="Z33" s="300"/>
      <c r="AA33" s="300"/>
      <c r="AB33" s="301"/>
    </row>
    <row r="34" spans="1:95" ht="28.5" customHeight="1">
      <c r="A34" s="287" t="s">
        <v>23</v>
      </c>
      <c r="B34" s="288"/>
      <c r="C34" s="289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2"/>
    </row>
    <row r="35" spans="1:95" ht="28.5" customHeight="1" thickBot="1">
      <c r="A35" s="293" t="s">
        <v>15</v>
      </c>
      <c r="B35" s="294"/>
      <c r="C35" s="295"/>
      <c r="D35" s="284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6"/>
    </row>
    <row r="36" spans="1:95" s="26" customFormat="1" ht="28.35" customHeight="1">
      <c r="A36" s="296" t="s">
        <v>22</v>
      </c>
      <c r="B36" s="297"/>
      <c r="C36" s="298"/>
      <c r="D36" s="299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1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</row>
    <row r="37" spans="1:95" s="26" customFormat="1" ht="28.35" customHeight="1">
      <c r="A37" s="287" t="s">
        <v>23</v>
      </c>
      <c r="B37" s="288"/>
      <c r="C37" s="289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2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</row>
    <row r="38" spans="1:95" s="26" customFormat="1" ht="28.35" customHeight="1" thickBot="1">
      <c r="A38" s="293" t="s">
        <v>15</v>
      </c>
      <c r="B38" s="294"/>
      <c r="C38" s="295"/>
      <c r="D38" s="284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6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</row>
    <row r="39" spans="1:95" s="26" customFormat="1" ht="28.35" customHeight="1">
      <c r="A39" s="296" t="s">
        <v>22</v>
      </c>
      <c r="B39" s="297"/>
      <c r="C39" s="298"/>
      <c r="D39" s="299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  <c r="Z39" s="300"/>
      <c r="AA39" s="300"/>
      <c r="AB39" s="301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</row>
    <row r="40" spans="1:95" s="26" customFormat="1" ht="28.35" customHeight="1">
      <c r="A40" s="287" t="s">
        <v>23</v>
      </c>
      <c r="B40" s="288"/>
      <c r="C40" s="289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2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</row>
    <row r="41" spans="1:95" s="26" customFormat="1" ht="28.35" customHeight="1" thickBot="1">
      <c r="A41" s="293" t="s">
        <v>15</v>
      </c>
      <c r="B41" s="294"/>
      <c r="C41" s="295"/>
      <c r="D41" s="284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6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</row>
    <row r="42" spans="1:95" s="26" customFormat="1" ht="25.35" customHeight="1">
      <c r="A42" s="22"/>
      <c r="B42" s="22"/>
      <c r="C42" s="2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</row>
    <row r="43" spans="1:95" s="26" customFormat="1" ht="25.35" customHeight="1">
      <c r="A43" s="22"/>
      <c r="B43" s="22"/>
      <c r="C43" s="22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</row>
    <row r="44" spans="1:95" s="26" customFormat="1" ht="25.35" customHeight="1">
      <c r="A44" s="22"/>
      <c r="B44" s="22"/>
      <c r="C44" s="22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</row>
    <row r="45" spans="1:95" s="26" customFormat="1" ht="25.35" customHeight="1">
      <c r="A45" s="22"/>
      <c r="B45" s="22"/>
      <c r="C45" s="22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</row>
    <row r="46" spans="1:95" s="26" customFormat="1" ht="25.35" customHeight="1">
      <c r="A46" s="22"/>
      <c r="B46" s="22"/>
      <c r="C46" s="22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</row>
    <row r="47" spans="1:95" s="26" customFormat="1" ht="25.35" customHeight="1">
      <c r="A47" s="22"/>
      <c r="B47" s="22"/>
      <c r="C47" s="2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</row>
    <row r="48" spans="1:95" s="26" customFormat="1" ht="25.35" customHeight="1">
      <c r="A48" s="22"/>
      <c r="B48" s="22"/>
      <c r="C48" s="22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</row>
    <row r="49" spans="1:95" s="26" customFormat="1" ht="25.35" customHeight="1">
      <c r="A49" s="22"/>
      <c r="B49" s="22"/>
      <c r="C49" s="22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</row>
    <row r="50" spans="1:95" s="26" customFormat="1" ht="25.35" customHeight="1">
      <c r="A50" s="22"/>
      <c r="B50" s="22"/>
      <c r="C50" s="22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</row>
    <row r="51" spans="1:95" s="26" customFormat="1" ht="25.35" customHeight="1">
      <c r="A51" s="22"/>
      <c r="B51" s="22"/>
      <c r="C51" s="22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</row>
    <row r="52" spans="1:95" s="26" customFormat="1" ht="25.35" customHeight="1">
      <c r="A52" s="35"/>
      <c r="B52" s="35"/>
      <c r="C52" s="35"/>
      <c r="D52" s="36"/>
      <c r="E52" s="36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</row>
    <row r="53" spans="1:95" s="26" customFormat="1" ht="14.25" customHeight="1">
      <c r="A53" s="282" t="s">
        <v>171</v>
      </c>
      <c r="B53" s="282"/>
      <c r="C53" s="282"/>
      <c r="D53" s="282"/>
      <c r="E53" s="282"/>
      <c r="F53" s="282"/>
      <c r="G53" s="282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</row>
    <row r="54" spans="1:95" s="26" customFormat="1" ht="18.75" customHeight="1">
      <c r="A54" s="283"/>
      <c r="B54" s="283"/>
      <c r="C54" s="283"/>
      <c r="D54" s="283"/>
      <c r="E54" s="283"/>
      <c r="F54" s="283"/>
      <c r="G54" s="283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</row>
    <row r="55" spans="1:95" s="26" customFormat="1" ht="14.25" customHeight="1">
      <c r="A55" s="22"/>
      <c r="B55" s="22"/>
      <c r="C55" s="22"/>
      <c r="D55" s="27"/>
      <c r="E55" s="27"/>
      <c r="F55" s="27"/>
      <c r="G55" s="27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</row>
    <row r="56" spans="1:95" s="26" customFormat="1" ht="14.25" customHeight="1">
      <c r="A56" s="281" t="s">
        <v>77</v>
      </c>
      <c r="B56" s="281"/>
      <c r="C56" s="281"/>
      <c r="D56" s="281"/>
      <c r="E56" s="281"/>
      <c r="F56" s="281"/>
      <c r="G56" s="281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</row>
    <row r="57" spans="1:95" s="26" customFormat="1" ht="13.9" customHeight="1">
      <c r="A57" s="281"/>
      <c r="B57" s="281"/>
      <c r="C57" s="281"/>
      <c r="D57" s="281"/>
      <c r="E57" s="281"/>
      <c r="F57" s="281"/>
      <c r="G57" s="281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</row>
    <row r="58" spans="1:95" s="26" customFormat="1" ht="14.25" customHeight="1">
      <c r="A58" s="281"/>
      <c r="B58" s="281"/>
      <c r="C58" s="281"/>
      <c r="D58" s="281"/>
      <c r="E58" s="281"/>
      <c r="F58" s="281"/>
      <c r="G58" s="281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</row>
    <row r="59" spans="1:95" s="26" customFormat="1" ht="14.25" customHeight="1">
      <c r="A59" s="281"/>
      <c r="B59" s="281"/>
      <c r="C59" s="281"/>
      <c r="D59" s="281"/>
      <c r="E59" s="281"/>
      <c r="F59" s="281"/>
      <c r="G59" s="28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</row>
    <row r="60" spans="1:95" s="26" customFormat="1" ht="14.25" customHeight="1">
      <c r="A60" s="281"/>
      <c r="B60" s="281"/>
      <c r="C60" s="281"/>
      <c r="D60" s="281"/>
      <c r="E60" s="281"/>
      <c r="F60" s="281"/>
      <c r="G60" s="281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</row>
    <row r="61" spans="1:95" s="26" customFormat="1" ht="14.25" customHeight="1">
      <c r="A61" s="281"/>
      <c r="B61" s="281"/>
      <c r="C61" s="281"/>
      <c r="D61" s="281"/>
      <c r="E61" s="281"/>
      <c r="F61" s="281"/>
      <c r="G61" s="28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</row>
    <row r="62" spans="1:95" s="26" customFormat="1" ht="14.25" customHeight="1" thickBot="1">
      <c r="A62" s="22"/>
      <c r="B62" s="22"/>
      <c r="C62" s="22"/>
      <c r="D62" s="27"/>
      <c r="E62" s="27"/>
      <c r="F62" s="27"/>
      <c r="G62" s="27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</row>
    <row r="63" spans="1:95">
      <c r="A63" s="331" t="s">
        <v>21</v>
      </c>
      <c r="B63" s="332"/>
      <c r="C63" s="332"/>
      <c r="D63" s="332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332"/>
      <c r="T63" s="332"/>
      <c r="U63" s="332"/>
      <c r="V63" s="332"/>
      <c r="W63" s="332"/>
      <c r="X63" s="332"/>
      <c r="Y63" s="332"/>
      <c r="Z63" s="332"/>
      <c r="AA63" s="332"/>
      <c r="AB63" s="333"/>
    </row>
    <row r="64" spans="1:95" s="7" customFormat="1" ht="130.9" customHeight="1">
      <c r="A64" s="278" t="s">
        <v>193</v>
      </c>
      <c r="B64" s="279"/>
      <c r="C64" s="279"/>
      <c r="D64" s="279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  <c r="W64" s="279"/>
      <c r="X64" s="279"/>
      <c r="Y64" s="279"/>
      <c r="Z64" s="279"/>
      <c r="AA64" s="279"/>
      <c r="AB64" s="280"/>
      <c r="AC64" s="109" t="s">
        <v>201</v>
      </c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</row>
    <row r="65" spans="1:95">
      <c r="A65" s="275"/>
      <c r="B65" s="276"/>
      <c r="C65" s="276"/>
      <c r="D65" s="276"/>
      <c r="E65" s="276"/>
      <c r="F65" s="276"/>
      <c r="G65" s="276"/>
      <c r="H65" s="276"/>
      <c r="I65" s="277"/>
      <c r="J65" s="42" t="s">
        <v>80</v>
      </c>
      <c r="K65" s="42" t="s">
        <v>105</v>
      </c>
      <c r="L65" s="42" t="s">
        <v>106</v>
      </c>
      <c r="M65" s="43" t="s">
        <v>107</v>
      </c>
      <c r="N65" s="42" t="s">
        <v>81</v>
      </c>
      <c r="O65" s="42" t="s">
        <v>108</v>
      </c>
      <c r="P65" s="42" t="s">
        <v>109</v>
      </c>
      <c r="Q65" s="42" t="s">
        <v>110</v>
      </c>
      <c r="R65" s="42" t="s">
        <v>82</v>
      </c>
      <c r="S65" s="43" t="s">
        <v>111</v>
      </c>
      <c r="T65" s="42" t="s">
        <v>112</v>
      </c>
      <c r="U65" s="42" t="s">
        <v>113</v>
      </c>
      <c r="V65" s="43" t="s">
        <v>84</v>
      </c>
      <c r="W65" s="42" t="s">
        <v>114</v>
      </c>
      <c r="X65" s="42" t="s">
        <v>115</v>
      </c>
      <c r="Y65" s="42" t="s">
        <v>116</v>
      </c>
      <c r="Z65" s="43" t="s">
        <v>85</v>
      </c>
      <c r="AA65" s="106" t="s">
        <v>117</v>
      </c>
      <c r="AB65" s="92" t="s">
        <v>188</v>
      </c>
      <c r="AC65" s="110"/>
    </row>
    <row r="66" spans="1:95">
      <c r="A66" s="341" t="s">
        <v>83</v>
      </c>
      <c r="B66" s="302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2"/>
      <c r="P66" s="302"/>
      <c r="Q66" s="302"/>
      <c r="R66" s="302"/>
      <c r="S66" s="302"/>
      <c r="T66" s="302"/>
      <c r="U66" s="302"/>
      <c r="V66" s="302"/>
      <c r="W66" s="302"/>
      <c r="X66" s="302"/>
      <c r="Y66" s="302"/>
      <c r="Z66" s="302"/>
      <c r="AA66" s="302"/>
      <c r="AB66" s="342"/>
      <c r="AC66" s="110"/>
    </row>
    <row r="67" spans="1:95">
      <c r="A67" s="267" t="s">
        <v>26</v>
      </c>
      <c r="B67" s="268"/>
      <c r="C67" s="268"/>
      <c r="D67" s="268"/>
      <c r="E67" s="268"/>
      <c r="F67" s="268"/>
      <c r="G67" s="268"/>
      <c r="H67" s="262">
        <f>SUM(J68:AB69)</f>
        <v>0</v>
      </c>
      <c r="I67" s="26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3"/>
      <c r="AC67" s="110"/>
    </row>
    <row r="68" spans="1:95" s="38" customFormat="1">
      <c r="A68" s="237" t="s">
        <v>65</v>
      </c>
      <c r="B68" s="238"/>
      <c r="C68" s="238"/>
      <c r="D68" s="238"/>
      <c r="E68" s="238"/>
      <c r="F68" s="238"/>
      <c r="G68" s="238"/>
      <c r="H68" s="238"/>
      <c r="I68" s="239"/>
      <c r="J68" s="95"/>
      <c r="K68" s="95"/>
      <c r="L68" s="95"/>
      <c r="M68" s="95"/>
      <c r="N68" s="95"/>
      <c r="O68" s="95"/>
      <c r="P68" s="95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7"/>
      <c r="AC68" s="111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</row>
    <row r="69" spans="1:95" s="38" customFormat="1">
      <c r="A69" s="237" t="s">
        <v>64</v>
      </c>
      <c r="B69" s="238"/>
      <c r="C69" s="238"/>
      <c r="D69" s="238"/>
      <c r="E69" s="238"/>
      <c r="F69" s="238"/>
      <c r="G69" s="238"/>
      <c r="H69" s="238"/>
      <c r="I69" s="239"/>
      <c r="J69" s="98"/>
      <c r="K69" s="98"/>
      <c r="L69" s="98"/>
      <c r="M69" s="98"/>
      <c r="N69" s="98"/>
      <c r="O69" s="98"/>
      <c r="P69" s="98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100"/>
      <c r="AC69" s="111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</row>
    <row r="70" spans="1:95">
      <c r="A70" s="267" t="s">
        <v>27</v>
      </c>
      <c r="B70" s="268"/>
      <c r="C70" s="268"/>
      <c r="D70" s="268"/>
      <c r="E70" s="268"/>
      <c r="F70" s="268"/>
      <c r="G70" s="268"/>
      <c r="H70" s="262">
        <f>SUM(J71:AB72)</f>
        <v>0</v>
      </c>
      <c r="I70" s="262"/>
      <c r="J70" s="302"/>
      <c r="K70" s="302"/>
      <c r="L70" s="302"/>
      <c r="M70" s="302"/>
      <c r="N70" s="302"/>
      <c r="O70" s="302"/>
      <c r="P70" s="302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3"/>
      <c r="AC70" s="110"/>
    </row>
    <row r="71" spans="1:95" s="38" customFormat="1">
      <c r="A71" s="237" t="s">
        <v>66</v>
      </c>
      <c r="B71" s="238"/>
      <c r="C71" s="238"/>
      <c r="D71" s="238"/>
      <c r="E71" s="238"/>
      <c r="F71" s="238"/>
      <c r="G71" s="238"/>
      <c r="H71" s="238"/>
      <c r="I71" s="239"/>
      <c r="J71" s="98"/>
      <c r="K71" s="98"/>
      <c r="L71" s="98"/>
      <c r="M71" s="98"/>
      <c r="N71" s="98"/>
      <c r="O71" s="98"/>
      <c r="P71" s="98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100"/>
      <c r="AC71" s="111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</row>
    <row r="72" spans="1:95" s="38" customFormat="1">
      <c r="A72" s="237" t="s">
        <v>67</v>
      </c>
      <c r="B72" s="238"/>
      <c r="C72" s="238"/>
      <c r="D72" s="238">
        <v>9999</v>
      </c>
      <c r="E72" s="238"/>
      <c r="F72" s="238"/>
      <c r="G72" s="238"/>
      <c r="H72" s="238"/>
      <c r="I72" s="239"/>
      <c r="J72" s="98"/>
      <c r="K72" s="98"/>
      <c r="L72" s="98"/>
      <c r="M72" s="98"/>
      <c r="N72" s="98"/>
      <c r="O72" s="98"/>
      <c r="P72" s="98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100"/>
      <c r="AC72" s="111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</row>
    <row r="73" spans="1:95">
      <c r="A73" s="267" t="s">
        <v>28</v>
      </c>
      <c r="B73" s="268"/>
      <c r="C73" s="268"/>
      <c r="D73" s="268"/>
      <c r="E73" s="268"/>
      <c r="F73" s="268"/>
      <c r="G73" s="268"/>
      <c r="H73" s="262">
        <f>SUM(J74:AB75)</f>
        <v>0</v>
      </c>
      <c r="I73" s="262"/>
      <c r="J73" s="302"/>
      <c r="K73" s="302"/>
      <c r="L73" s="302"/>
      <c r="M73" s="302"/>
      <c r="N73" s="302"/>
      <c r="O73" s="302"/>
      <c r="P73" s="302"/>
      <c r="Q73" s="302"/>
      <c r="R73" s="302"/>
      <c r="S73" s="302"/>
      <c r="T73" s="302"/>
      <c r="U73" s="302"/>
      <c r="V73" s="302"/>
      <c r="W73" s="302"/>
      <c r="X73" s="302"/>
      <c r="Y73" s="302"/>
      <c r="Z73" s="302"/>
      <c r="AA73" s="302"/>
      <c r="AB73" s="303"/>
      <c r="AC73" s="110"/>
    </row>
    <row r="74" spans="1:95" s="38" customFormat="1">
      <c r="A74" s="237" t="s">
        <v>68</v>
      </c>
      <c r="B74" s="238"/>
      <c r="C74" s="238"/>
      <c r="D74" s="238"/>
      <c r="E74" s="238"/>
      <c r="F74" s="238"/>
      <c r="G74" s="238"/>
      <c r="H74" s="238"/>
      <c r="I74" s="239"/>
      <c r="J74" s="98"/>
      <c r="K74" s="98"/>
      <c r="L74" s="98"/>
      <c r="M74" s="98"/>
      <c r="N74" s="98"/>
      <c r="O74" s="98"/>
      <c r="P74" s="98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100"/>
      <c r="AC74" s="111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</row>
    <row r="75" spans="1:95" s="38" customFormat="1">
      <c r="A75" s="237" t="s">
        <v>69</v>
      </c>
      <c r="B75" s="238"/>
      <c r="C75" s="238"/>
      <c r="D75" s="238">
        <v>9999</v>
      </c>
      <c r="E75" s="238"/>
      <c r="F75" s="238"/>
      <c r="G75" s="238"/>
      <c r="H75" s="238"/>
      <c r="I75" s="239"/>
      <c r="J75" s="98"/>
      <c r="K75" s="98"/>
      <c r="L75" s="98"/>
      <c r="M75" s="98"/>
      <c r="N75" s="98"/>
      <c r="O75" s="98"/>
      <c r="P75" s="98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100"/>
      <c r="AC75" s="111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</row>
    <row r="76" spans="1:95">
      <c r="A76" s="267" t="s">
        <v>29</v>
      </c>
      <c r="B76" s="268"/>
      <c r="C76" s="268"/>
      <c r="D76" s="268"/>
      <c r="E76" s="268"/>
      <c r="F76" s="268"/>
      <c r="G76" s="268"/>
      <c r="H76" s="262">
        <f>SUM(J77:AB78)</f>
        <v>0</v>
      </c>
      <c r="I76" s="262"/>
      <c r="J76" s="302"/>
      <c r="K76" s="302"/>
      <c r="L76" s="302"/>
      <c r="M76" s="302"/>
      <c r="N76" s="302"/>
      <c r="O76" s="302"/>
      <c r="P76" s="302"/>
      <c r="Q76" s="302"/>
      <c r="R76" s="302"/>
      <c r="S76" s="302"/>
      <c r="T76" s="302"/>
      <c r="U76" s="302"/>
      <c r="V76" s="302"/>
      <c r="W76" s="302"/>
      <c r="X76" s="302"/>
      <c r="Y76" s="302"/>
      <c r="Z76" s="302"/>
      <c r="AA76" s="302"/>
      <c r="AB76" s="303"/>
      <c r="AC76" s="110"/>
    </row>
    <row r="77" spans="1:95" s="38" customFormat="1">
      <c r="A77" s="237" t="s">
        <v>37</v>
      </c>
      <c r="B77" s="238"/>
      <c r="C77" s="238"/>
      <c r="D77" s="238"/>
      <c r="E77" s="238"/>
      <c r="F77" s="238"/>
      <c r="G77" s="238"/>
      <c r="H77" s="238"/>
      <c r="I77" s="239"/>
      <c r="J77" s="98"/>
      <c r="K77" s="98"/>
      <c r="L77" s="98"/>
      <c r="M77" s="98"/>
      <c r="N77" s="98"/>
      <c r="O77" s="98"/>
      <c r="P77" s="98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100"/>
      <c r="AC77" s="111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</row>
    <row r="78" spans="1:95" s="38" customFormat="1">
      <c r="A78" s="237" t="s">
        <v>70</v>
      </c>
      <c r="B78" s="238"/>
      <c r="C78" s="238"/>
      <c r="D78" s="238"/>
      <c r="E78" s="238"/>
      <c r="F78" s="238"/>
      <c r="G78" s="238"/>
      <c r="H78" s="238"/>
      <c r="I78" s="239"/>
      <c r="J78" s="98"/>
      <c r="K78" s="98"/>
      <c r="L78" s="98"/>
      <c r="M78" s="98"/>
      <c r="N78" s="98"/>
      <c r="O78" s="98"/>
      <c r="P78" s="98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100"/>
      <c r="AC78" s="111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</row>
    <row r="79" spans="1:95" ht="14.25" customHeight="1">
      <c r="A79" s="267" t="s">
        <v>38</v>
      </c>
      <c r="B79" s="268"/>
      <c r="C79" s="268"/>
      <c r="D79" s="268"/>
      <c r="E79" s="268"/>
      <c r="F79" s="268"/>
      <c r="G79" s="268"/>
      <c r="H79" s="262">
        <v>0</v>
      </c>
      <c r="I79" s="262"/>
      <c r="J79" s="302"/>
      <c r="K79" s="302"/>
      <c r="L79" s="302"/>
      <c r="M79" s="302"/>
      <c r="N79" s="302"/>
      <c r="O79" s="302"/>
      <c r="P79" s="302"/>
      <c r="Q79" s="302"/>
      <c r="R79" s="302"/>
      <c r="S79" s="302"/>
      <c r="T79" s="302"/>
      <c r="U79" s="302"/>
      <c r="V79" s="302"/>
      <c r="W79" s="302"/>
      <c r="X79" s="302"/>
      <c r="Y79" s="302"/>
      <c r="Z79" s="302"/>
      <c r="AA79" s="302"/>
      <c r="AB79" s="303"/>
      <c r="AC79" s="110"/>
    </row>
    <row r="80" spans="1:95" s="38" customFormat="1" ht="14.25" customHeight="1">
      <c r="A80" s="272" t="s">
        <v>71</v>
      </c>
      <c r="B80" s="273"/>
      <c r="C80" s="273"/>
      <c r="D80" s="273"/>
      <c r="E80" s="273"/>
      <c r="F80" s="273"/>
      <c r="G80" s="273"/>
      <c r="H80" s="273"/>
      <c r="I80" s="274"/>
      <c r="J80" s="98"/>
      <c r="K80" s="98"/>
      <c r="L80" s="98"/>
      <c r="M80" s="98"/>
      <c r="N80" s="98"/>
      <c r="O80" s="98"/>
      <c r="P80" s="98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100"/>
      <c r="AC80" s="111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</row>
    <row r="81" spans="1:95" s="38" customFormat="1" ht="14.25" customHeight="1">
      <c r="A81" s="269" t="s">
        <v>86</v>
      </c>
      <c r="B81" s="270"/>
      <c r="C81" s="270"/>
      <c r="D81" s="270"/>
      <c r="E81" s="270"/>
      <c r="F81" s="270"/>
      <c r="G81" s="270"/>
      <c r="H81" s="270"/>
      <c r="I81" s="271"/>
      <c r="J81" s="98"/>
      <c r="K81" s="98"/>
      <c r="L81" s="98"/>
      <c r="M81" s="98"/>
      <c r="N81" s="98"/>
      <c r="O81" s="98"/>
      <c r="P81" s="98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100"/>
      <c r="AC81" s="111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</row>
    <row r="82" spans="1:95">
      <c r="A82" s="267" t="s">
        <v>30</v>
      </c>
      <c r="B82" s="268"/>
      <c r="C82" s="268"/>
      <c r="D82" s="268"/>
      <c r="E82" s="268"/>
      <c r="F82" s="268"/>
      <c r="G82" s="268"/>
      <c r="H82" s="262">
        <v>0</v>
      </c>
      <c r="I82" s="262"/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302"/>
      <c r="V82" s="302"/>
      <c r="W82" s="302"/>
      <c r="X82" s="302"/>
      <c r="Y82" s="302"/>
      <c r="Z82" s="302"/>
      <c r="AA82" s="302"/>
      <c r="AB82" s="303"/>
      <c r="AC82" s="110"/>
    </row>
    <row r="83" spans="1:95" s="38" customFormat="1" ht="14.25" customHeight="1">
      <c r="A83" s="315" t="s">
        <v>72</v>
      </c>
      <c r="B83" s="270"/>
      <c r="C83" s="270"/>
      <c r="D83" s="270"/>
      <c r="E83" s="270"/>
      <c r="F83" s="270"/>
      <c r="G83" s="270"/>
      <c r="H83" s="270"/>
      <c r="I83" s="271"/>
      <c r="J83" s="98"/>
      <c r="K83" s="98"/>
      <c r="L83" s="101"/>
      <c r="M83" s="98"/>
      <c r="N83" s="98"/>
      <c r="O83" s="98"/>
      <c r="P83" s="98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100"/>
      <c r="AC83" s="111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</row>
    <row r="84" spans="1:95" s="38" customFormat="1" ht="14.25" customHeight="1">
      <c r="A84" s="269" t="s">
        <v>87</v>
      </c>
      <c r="B84" s="270"/>
      <c r="C84" s="270"/>
      <c r="D84" s="270"/>
      <c r="E84" s="270"/>
      <c r="F84" s="270"/>
      <c r="G84" s="270"/>
      <c r="H84" s="270"/>
      <c r="I84" s="271"/>
      <c r="J84" s="98"/>
      <c r="K84" s="98"/>
      <c r="L84" s="98"/>
      <c r="M84" s="101"/>
      <c r="N84" s="98"/>
      <c r="O84" s="98"/>
      <c r="P84" s="98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100"/>
      <c r="AC84" s="111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</row>
    <row r="85" spans="1:95">
      <c r="A85" s="267" t="s">
        <v>31</v>
      </c>
      <c r="B85" s="268"/>
      <c r="C85" s="268"/>
      <c r="D85" s="268"/>
      <c r="E85" s="268"/>
      <c r="F85" s="268"/>
      <c r="G85" s="268"/>
      <c r="H85" s="262">
        <v>0</v>
      </c>
      <c r="I85" s="26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302"/>
      <c r="V85" s="302"/>
      <c r="W85" s="302"/>
      <c r="X85" s="302"/>
      <c r="Y85" s="302"/>
      <c r="Z85" s="302"/>
      <c r="AA85" s="302"/>
      <c r="AB85" s="303"/>
      <c r="AC85" s="110"/>
    </row>
    <row r="86" spans="1:95" s="38" customFormat="1" ht="14.25" customHeight="1">
      <c r="A86" s="269" t="s">
        <v>74</v>
      </c>
      <c r="B86" s="270"/>
      <c r="C86" s="270"/>
      <c r="D86" s="270"/>
      <c r="E86" s="270"/>
      <c r="F86" s="270"/>
      <c r="G86" s="270"/>
      <c r="H86" s="270"/>
      <c r="I86" s="271"/>
      <c r="J86" s="98"/>
      <c r="K86" s="98"/>
      <c r="L86" s="98"/>
      <c r="M86" s="98"/>
      <c r="N86" s="98"/>
      <c r="O86" s="98"/>
      <c r="P86" s="98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100"/>
      <c r="AC86" s="111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</row>
    <row r="87" spans="1:95" s="38" customFormat="1" ht="14.25" customHeight="1">
      <c r="A87" s="308" t="s">
        <v>73</v>
      </c>
      <c r="B87" s="309"/>
      <c r="C87" s="309"/>
      <c r="D87" s="309"/>
      <c r="E87" s="309"/>
      <c r="F87" s="309"/>
      <c r="G87" s="309"/>
      <c r="H87" s="309"/>
      <c r="I87" s="310"/>
      <c r="J87" s="98"/>
      <c r="K87" s="98"/>
      <c r="L87" s="98"/>
      <c r="M87" s="98"/>
      <c r="N87" s="98"/>
      <c r="O87" s="98"/>
      <c r="P87" s="98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100"/>
      <c r="AC87" s="111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</row>
    <row r="88" spans="1:95">
      <c r="A88" s="1"/>
      <c r="B88" s="3"/>
      <c r="C88" s="3"/>
      <c r="D88" s="3"/>
      <c r="E88" s="3"/>
      <c r="F88" s="3"/>
      <c r="G88" s="3"/>
      <c r="H88" s="3"/>
      <c r="I88" s="3"/>
      <c r="J88" s="48">
        <f t="shared" ref="J88:Q88" si="0">SUM(J67:J87)</f>
        <v>0</v>
      </c>
      <c r="K88" s="48">
        <f t="shared" si="0"/>
        <v>0</v>
      </c>
      <c r="L88" s="48">
        <f t="shared" si="0"/>
        <v>0</v>
      </c>
      <c r="M88" s="48">
        <f t="shared" si="0"/>
        <v>0</v>
      </c>
      <c r="N88" s="48">
        <f t="shared" si="0"/>
        <v>0</v>
      </c>
      <c r="O88" s="48">
        <f t="shared" si="0"/>
        <v>0</v>
      </c>
      <c r="P88" s="48">
        <f t="shared" si="0"/>
        <v>0</v>
      </c>
      <c r="Q88" s="48">
        <f t="shared" si="0"/>
        <v>0</v>
      </c>
      <c r="R88" s="48">
        <f t="shared" ref="R88:AA88" si="1">SUM(R68:R87)</f>
        <v>0</v>
      </c>
      <c r="S88" s="48">
        <f t="shared" si="1"/>
        <v>0</v>
      </c>
      <c r="T88" s="48">
        <f t="shared" si="1"/>
        <v>0</v>
      </c>
      <c r="U88" s="48">
        <f t="shared" si="1"/>
        <v>0</v>
      </c>
      <c r="V88" s="48">
        <f t="shared" si="1"/>
        <v>0</v>
      </c>
      <c r="W88" s="48">
        <f t="shared" si="1"/>
        <v>0</v>
      </c>
      <c r="X88" s="48">
        <f t="shared" si="1"/>
        <v>0</v>
      </c>
      <c r="Y88" s="48">
        <f t="shared" si="1"/>
        <v>0</v>
      </c>
      <c r="Z88" s="48">
        <f t="shared" si="1"/>
        <v>0</v>
      </c>
      <c r="AA88" s="48">
        <f t="shared" si="1"/>
        <v>0</v>
      </c>
      <c r="AB88" s="49">
        <f>SUM(AB67:AB87)</f>
        <v>0</v>
      </c>
    </row>
    <row r="89" spans="1:95">
      <c r="A89" s="102" t="s">
        <v>75</v>
      </c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4">
        <v>0</v>
      </c>
    </row>
    <row r="90" spans="1:95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2"/>
      <c r="O90" s="23" t="s">
        <v>36</v>
      </c>
      <c r="P90" s="304">
        <f>SUM(J88:AB88)</f>
        <v>0</v>
      </c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5"/>
    </row>
    <row r="91" spans="1:95" ht="15.75" customHeight="1">
      <c r="A91" s="312" t="s">
        <v>98</v>
      </c>
      <c r="B91" s="313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4"/>
    </row>
    <row r="92" spans="1:95">
      <c r="A92" s="50" t="s">
        <v>100</v>
      </c>
      <c r="B92" s="12"/>
      <c r="C92" s="12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  <c r="P92" s="51"/>
      <c r="Q92" s="53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118"/>
    </row>
    <row r="93" spans="1:95">
      <c r="A93" s="50"/>
      <c r="B93" s="12"/>
      <c r="C93" s="12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2"/>
      <c r="P93" s="51"/>
      <c r="Q93" s="54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5"/>
    </row>
    <row r="94" spans="1:95">
      <c r="A94" s="312" t="s">
        <v>99</v>
      </c>
      <c r="B94" s="313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4"/>
    </row>
    <row r="95" spans="1:95">
      <c r="A95" s="50" t="s">
        <v>101</v>
      </c>
      <c r="B95" s="12"/>
      <c r="C95" s="12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2"/>
      <c r="P95" s="51"/>
      <c r="Q95" s="54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100"/>
    </row>
    <row r="96" spans="1:95">
      <c r="A96" s="56" t="b">
        <f>AB92&lt;&gt;0</f>
        <v>0</v>
      </c>
      <c r="B96" s="57" t="b">
        <f>P101&lt;&gt;0</f>
        <v>0</v>
      </c>
      <c r="C96" s="57" t="b">
        <f>AND($A$96,$B$96)</f>
        <v>0</v>
      </c>
      <c r="D96" s="51"/>
      <c r="E96" s="51"/>
      <c r="F96" s="51"/>
      <c r="G96" s="58" t="str">
        <f>IF(C96=TRUE,"Błąd! Dwukrotne policzono koszty pośrednie.","")</f>
        <v/>
      </c>
      <c r="H96" s="51"/>
      <c r="I96" s="51"/>
      <c r="J96" s="51"/>
      <c r="K96" s="51"/>
      <c r="L96" s="51"/>
      <c r="M96" s="51"/>
      <c r="N96" s="51"/>
      <c r="O96" s="52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9"/>
    </row>
    <row r="97" spans="1:95">
      <c r="A97" s="312" t="s">
        <v>102</v>
      </c>
      <c r="B97" s="313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4"/>
    </row>
    <row r="98" spans="1:95" s="38" customFormat="1" ht="14.25" customHeight="1">
      <c r="A98" s="237" t="s">
        <v>32</v>
      </c>
      <c r="B98" s="238"/>
      <c r="C98" s="238"/>
      <c r="D98" s="238"/>
      <c r="E98" s="238"/>
      <c r="F98" s="238"/>
      <c r="G98" s="238"/>
      <c r="H98" s="238"/>
      <c r="I98" s="239"/>
      <c r="J98" s="60"/>
      <c r="K98" s="60"/>
      <c r="L98" s="60"/>
      <c r="M98" s="60"/>
      <c r="N98" s="60"/>
      <c r="O98" s="60"/>
      <c r="P98" s="60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2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</row>
    <row r="99" spans="1:95" s="38" customFormat="1" ht="14.25" customHeight="1" thickBot="1">
      <c r="A99" s="237" t="s">
        <v>33</v>
      </c>
      <c r="B99" s="238"/>
      <c r="C99" s="238"/>
      <c r="D99" s="238"/>
      <c r="E99" s="238"/>
      <c r="F99" s="238"/>
      <c r="G99" s="238"/>
      <c r="H99" s="238"/>
      <c r="I99" s="239"/>
      <c r="J99" s="63"/>
      <c r="K99" s="63"/>
      <c r="L99" s="63"/>
      <c r="M99" s="63"/>
      <c r="N99" s="63"/>
      <c r="O99" s="63"/>
      <c r="P99" s="63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5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</row>
    <row r="100" spans="1:95" ht="14.25" customHeight="1" thickTop="1">
      <c r="A100" s="66"/>
      <c r="B100" s="11"/>
      <c r="C100" s="13"/>
      <c r="D100" s="12"/>
      <c r="E100" s="12"/>
      <c r="F100" s="12"/>
      <c r="G100" s="12"/>
      <c r="H100" s="12"/>
      <c r="I100" s="12"/>
      <c r="J100" s="67">
        <f>SUM(J98:J99)</f>
        <v>0</v>
      </c>
      <c r="K100" s="67">
        <f t="shared" ref="K100:P100" si="2">SUM(K98:K99)</f>
        <v>0</v>
      </c>
      <c r="L100" s="67">
        <f t="shared" si="2"/>
        <v>0</v>
      </c>
      <c r="M100" s="67">
        <f t="shared" si="2"/>
        <v>0</v>
      </c>
      <c r="N100" s="67">
        <f t="shared" si="2"/>
        <v>0</v>
      </c>
      <c r="O100" s="67">
        <f t="shared" si="2"/>
        <v>0</v>
      </c>
      <c r="P100" s="67">
        <f t="shared" si="2"/>
        <v>0</v>
      </c>
      <c r="Q100" s="67">
        <f t="shared" ref="Q100:X100" si="3">SUM(Q98:Q99)</f>
        <v>0</v>
      </c>
      <c r="R100" s="67">
        <f t="shared" si="3"/>
        <v>0</v>
      </c>
      <c r="S100" s="67">
        <f t="shared" si="3"/>
        <v>0</v>
      </c>
      <c r="T100" s="67">
        <f t="shared" si="3"/>
        <v>0</v>
      </c>
      <c r="U100" s="67">
        <f t="shared" si="3"/>
        <v>0</v>
      </c>
      <c r="V100" s="67">
        <f t="shared" si="3"/>
        <v>0</v>
      </c>
      <c r="W100" s="67">
        <f>SUM(W98:W99)</f>
        <v>0</v>
      </c>
      <c r="X100" s="67">
        <f t="shared" si="3"/>
        <v>0</v>
      </c>
      <c r="Y100" s="67">
        <f>SUM(Y98:Y99)</f>
        <v>0</v>
      </c>
      <c r="Z100" s="67">
        <f>SUM(Z98:Z99)</f>
        <v>0</v>
      </c>
      <c r="AA100" s="67">
        <f>SUM(AA98:AA99)</f>
        <v>0</v>
      </c>
      <c r="AB100" s="68">
        <f>SUM(AB98:AB99)</f>
        <v>0</v>
      </c>
    </row>
    <row r="101" spans="1:95" ht="14.25" customHeight="1">
      <c r="A101" s="69"/>
      <c r="B101" s="337"/>
      <c r="C101" s="337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 t="s">
        <v>36</v>
      </c>
      <c r="P101" s="322">
        <f>SUM(D100:AB100)</f>
        <v>0</v>
      </c>
      <c r="Q101" s="322"/>
      <c r="R101" s="322"/>
      <c r="S101" s="322"/>
      <c r="T101" s="322"/>
      <c r="U101" s="322"/>
      <c r="V101" s="322"/>
      <c r="W101" s="322"/>
      <c r="X101" s="322"/>
      <c r="Y101" s="322"/>
      <c r="Z101" s="322"/>
      <c r="AA101" s="322"/>
      <c r="AB101" s="323"/>
    </row>
    <row r="102" spans="1:95" ht="14.25" customHeight="1">
      <c r="A102" s="66"/>
      <c r="B102" s="71"/>
      <c r="C102" s="71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72"/>
    </row>
    <row r="103" spans="1:95" ht="14.25" customHeight="1" thickBot="1">
      <c r="A103" s="66"/>
      <c r="B103" s="71"/>
      <c r="C103" s="73"/>
      <c r="D103" s="11"/>
      <c r="E103" s="73" t="s">
        <v>103</v>
      </c>
      <c r="F103" s="52"/>
      <c r="G103" s="52"/>
      <c r="H103" s="52"/>
      <c r="I103" s="52"/>
      <c r="J103" s="74">
        <f t="shared" ref="J103:AB103" si="4">J88+J100</f>
        <v>0</v>
      </c>
      <c r="K103" s="74">
        <f t="shared" si="4"/>
        <v>0</v>
      </c>
      <c r="L103" s="74">
        <f t="shared" si="4"/>
        <v>0</v>
      </c>
      <c r="M103" s="74">
        <f t="shared" si="4"/>
        <v>0</v>
      </c>
      <c r="N103" s="74">
        <f t="shared" si="4"/>
        <v>0</v>
      </c>
      <c r="O103" s="74">
        <f t="shared" si="4"/>
        <v>0</v>
      </c>
      <c r="P103" s="74">
        <f t="shared" si="4"/>
        <v>0</v>
      </c>
      <c r="Q103" s="74">
        <f t="shared" si="4"/>
        <v>0</v>
      </c>
      <c r="R103" s="74">
        <f t="shared" si="4"/>
        <v>0</v>
      </c>
      <c r="S103" s="74">
        <f t="shared" si="4"/>
        <v>0</v>
      </c>
      <c r="T103" s="74">
        <f t="shared" si="4"/>
        <v>0</v>
      </c>
      <c r="U103" s="74">
        <f t="shared" si="4"/>
        <v>0</v>
      </c>
      <c r="V103" s="74">
        <f t="shared" si="4"/>
        <v>0</v>
      </c>
      <c r="W103" s="74">
        <f t="shared" si="4"/>
        <v>0</v>
      </c>
      <c r="X103" s="74">
        <f t="shared" si="4"/>
        <v>0</v>
      </c>
      <c r="Y103" s="74">
        <f t="shared" si="4"/>
        <v>0</v>
      </c>
      <c r="Z103" s="74">
        <f t="shared" si="4"/>
        <v>0</v>
      </c>
      <c r="AA103" s="74">
        <f t="shared" si="4"/>
        <v>0</v>
      </c>
      <c r="AB103" s="75">
        <f t="shared" si="4"/>
        <v>0</v>
      </c>
    </row>
    <row r="104" spans="1:95" ht="36" customHeight="1" thickTop="1">
      <c r="A104" s="66"/>
      <c r="B104" s="76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266" t="s">
        <v>104</v>
      </c>
      <c r="N104" s="266"/>
      <c r="O104" s="266"/>
      <c r="P104" s="266">
        <f>SUM(J103:AB103)+AB92+AB95</f>
        <v>0</v>
      </c>
      <c r="Q104" s="266"/>
      <c r="R104" s="266"/>
      <c r="S104" s="266"/>
      <c r="T104" s="266"/>
      <c r="U104" s="266"/>
      <c r="V104" s="266"/>
      <c r="W104" s="266"/>
      <c r="X104" s="266"/>
      <c r="Y104" s="266"/>
      <c r="Z104" s="266"/>
      <c r="AA104" s="266"/>
      <c r="AB104" s="311"/>
    </row>
    <row r="105" spans="1:95" ht="23.25" customHeight="1">
      <c r="A105" s="56">
        <f>ROUND(O7/1000,0)</f>
        <v>0</v>
      </c>
      <c r="B105" s="79"/>
      <c r="C105" s="77"/>
      <c r="D105" s="80"/>
      <c r="E105" s="77"/>
      <c r="F105" s="77"/>
      <c r="G105" s="11"/>
      <c r="H105" s="77"/>
      <c r="I105" s="77"/>
      <c r="J105" s="77"/>
      <c r="K105" s="77"/>
      <c r="L105" s="77"/>
      <c r="M105" s="77"/>
      <c r="N105" s="73"/>
      <c r="O105" s="1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8"/>
    </row>
    <row r="106" spans="1:95" ht="18" customHeight="1">
      <c r="A106" s="56"/>
      <c r="B106" s="76"/>
      <c r="C106" s="77"/>
      <c r="D106" s="77"/>
      <c r="E106" s="77"/>
      <c r="F106" s="77"/>
      <c r="G106" s="11"/>
      <c r="H106" s="77"/>
      <c r="I106" s="77"/>
      <c r="J106" s="77"/>
      <c r="K106" s="77"/>
      <c r="L106" s="77"/>
      <c r="M106" s="77"/>
      <c r="N106" s="73"/>
      <c r="O106" s="1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8"/>
    </row>
    <row r="107" spans="1:95" ht="18" customHeight="1">
      <c r="A107" s="312" t="s">
        <v>138</v>
      </c>
      <c r="B107" s="313"/>
      <c r="C107" s="313"/>
      <c r="D107" s="313"/>
      <c r="E107" s="313"/>
      <c r="F107" s="313"/>
      <c r="G107" s="313"/>
      <c r="H107" s="313"/>
      <c r="I107" s="313"/>
      <c r="J107" s="313"/>
      <c r="K107" s="313"/>
      <c r="L107" s="313"/>
      <c r="M107" s="313"/>
      <c r="N107" s="313"/>
      <c r="O107" s="313"/>
      <c r="P107" s="313"/>
      <c r="Q107" s="313"/>
      <c r="R107" s="313"/>
      <c r="S107" s="313"/>
      <c r="T107" s="313"/>
      <c r="U107" s="313"/>
      <c r="V107" s="313"/>
      <c r="W107" s="313"/>
      <c r="X107" s="313"/>
      <c r="Y107" s="313"/>
      <c r="Z107" s="313"/>
      <c r="AA107" s="313"/>
      <c r="AB107" s="314"/>
    </row>
    <row r="108" spans="1:95" ht="18" customHeight="1">
      <c r="A108" s="66"/>
      <c r="B108" s="81"/>
      <c r="C108" s="316" t="s">
        <v>118</v>
      </c>
      <c r="D108" s="317"/>
      <c r="E108" s="318"/>
      <c r="F108" s="242" t="s">
        <v>119</v>
      </c>
      <c r="G108" s="242"/>
      <c r="H108" s="242"/>
      <c r="I108" s="242" t="s">
        <v>120</v>
      </c>
      <c r="J108" s="242"/>
      <c r="K108" s="242"/>
      <c r="L108" s="242" t="s">
        <v>121</v>
      </c>
      <c r="M108" s="242"/>
      <c r="N108" s="242"/>
      <c r="O108" s="240" t="s">
        <v>122</v>
      </c>
      <c r="P108" s="240"/>
      <c r="Q108" s="240"/>
      <c r="R108" s="242" t="s">
        <v>123</v>
      </c>
      <c r="S108" s="242"/>
      <c r="T108" s="242"/>
      <c r="U108" s="242" t="s">
        <v>124</v>
      </c>
      <c r="V108" s="242"/>
      <c r="W108" s="242"/>
      <c r="X108" s="240" t="s">
        <v>125</v>
      </c>
      <c r="Y108" s="240"/>
      <c r="Z108" s="240"/>
      <c r="AA108" s="81"/>
      <c r="AB108" s="78"/>
    </row>
    <row r="109" spans="1:95" ht="14.25" customHeight="1">
      <c r="A109" s="82"/>
      <c r="B109" s="11"/>
      <c r="C109" s="306" t="str">
        <f>IF(J103=0,"û","ü")</f>
        <v>û</v>
      </c>
      <c r="D109" s="307"/>
      <c r="E109" s="246"/>
      <c r="F109" s="243" t="str">
        <f>IF(SUM(K103:$AB$103)=0,"û",(IF(SUM(J$103:$K103)&lt;&gt;0,"ü","û")))</f>
        <v>û</v>
      </c>
      <c r="G109" s="243"/>
      <c r="H109" s="243"/>
      <c r="I109" s="243" t="str">
        <f>IF(SUM(L103:$AB$103)=0,"û",(IF(SUM(J$103:$L103)&lt;&gt;0,"ü","û")))</f>
        <v>û</v>
      </c>
      <c r="J109" s="243"/>
      <c r="K109" s="243"/>
      <c r="L109" s="243" t="str">
        <f>IF(SUM(M103:$AB$103)=0,"û",(IF(SUM($J$101:M103)&lt;&gt;0,"ü","û")))</f>
        <v>û</v>
      </c>
      <c r="M109" s="243"/>
      <c r="N109" s="243"/>
      <c r="O109" s="244" t="str">
        <f>IF(SUM(N103:$AB$103)=0,"û",(IF(SUM($J$101:N103)&lt;&gt;0,"ü","û")))</f>
        <v>û</v>
      </c>
      <c r="P109" s="245"/>
      <c r="Q109" s="246"/>
      <c r="R109" s="306" t="str">
        <f>IF(SUM(O103:$AB$103)=0,"û",(IF(SUM($J$101:O103)&lt;&gt;0,"ü","û")))</f>
        <v>û</v>
      </c>
      <c r="S109" s="307"/>
      <c r="T109" s="246"/>
      <c r="U109" s="306" t="str">
        <f>IF(SUM(P103:$AB$103)=0,"û",(IF(SUM($J$101:P103)&lt;&gt;0,"ü","û")))</f>
        <v>û</v>
      </c>
      <c r="V109" s="307"/>
      <c r="W109" s="246"/>
      <c r="X109" s="306" t="str">
        <f>IF(SUM(Q103:$AB$103)=0,"û",(IF(SUM($J$101:Q103)&lt;&gt;0,"ü","û")))</f>
        <v>û</v>
      </c>
      <c r="Y109" s="307"/>
      <c r="Z109" s="246"/>
      <c r="AA109" s="83"/>
      <c r="AB109" s="78"/>
    </row>
    <row r="110" spans="1:95" ht="18.75" customHeight="1">
      <c r="A110" s="66"/>
      <c r="B110" s="316" t="s">
        <v>126</v>
      </c>
      <c r="C110" s="317"/>
      <c r="D110" s="318"/>
      <c r="E110" s="240" t="s">
        <v>127</v>
      </c>
      <c r="F110" s="240"/>
      <c r="G110" s="240"/>
      <c r="H110" s="240" t="s">
        <v>128</v>
      </c>
      <c r="I110" s="240"/>
      <c r="J110" s="240"/>
      <c r="K110" s="240" t="s">
        <v>129</v>
      </c>
      <c r="L110" s="240"/>
      <c r="M110" s="240"/>
      <c r="N110" s="240" t="s">
        <v>130</v>
      </c>
      <c r="O110" s="240"/>
      <c r="P110" s="240"/>
      <c r="Q110" s="240" t="s">
        <v>131</v>
      </c>
      <c r="R110" s="240"/>
      <c r="S110" s="240"/>
      <c r="T110" s="240" t="s">
        <v>132</v>
      </c>
      <c r="U110" s="242"/>
      <c r="V110" s="242"/>
      <c r="W110" s="240" t="s">
        <v>133</v>
      </c>
      <c r="X110" s="240"/>
      <c r="Y110" s="240"/>
      <c r="Z110" s="81"/>
      <c r="AA110" s="81"/>
      <c r="AB110" s="93"/>
    </row>
    <row r="111" spans="1:95" ht="14.25" customHeight="1">
      <c r="A111" s="82"/>
      <c r="B111" s="306" t="str">
        <f>IF(SUM(R103:$AB$103)=0,"û",(IF(SUM($J$101:R103)&lt;&gt;0,"ü","û")))</f>
        <v>û</v>
      </c>
      <c r="C111" s="307"/>
      <c r="D111" s="246"/>
      <c r="E111" s="241" t="str">
        <f>IF(SUM(S103:$AB$103)=0,"û",(IF(SUM($J$103:S103)&lt;&gt;0,"ü","û")))</f>
        <v>û</v>
      </c>
      <c r="F111" s="241"/>
      <c r="G111" s="241"/>
      <c r="H111" s="241" t="str">
        <f>IF(SUM(T103:$AB$103)=0,"û",(IF(SUM($J$103:T103)&lt;&gt;0,"ü","û")))</f>
        <v>û</v>
      </c>
      <c r="I111" s="241"/>
      <c r="J111" s="241"/>
      <c r="K111" s="241" t="str">
        <f>IF(SUM(U103:$AB$103)=0,"û",(IF(SUM($J$103:U103)&lt;&gt;0,"ü","û")))</f>
        <v>û</v>
      </c>
      <c r="L111" s="241"/>
      <c r="M111" s="241"/>
      <c r="N111" s="241" t="str">
        <f>IF(SUM(V103:$AB$103)=0,"û",(IF(SUM($J$101:V103)&lt;&gt;0,"ü","û")))</f>
        <v>û</v>
      </c>
      <c r="O111" s="241"/>
      <c r="P111" s="241"/>
      <c r="Q111" s="306" t="str">
        <f>IF(SUM(W103:$AB$103)=0,"û",(IF(SUM($J$101:W103)&lt;&gt;0,"ü","û")))</f>
        <v>û</v>
      </c>
      <c r="R111" s="307"/>
      <c r="S111" s="246"/>
      <c r="T111" s="306" t="str">
        <f>IF(SUM(X103:$AB$103)=0,"û",(IF(SUM($J$101:X103)&lt;&gt;0,"ü","û")))</f>
        <v>û</v>
      </c>
      <c r="U111" s="307"/>
      <c r="V111" s="246"/>
      <c r="W111" s="306" t="str">
        <f>IF(SUM(Y103:$AB$103)=0,"û",(IF(SUM($J$101:Y103)&lt;&gt;0,"ü","û")))</f>
        <v>û</v>
      </c>
      <c r="X111" s="307"/>
      <c r="Y111" s="246"/>
      <c r="Z111" s="83"/>
      <c r="AA111" s="83"/>
      <c r="AB111" s="78"/>
    </row>
    <row r="112" spans="1:95" ht="14.25" customHeight="1">
      <c r="A112" s="82"/>
      <c r="B112" s="83"/>
      <c r="C112" s="83"/>
      <c r="D112" s="83"/>
      <c r="E112" s="84"/>
      <c r="F112" s="84"/>
      <c r="G112" s="84"/>
      <c r="H112" s="84"/>
      <c r="I112" s="84"/>
      <c r="J112" s="84"/>
      <c r="K112" s="240" t="s">
        <v>134</v>
      </c>
      <c r="L112" s="240"/>
      <c r="M112" s="240"/>
      <c r="N112" s="240" t="s">
        <v>135</v>
      </c>
      <c r="O112" s="240"/>
      <c r="P112" s="240"/>
      <c r="Q112" s="240" t="s">
        <v>189</v>
      </c>
      <c r="R112" s="240"/>
      <c r="S112" s="240"/>
      <c r="T112" s="84"/>
      <c r="U112" s="84"/>
      <c r="V112" s="84"/>
      <c r="W112" s="84"/>
      <c r="X112" s="84"/>
      <c r="Y112" s="84"/>
      <c r="Z112" s="84"/>
      <c r="AA112" s="84"/>
      <c r="AB112" s="78"/>
    </row>
    <row r="113" spans="1:95" ht="14.25" customHeight="1">
      <c r="A113" s="82"/>
      <c r="B113" s="83"/>
      <c r="C113" s="83"/>
      <c r="D113" s="83"/>
      <c r="E113" s="84"/>
      <c r="F113" s="84"/>
      <c r="G113" s="84"/>
      <c r="H113" s="84"/>
      <c r="I113" s="84"/>
      <c r="J113" s="84"/>
      <c r="K113" s="306" t="str">
        <f>IF(SUM(Z103:$AB$103)=0,"û",(IF(SUM($J$101:Z103)&lt;&gt;0,"ü","û")))</f>
        <v>û</v>
      </c>
      <c r="L113" s="307"/>
      <c r="M113" s="246"/>
      <c r="N113" s="306" t="str">
        <f>IF(SUM(AA103:$AB$103)=0,"û",(IF(SUM($J$101:AA103)&lt;&gt;0,"ü","û")))</f>
        <v>û</v>
      </c>
      <c r="O113" s="307"/>
      <c r="P113" s="246"/>
      <c r="Q113" s="241" t="str">
        <f>IF(SUM(AB103:$AB$103)=0,"û",(IF(SUM($J$101:AB103)&lt;&gt;0,"ü","û")))</f>
        <v>û</v>
      </c>
      <c r="R113" s="241"/>
      <c r="S113" s="241"/>
      <c r="T113" s="84"/>
      <c r="U113" s="84"/>
      <c r="V113" s="84"/>
      <c r="W113" s="84"/>
      <c r="X113" s="84"/>
      <c r="Y113" s="84"/>
      <c r="Z113" s="84"/>
      <c r="AA113" s="84"/>
      <c r="AB113" s="78"/>
    </row>
    <row r="114" spans="1:95" ht="14.25" customHeight="1">
      <c r="A114" s="82"/>
      <c r="B114" s="83"/>
      <c r="C114" s="83"/>
      <c r="D114" s="83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78"/>
    </row>
    <row r="115" spans="1:95" ht="14.25" customHeight="1">
      <c r="A115" s="82"/>
      <c r="B115" s="83"/>
      <c r="C115" s="83"/>
      <c r="D115" s="83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78"/>
    </row>
    <row r="116" spans="1:95" ht="42.75" customHeight="1">
      <c r="A116" s="82"/>
      <c r="B116" s="327" t="s">
        <v>208</v>
      </c>
      <c r="C116" s="328"/>
      <c r="D116" s="328"/>
      <c r="E116" s="328"/>
      <c r="F116" s="328"/>
      <c r="G116" s="328"/>
      <c r="H116" s="328"/>
      <c r="I116" s="328"/>
      <c r="J116" s="328"/>
      <c r="K116" s="328"/>
      <c r="L116" s="328"/>
      <c r="M116" s="328"/>
      <c r="N116" s="329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78"/>
    </row>
    <row r="117" spans="1:95" ht="44.25" customHeight="1">
      <c r="A117" s="82"/>
      <c r="B117" s="113"/>
      <c r="C117" s="114" t="s">
        <v>209</v>
      </c>
      <c r="D117" s="115" t="s">
        <v>215</v>
      </c>
      <c r="E117" s="115" t="s">
        <v>210</v>
      </c>
      <c r="F117" s="115" t="s">
        <v>211</v>
      </c>
      <c r="G117" s="115" t="s">
        <v>212</v>
      </c>
      <c r="H117" s="115" t="s">
        <v>218</v>
      </c>
      <c r="I117" s="115" t="s">
        <v>219</v>
      </c>
      <c r="J117" s="115" t="s">
        <v>220</v>
      </c>
      <c r="K117" s="115" t="s">
        <v>221</v>
      </c>
      <c r="L117" s="115" t="s">
        <v>222</v>
      </c>
      <c r="M117" s="115" t="s">
        <v>223</v>
      </c>
      <c r="N117" s="115" t="s">
        <v>213</v>
      </c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78"/>
    </row>
    <row r="118" spans="1:95" ht="73.5" customHeight="1">
      <c r="A118" s="82"/>
      <c r="B118" s="116" t="s">
        <v>214</v>
      </c>
      <c r="C118" s="117">
        <f>SUMPRODUCT((AC68:AC87="B")*J68:AB87)</f>
        <v>0</v>
      </c>
      <c r="D118" s="113">
        <f>SUMPRODUCT((AC68:AC87="P1")*J68:AB87)</f>
        <v>0</v>
      </c>
      <c r="E118" s="113">
        <f>SUMPRODUCT((AC68:AC87="P2")*J68:AB87)</f>
        <v>0</v>
      </c>
      <c r="F118" s="113">
        <f>SUMPRODUCT((AC68:AC87="P3")*J68:AB87)</f>
        <v>0</v>
      </c>
      <c r="G118" s="113">
        <f>SUMPRODUCT((AC68:AC87="P4")*J68:AB87)</f>
        <v>0</v>
      </c>
      <c r="H118" s="113">
        <f>SUMPRODUCT((AC68:AC87="P5")*J68:AB87)</f>
        <v>0</v>
      </c>
      <c r="I118" s="113">
        <f>SUMPRODUCT((AC68:AC87="P6")*J68:AB87)</f>
        <v>0</v>
      </c>
      <c r="J118" s="113">
        <f>SUMPRODUCT((AC68:AC87="P7")*J68:AB87)</f>
        <v>0</v>
      </c>
      <c r="K118" s="113">
        <f>SUMPRODUCT((AC68:AC87="P8")*J68:AB87)</f>
        <v>0</v>
      </c>
      <c r="L118" s="113">
        <f>SUMPRODUCT((AC68:AC87="P9")*J68:AB87)</f>
        <v>0</v>
      </c>
      <c r="M118" s="113">
        <f>SUMPRODUCT((AC68:AC87="P10")*J68:AB87)</f>
        <v>0</v>
      </c>
      <c r="N118" s="113">
        <f>SUM(C118:M118)</f>
        <v>0</v>
      </c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78"/>
    </row>
    <row r="119" spans="1:95" ht="14.25" customHeight="1">
      <c r="A119" s="82"/>
      <c r="B119" s="83"/>
      <c r="C119" s="83"/>
      <c r="D119" s="83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78"/>
    </row>
    <row r="120" spans="1:95" ht="14.25" customHeight="1">
      <c r="A120" s="82"/>
      <c r="B120" s="83"/>
      <c r="C120" s="83"/>
      <c r="D120" s="83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78"/>
    </row>
    <row r="121" spans="1:95" ht="19.5" customHeight="1" thickBot="1">
      <c r="A121" s="85"/>
      <c r="B121" s="86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8"/>
      <c r="O121" s="89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1"/>
    </row>
    <row r="122" spans="1:95" ht="14.25" customHeight="1" thickBot="1">
      <c r="A122" s="24"/>
      <c r="B122" s="24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41"/>
      <c r="O122" s="2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</row>
    <row r="123" spans="1:95">
      <c r="A123" s="180" t="s">
        <v>62</v>
      </c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2"/>
    </row>
    <row r="124" spans="1:95" s="38" customFormat="1">
      <c r="A124" s="207"/>
      <c r="B124" s="208"/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9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</row>
    <row r="125" spans="1:95" s="38" customFormat="1">
      <c r="A125" s="210"/>
      <c r="B125" s="211"/>
      <c r="C125" s="211"/>
      <c r="D125" s="211"/>
      <c r="E125" s="211"/>
      <c r="F125" s="211"/>
      <c r="G125" s="211"/>
      <c r="H125" s="211"/>
      <c r="I125" s="211"/>
      <c r="J125" s="211"/>
      <c r="K125" s="211"/>
      <c r="L125" s="211"/>
      <c r="M125" s="211"/>
      <c r="N125" s="211"/>
      <c r="O125" s="211"/>
      <c r="P125" s="211"/>
      <c r="Q125" s="211"/>
      <c r="R125" s="211"/>
      <c r="S125" s="211"/>
      <c r="T125" s="211"/>
      <c r="U125" s="211"/>
      <c r="V125" s="211"/>
      <c r="W125" s="211"/>
      <c r="X125" s="211"/>
      <c r="Y125" s="211"/>
      <c r="Z125" s="211"/>
      <c r="AA125" s="211"/>
      <c r="AB125" s="212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</row>
    <row r="126" spans="1:95" s="38" customFormat="1">
      <c r="A126" s="210"/>
      <c r="B126" s="211"/>
      <c r="C126" s="211"/>
      <c r="D126" s="211"/>
      <c r="E126" s="211"/>
      <c r="F126" s="211"/>
      <c r="G126" s="211"/>
      <c r="H126" s="211"/>
      <c r="I126" s="211"/>
      <c r="J126" s="211"/>
      <c r="K126" s="211"/>
      <c r="L126" s="211"/>
      <c r="M126" s="211"/>
      <c r="N126" s="211"/>
      <c r="O126" s="211"/>
      <c r="P126" s="211"/>
      <c r="Q126" s="211"/>
      <c r="R126" s="211"/>
      <c r="S126" s="211"/>
      <c r="T126" s="211"/>
      <c r="U126" s="211"/>
      <c r="V126" s="211"/>
      <c r="W126" s="211"/>
      <c r="X126" s="211"/>
      <c r="Y126" s="211"/>
      <c r="Z126" s="211"/>
      <c r="AA126" s="211"/>
      <c r="AB126" s="212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</row>
    <row r="127" spans="1:95" s="38" customFormat="1">
      <c r="A127" s="210"/>
      <c r="B127" s="211"/>
      <c r="C127" s="211"/>
      <c r="D127" s="211"/>
      <c r="E127" s="211"/>
      <c r="F127" s="211"/>
      <c r="G127" s="211"/>
      <c r="H127" s="211"/>
      <c r="I127" s="211"/>
      <c r="J127" s="211"/>
      <c r="K127" s="211"/>
      <c r="L127" s="211"/>
      <c r="M127" s="211"/>
      <c r="N127" s="211"/>
      <c r="O127" s="211"/>
      <c r="P127" s="211"/>
      <c r="Q127" s="211"/>
      <c r="R127" s="211"/>
      <c r="S127" s="211"/>
      <c r="T127" s="211"/>
      <c r="U127" s="211"/>
      <c r="V127" s="211"/>
      <c r="W127" s="211"/>
      <c r="X127" s="211"/>
      <c r="Y127" s="211"/>
      <c r="Z127" s="211"/>
      <c r="AA127" s="211"/>
      <c r="AB127" s="212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</row>
    <row r="128" spans="1:95" s="38" customFormat="1">
      <c r="A128" s="210"/>
      <c r="B128" s="211"/>
      <c r="C128" s="211"/>
      <c r="D128" s="211"/>
      <c r="E128" s="211"/>
      <c r="F128" s="211"/>
      <c r="G128" s="211"/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  <c r="AB128" s="212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</row>
    <row r="129" spans="1:95" s="38" customFormat="1">
      <c r="A129" s="210"/>
      <c r="B129" s="211"/>
      <c r="C129" s="211"/>
      <c r="D129" s="211"/>
      <c r="E129" s="211"/>
      <c r="F129" s="211"/>
      <c r="G129" s="211"/>
      <c r="H129" s="211"/>
      <c r="I129" s="211"/>
      <c r="J129" s="211"/>
      <c r="K129" s="211"/>
      <c r="L129" s="211"/>
      <c r="M129" s="211"/>
      <c r="N129" s="211"/>
      <c r="O129" s="211"/>
      <c r="P129" s="211"/>
      <c r="Q129" s="211"/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  <c r="AB129" s="212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</row>
    <row r="130" spans="1:95" s="38" customFormat="1" ht="40.5" customHeight="1" thickBot="1">
      <c r="A130" s="213"/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5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</row>
    <row r="131" spans="1:95" ht="14.25" customHeight="1" thickBot="1">
      <c r="A131" s="24"/>
      <c r="B131" s="24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41"/>
      <c r="O131" s="2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</row>
    <row r="132" spans="1:95" ht="14.25" customHeight="1">
      <c r="A132" s="180" t="s">
        <v>190</v>
      </c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  <c r="Z132" s="181"/>
      <c r="AA132" s="181"/>
      <c r="AB132" s="182"/>
    </row>
    <row r="133" spans="1:95" ht="14.25" customHeight="1">
      <c r="A133" s="247"/>
      <c r="B133" s="208"/>
      <c r="C133" s="208"/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9"/>
    </row>
    <row r="134" spans="1:95" ht="14.25" customHeight="1">
      <c r="A134" s="210"/>
      <c r="B134" s="211"/>
      <c r="C134" s="211"/>
      <c r="D134" s="211"/>
      <c r="E134" s="211"/>
      <c r="F134" s="211"/>
      <c r="G134" s="211"/>
      <c r="H134" s="211"/>
      <c r="I134" s="211"/>
      <c r="J134" s="211"/>
      <c r="K134" s="211"/>
      <c r="L134" s="211"/>
      <c r="M134" s="211"/>
      <c r="N134" s="211"/>
      <c r="O134" s="211"/>
      <c r="P134" s="211"/>
      <c r="Q134" s="211"/>
      <c r="R134" s="211"/>
      <c r="S134" s="211"/>
      <c r="T134" s="211"/>
      <c r="U134" s="211"/>
      <c r="V134" s="211"/>
      <c r="W134" s="211"/>
      <c r="X134" s="211"/>
      <c r="Y134" s="211"/>
      <c r="Z134" s="211"/>
      <c r="AA134" s="211"/>
      <c r="AB134" s="212"/>
    </row>
    <row r="135" spans="1:95" ht="14.25" customHeight="1">
      <c r="A135" s="210"/>
      <c r="B135" s="211"/>
      <c r="C135" s="211"/>
      <c r="D135" s="211"/>
      <c r="E135" s="211"/>
      <c r="F135" s="211"/>
      <c r="G135" s="211"/>
      <c r="H135" s="211"/>
      <c r="I135" s="211"/>
      <c r="J135" s="211"/>
      <c r="K135" s="211"/>
      <c r="L135" s="211"/>
      <c r="M135" s="211"/>
      <c r="N135" s="211"/>
      <c r="O135" s="211"/>
      <c r="P135" s="211"/>
      <c r="Q135" s="211"/>
      <c r="R135" s="211"/>
      <c r="S135" s="211"/>
      <c r="T135" s="211"/>
      <c r="U135" s="211"/>
      <c r="V135" s="211"/>
      <c r="W135" s="211"/>
      <c r="X135" s="211"/>
      <c r="Y135" s="211"/>
      <c r="Z135" s="211"/>
      <c r="AA135" s="211"/>
      <c r="AB135" s="212"/>
    </row>
    <row r="136" spans="1:95" s="38" customFormat="1">
      <c r="A136" s="210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211"/>
      <c r="Q136" s="211"/>
      <c r="R136" s="211"/>
      <c r="S136" s="211"/>
      <c r="T136" s="211"/>
      <c r="U136" s="211"/>
      <c r="V136" s="211"/>
      <c r="W136" s="211"/>
      <c r="X136" s="211"/>
      <c r="Y136" s="211"/>
      <c r="Z136" s="211"/>
      <c r="AA136" s="211"/>
      <c r="AB136" s="212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</row>
    <row r="137" spans="1:95" s="38" customFormat="1">
      <c r="A137" s="210"/>
      <c r="B137" s="211"/>
      <c r="C137" s="211"/>
      <c r="D137" s="211"/>
      <c r="E137" s="211"/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211"/>
      <c r="R137" s="211"/>
      <c r="S137" s="211"/>
      <c r="T137" s="211"/>
      <c r="U137" s="211"/>
      <c r="V137" s="211"/>
      <c r="W137" s="211"/>
      <c r="X137" s="211"/>
      <c r="Y137" s="211"/>
      <c r="Z137" s="211"/>
      <c r="AA137" s="211"/>
      <c r="AB137" s="212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</row>
    <row r="138" spans="1:95" s="38" customFormat="1">
      <c r="A138" s="210"/>
      <c r="B138" s="211"/>
      <c r="C138" s="211"/>
      <c r="D138" s="211"/>
      <c r="E138" s="211"/>
      <c r="F138" s="211"/>
      <c r="G138" s="211"/>
      <c r="H138" s="211"/>
      <c r="I138" s="211"/>
      <c r="J138" s="211"/>
      <c r="K138" s="211"/>
      <c r="L138" s="211"/>
      <c r="M138" s="211"/>
      <c r="N138" s="211"/>
      <c r="O138" s="211"/>
      <c r="P138" s="211"/>
      <c r="Q138" s="211"/>
      <c r="R138" s="211"/>
      <c r="S138" s="211"/>
      <c r="T138" s="211"/>
      <c r="U138" s="211"/>
      <c r="V138" s="211"/>
      <c r="W138" s="211"/>
      <c r="X138" s="211"/>
      <c r="Y138" s="211"/>
      <c r="Z138" s="211"/>
      <c r="AA138" s="211"/>
      <c r="AB138" s="212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</row>
    <row r="139" spans="1:95" s="38" customFormat="1" ht="18" customHeight="1" thickBot="1">
      <c r="A139" s="213"/>
      <c r="B139" s="214"/>
      <c r="C139" s="214"/>
      <c r="D139" s="214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5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</row>
    <row r="140" spans="1:95" s="38" customFormat="1" ht="14.25" customHeight="1" thickBo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</row>
    <row r="141" spans="1:95" s="38" customFormat="1" ht="14.25" customHeight="1" thickBot="1">
      <c r="A141" s="324" t="s">
        <v>191</v>
      </c>
      <c r="B141" s="325"/>
      <c r="C141" s="325"/>
      <c r="D141" s="325"/>
      <c r="E141" s="325"/>
      <c r="F141" s="325"/>
      <c r="G141" s="325"/>
      <c r="H141" s="325"/>
      <c r="I141" s="325"/>
      <c r="J141" s="325"/>
      <c r="K141" s="325"/>
      <c r="L141" s="325"/>
      <c r="M141" s="325"/>
      <c r="N141" s="325"/>
      <c r="O141" s="325"/>
      <c r="P141" s="325"/>
      <c r="Q141" s="325"/>
      <c r="R141" s="325"/>
      <c r="S141" s="325"/>
      <c r="T141" s="325"/>
      <c r="U141" s="325"/>
      <c r="V141" s="325"/>
      <c r="W141" s="325"/>
      <c r="X141" s="325"/>
      <c r="Y141" s="325"/>
      <c r="Z141" s="325"/>
      <c r="AA141" s="325"/>
      <c r="AB141" s="326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</row>
    <row r="142" spans="1:95" s="38" customFormat="1" ht="17.25" customHeight="1" thickBot="1">
      <c r="A142" s="412" t="s">
        <v>192</v>
      </c>
      <c r="B142" s="413"/>
      <c r="C142" s="413"/>
      <c r="D142" s="413"/>
      <c r="E142" s="413"/>
      <c r="F142" s="413"/>
      <c r="G142" s="413"/>
      <c r="H142" s="413"/>
      <c r="I142" s="413"/>
      <c r="J142" s="413"/>
      <c r="K142" s="413"/>
      <c r="L142" s="413"/>
      <c r="M142" s="413"/>
      <c r="N142" s="413"/>
      <c r="O142" s="413"/>
      <c r="P142" s="413"/>
      <c r="Q142" s="413"/>
      <c r="R142" s="413"/>
      <c r="S142" s="413"/>
      <c r="T142" s="413"/>
      <c r="U142" s="413"/>
      <c r="V142" s="413"/>
      <c r="W142" s="413"/>
      <c r="X142" s="413"/>
      <c r="Y142" s="413"/>
      <c r="Z142" s="413"/>
      <c r="AA142" s="413"/>
      <c r="AB142" s="41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</row>
    <row r="143" spans="1:95" s="38" customFormat="1" ht="14.25" customHeight="1">
      <c r="A143" s="415"/>
      <c r="B143" s="416"/>
      <c r="C143" s="416"/>
      <c r="D143" s="416"/>
      <c r="E143" s="416"/>
      <c r="F143" s="416"/>
      <c r="G143" s="416"/>
      <c r="H143" s="416"/>
      <c r="I143" s="416"/>
      <c r="J143" s="416"/>
      <c r="K143" s="416"/>
      <c r="L143" s="416"/>
      <c r="M143" s="416"/>
      <c r="N143" s="416"/>
      <c r="O143" s="416"/>
      <c r="P143" s="416"/>
      <c r="Q143" s="416"/>
      <c r="R143" s="416"/>
      <c r="S143" s="416"/>
      <c r="T143" s="416"/>
      <c r="U143" s="416"/>
      <c r="V143" s="416"/>
      <c r="W143" s="416"/>
      <c r="X143" s="416"/>
      <c r="Y143" s="416"/>
      <c r="Z143" s="416"/>
      <c r="AA143" s="416"/>
      <c r="AB143" s="417"/>
      <c r="AC143" s="44"/>
      <c r="AD143" s="44"/>
      <c r="AE143" s="44"/>
      <c r="AF143" s="44"/>
      <c r="AG143" s="44"/>
      <c r="AH143" s="108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</row>
    <row r="144" spans="1:95" s="38" customFormat="1" ht="14.25" customHeight="1">
      <c r="A144" s="418"/>
      <c r="B144" s="419"/>
      <c r="C144" s="419"/>
      <c r="D144" s="419"/>
      <c r="E144" s="419"/>
      <c r="F144" s="419"/>
      <c r="G144" s="419"/>
      <c r="H144" s="419"/>
      <c r="I144" s="419"/>
      <c r="J144" s="419"/>
      <c r="K144" s="419"/>
      <c r="L144" s="419"/>
      <c r="M144" s="419"/>
      <c r="N144" s="419"/>
      <c r="O144" s="419"/>
      <c r="P144" s="419"/>
      <c r="Q144" s="419"/>
      <c r="R144" s="419"/>
      <c r="S144" s="419"/>
      <c r="T144" s="419"/>
      <c r="U144" s="419"/>
      <c r="V144" s="419"/>
      <c r="W144" s="419"/>
      <c r="X144" s="419"/>
      <c r="Y144" s="419"/>
      <c r="Z144" s="419"/>
      <c r="AA144" s="419"/>
      <c r="AB144" s="420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</row>
    <row r="145" spans="1:95" s="38" customFormat="1" ht="14.25" customHeight="1">
      <c r="A145" s="418"/>
      <c r="B145" s="419"/>
      <c r="C145" s="419"/>
      <c r="D145" s="419"/>
      <c r="E145" s="419"/>
      <c r="F145" s="419"/>
      <c r="G145" s="419"/>
      <c r="H145" s="419"/>
      <c r="I145" s="419"/>
      <c r="J145" s="419"/>
      <c r="K145" s="419"/>
      <c r="L145" s="419"/>
      <c r="M145" s="419"/>
      <c r="N145" s="419"/>
      <c r="O145" s="419"/>
      <c r="P145" s="419"/>
      <c r="Q145" s="419"/>
      <c r="R145" s="419"/>
      <c r="S145" s="419"/>
      <c r="T145" s="419"/>
      <c r="U145" s="419"/>
      <c r="V145" s="419"/>
      <c r="W145" s="419"/>
      <c r="X145" s="419"/>
      <c r="Y145" s="419"/>
      <c r="Z145" s="419"/>
      <c r="AA145" s="419"/>
      <c r="AB145" s="420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</row>
    <row r="146" spans="1:95" s="38" customFormat="1" ht="14.25" customHeight="1">
      <c r="A146" s="418"/>
      <c r="B146" s="419"/>
      <c r="C146" s="419"/>
      <c r="D146" s="419"/>
      <c r="E146" s="419"/>
      <c r="F146" s="419"/>
      <c r="G146" s="419"/>
      <c r="H146" s="419"/>
      <c r="I146" s="419"/>
      <c r="J146" s="419"/>
      <c r="K146" s="419"/>
      <c r="L146" s="419"/>
      <c r="M146" s="419"/>
      <c r="N146" s="419"/>
      <c r="O146" s="419"/>
      <c r="P146" s="419"/>
      <c r="Q146" s="419"/>
      <c r="R146" s="419"/>
      <c r="S146" s="419"/>
      <c r="T146" s="419"/>
      <c r="U146" s="419"/>
      <c r="V146" s="419"/>
      <c r="W146" s="419"/>
      <c r="X146" s="419"/>
      <c r="Y146" s="419"/>
      <c r="Z146" s="419"/>
      <c r="AA146" s="419"/>
      <c r="AB146" s="420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</row>
    <row r="147" spans="1:95" s="38" customFormat="1" ht="14.25" customHeight="1">
      <c r="A147" s="418"/>
      <c r="B147" s="419"/>
      <c r="C147" s="419"/>
      <c r="D147" s="419"/>
      <c r="E147" s="419"/>
      <c r="F147" s="419"/>
      <c r="G147" s="419"/>
      <c r="H147" s="419"/>
      <c r="I147" s="419"/>
      <c r="J147" s="419"/>
      <c r="K147" s="419"/>
      <c r="L147" s="419"/>
      <c r="M147" s="419"/>
      <c r="N147" s="419"/>
      <c r="O147" s="419"/>
      <c r="P147" s="419"/>
      <c r="Q147" s="419"/>
      <c r="R147" s="419"/>
      <c r="S147" s="419"/>
      <c r="T147" s="419"/>
      <c r="U147" s="419"/>
      <c r="V147" s="419"/>
      <c r="W147" s="419"/>
      <c r="X147" s="419"/>
      <c r="Y147" s="419"/>
      <c r="Z147" s="419"/>
      <c r="AA147" s="419"/>
      <c r="AB147" s="420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</row>
    <row r="148" spans="1:95" s="38" customFormat="1" ht="14.25" customHeight="1">
      <c r="A148" s="418"/>
      <c r="B148" s="419"/>
      <c r="C148" s="419"/>
      <c r="D148" s="419"/>
      <c r="E148" s="419"/>
      <c r="F148" s="419"/>
      <c r="G148" s="419"/>
      <c r="H148" s="419"/>
      <c r="I148" s="419"/>
      <c r="J148" s="419"/>
      <c r="K148" s="419"/>
      <c r="L148" s="419"/>
      <c r="M148" s="419"/>
      <c r="N148" s="419"/>
      <c r="O148" s="419"/>
      <c r="P148" s="419"/>
      <c r="Q148" s="419"/>
      <c r="R148" s="419"/>
      <c r="S148" s="419"/>
      <c r="T148" s="419"/>
      <c r="U148" s="419"/>
      <c r="V148" s="419"/>
      <c r="W148" s="419"/>
      <c r="X148" s="419"/>
      <c r="Y148" s="419"/>
      <c r="Z148" s="419"/>
      <c r="AA148" s="419"/>
      <c r="AB148" s="420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</row>
    <row r="149" spans="1:95" s="38" customFormat="1" ht="14.25" customHeight="1" thickBot="1">
      <c r="A149" s="421"/>
      <c r="B149" s="422"/>
      <c r="C149" s="422"/>
      <c r="D149" s="422"/>
      <c r="E149" s="422"/>
      <c r="F149" s="422"/>
      <c r="G149" s="422"/>
      <c r="H149" s="422"/>
      <c r="I149" s="422"/>
      <c r="J149" s="422"/>
      <c r="K149" s="422"/>
      <c r="L149" s="422"/>
      <c r="M149" s="422"/>
      <c r="N149" s="422"/>
      <c r="O149" s="422"/>
      <c r="P149" s="422"/>
      <c r="Q149" s="422"/>
      <c r="R149" s="422"/>
      <c r="S149" s="422"/>
      <c r="T149" s="422"/>
      <c r="U149" s="422"/>
      <c r="V149" s="422"/>
      <c r="W149" s="422"/>
      <c r="X149" s="422"/>
      <c r="Y149" s="422"/>
      <c r="Z149" s="422"/>
      <c r="AA149" s="422"/>
      <c r="AB149" s="423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</row>
    <row r="150" spans="1:95" s="38" customFormat="1" ht="14.25" customHeight="1" thickBo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</row>
    <row r="151" spans="1:95" s="38" customFormat="1" ht="14.25" customHeight="1">
      <c r="A151" s="180" t="s">
        <v>56</v>
      </c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1"/>
      <c r="Z151" s="181"/>
      <c r="AA151" s="181"/>
      <c r="AB151" s="182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</row>
    <row r="152" spans="1:95" s="38" customFormat="1" ht="14.25" customHeight="1">
      <c r="A152" s="207"/>
      <c r="B152" s="208"/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9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</row>
    <row r="153" spans="1:95" s="38" customFormat="1" ht="14.25" customHeight="1">
      <c r="A153" s="210"/>
      <c r="B153" s="211"/>
      <c r="C153" s="211"/>
      <c r="D153" s="211"/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  <c r="Q153" s="211"/>
      <c r="R153" s="211"/>
      <c r="S153" s="211"/>
      <c r="T153" s="211"/>
      <c r="U153" s="211"/>
      <c r="V153" s="211"/>
      <c r="W153" s="211"/>
      <c r="X153" s="211"/>
      <c r="Y153" s="211"/>
      <c r="Z153" s="211"/>
      <c r="AA153" s="211"/>
      <c r="AB153" s="212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</row>
    <row r="154" spans="1:95" s="38" customFormat="1">
      <c r="A154" s="210"/>
      <c r="B154" s="211"/>
      <c r="C154" s="211"/>
      <c r="D154" s="211"/>
      <c r="E154" s="211"/>
      <c r="F154" s="211"/>
      <c r="G154" s="211"/>
      <c r="H154" s="211"/>
      <c r="I154" s="211"/>
      <c r="J154" s="211"/>
      <c r="K154" s="211"/>
      <c r="L154" s="211"/>
      <c r="M154" s="211"/>
      <c r="N154" s="211"/>
      <c r="O154" s="211"/>
      <c r="P154" s="211"/>
      <c r="Q154" s="211"/>
      <c r="R154" s="211"/>
      <c r="S154" s="211"/>
      <c r="T154" s="211"/>
      <c r="U154" s="211"/>
      <c r="V154" s="211"/>
      <c r="W154" s="211"/>
      <c r="X154" s="211"/>
      <c r="Y154" s="211"/>
      <c r="Z154" s="211"/>
      <c r="AA154" s="211"/>
      <c r="AB154" s="212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</row>
    <row r="155" spans="1:95" s="38" customFormat="1">
      <c r="A155" s="210"/>
      <c r="B155" s="211"/>
      <c r="C155" s="211"/>
      <c r="D155" s="211"/>
      <c r="E155" s="211"/>
      <c r="F155" s="211"/>
      <c r="G155" s="211"/>
      <c r="H155" s="211"/>
      <c r="I155" s="211"/>
      <c r="J155" s="211"/>
      <c r="K155" s="211"/>
      <c r="L155" s="211"/>
      <c r="M155" s="211"/>
      <c r="N155" s="211"/>
      <c r="O155" s="211"/>
      <c r="P155" s="211"/>
      <c r="Q155" s="211"/>
      <c r="R155" s="211"/>
      <c r="S155" s="211"/>
      <c r="T155" s="211"/>
      <c r="U155" s="211"/>
      <c r="V155" s="211"/>
      <c r="W155" s="211"/>
      <c r="X155" s="211"/>
      <c r="Y155" s="211"/>
      <c r="Z155" s="211"/>
      <c r="AA155" s="211"/>
      <c r="AB155" s="212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</row>
    <row r="156" spans="1:95" s="38" customFormat="1">
      <c r="A156" s="210"/>
      <c r="B156" s="211"/>
      <c r="C156" s="211"/>
      <c r="D156" s="211"/>
      <c r="E156" s="211"/>
      <c r="F156" s="211"/>
      <c r="G156" s="211"/>
      <c r="H156" s="211"/>
      <c r="I156" s="211"/>
      <c r="J156" s="211"/>
      <c r="K156" s="211"/>
      <c r="L156" s="211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  <c r="AA156" s="211"/>
      <c r="AB156" s="212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</row>
    <row r="157" spans="1:95" s="38" customFormat="1">
      <c r="A157" s="210"/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  <c r="AB157" s="212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</row>
    <row r="158" spans="1:95" s="38" customFormat="1" ht="15" thickBot="1">
      <c r="A158" s="213"/>
      <c r="B158" s="214"/>
      <c r="C158" s="214"/>
      <c r="D158" s="214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5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</row>
    <row r="159" spans="1:95" s="38" customFormat="1" ht="15" thickBo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</row>
    <row r="160" spans="1:95" s="38" customFormat="1" ht="15" thickBot="1">
      <c r="A160" s="319" t="s">
        <v>139</v>
      </c>
      <c r="B160" s="320"/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1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</row>
    <row r="161" spans="1:95" s="38" customFormat="1" ht="14.25" customHeight="1" thickBot="1">
      <c r="A161" s="409" t="s">
        <v>180</v>
      </c>
      <c r="B161" s="410"/>
      <c r="C161" s="410"/>
      <c r="D161" s="410"/>
      <c r="E161" s="410"/>
      <c r="F161" s="410"/>
      <c r="G161" s="410"/>
      <c r="H161" s="410"/>
      <c r="I161" s="410"/>
      <c r="J161" s="410"/>
      <c r="K161" s="410"/>
      <c r="L161" s="410"/>
      <c r="M161" s="410"/>
      <c r="N161" s="410"/>
      <c r="O161" s="410"/>
      <c r="P161" s="410"/>
      <c r="Q161" s="410"/>
      <c r="R161" s="410"/>
      <c r="S161" s="410"/>
      <c r="T161" s="410"/>
      <c r="U161" s="410"/>
      <c r="V161" s="410"/>
      <c r="W161" s="410"/>
      <c r="X161" s="410"/>
      <c r="Y161" s="410"/>
      <c r="Z161" s="410"/>
      <c r="AA161" s="410"/>
      <c r="AB161" s="411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</row>
    <row r="162" spans="1:95" s="38" customFormat="1">
      <c r="A162" s="248"/>
      <c r="B162" s="249"/>
      <c r="C162" s="249"/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50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</row>
    <row r="163" spans="1:95" s="38" customFormat="1">
      <c r="A163" s="251"/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  <c r="R163" s="252"/>
      <c r="S163" s="252"/>
      <c r="T163" s="252"/>
      <c r="U163" s="252"/>
      <c r="V163" s="252"/>
      <c r="W163" s="252"/>
      <c r="X163" s="252"/>
      <c r="Y163" s="252"/>
      <c r="Z163" s="252"/>
      <c r="AA163" s="252"/>
      <c r="AB163" s="253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</row>
    <row r="164" spans="1:95" s="38" customFormat="1">
      <c r="A164" s="251"/>
      <c r="B164" s="252"/>
      <c r="C164" s="252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  <c r="R164" s="252"/>
      <c r="S164" s="252"/>
      <c r="T164" s="252"/>
      <c r="U164" s="252"/>
      <c r="V164" s="252"/>
      <c r="W164" s="252"/>
      <c r="X164" s="252"/>
      <c r="Y164" s="252"/>
      <c r="Z164" s="252"/>
      <c r="AA164" s="252"/>
      <c r="AB164" s="253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</row>
    <row r="165" spans="1:95" s="38" customFormat="1">
      <c r="A165" s="251"/>
      <c r="B165" s="252"/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  <c r="R165" s="252"/>
      <c r="S165" s="252"/>
      <c r="T165" s="252"/>
      <c r="U165" s="252"/>
      <c r="V165" s="252"/>
      <c r="W165" s="252"/>
      <c r="X165" s="252"/>
      <c r="Y165" s="252"/>
      <c r="Z165" s="252"/>
      <c r="AA165" s="252"/>
      <c r="AB165" s="253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</row>
    <row r="166" spans="1:95" s="38" customFormat="1">
      <c r="A166" s="251"/>
      <c r="B166" s="252"/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  <c r="R166" s="252"/>
      <c r="S166" s="252"/>
      <c r="T166" s="252"/>
      <c r="U166" s="252"/>
      <c r="V166" s="252"/>
      <c r="W166" s="252"/>
      <c r="X166" s="252"/>
      <c r="Y166" s="252"/>
      <c r="Z166" s="252"/>
      <c r="AA166" s="252"/>
      <c r="AB166" s="253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  <c r="CN166" s="44"/>
      <c r="CO166" s="44"/>
      <c r="CP166" s="44"/>
      <c r="CQ166" s="44"/>
    </row>
    <row r="167" spans="1:95" s="38" customFormat="1">
      <c r="A167" s="251"/>
      <c r="B167" s="252"/>
      <c r="C167" s="252"/>
      <c r="D167" s="252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  <c r="R167" s="252"/>
      <c r="S167" s="252"/>
      <c r="T167" s="252"/>
      <c r="U167" s="252"/>
      <c r="V167" s="252"/>
      <c r="W167" s="252"/>
      <c r="X167" s="252"/>
      <c r="Y167" s="252"/>
      <c r="Z167" s="252"/>
      <c r="AA167" s="252"/>
      <c r="AB167" s="253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</row>
    <row r="168" spans="1:95" s="38" customFormat="1">
      <c r="A168" s="251"/>
      <c r="B168" s="252"/>
      <c r="C168" s="252"/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  <c r="R168" s="252"/>
      <c r="S168" s="252"/>
      <c r="T168" s="252"/>
      <c r="U168" s="252"/>
      <c r="V168" s="252"/>
      <c r="W168" s="252"/>
      <c r="X168" s="252"/>
      <c r="Y168" s="252"/>
      <c r="Z168" s="252"/>
      <c r="AA168" s="252"/>
      <c r="AB168" s="253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</row>
    <row r="169" spans="1:95" s="38" customFormat="1">
      <c r="A169" s="251"/>
      <c r="B169" s="252"/>
      <c r="C169" s="252"/>
      <c r="D169" s="252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  <c r="R169" s="252"/>
      <c r="S169" s="252"/>
      <c r="T169" s="252"/>
      <c r="U169" s="252"/>
      <c r="V169" s="252"/>
      <c r="W169" s="252"/>
      <c r="X169" s="252"/>
      <c r="Y169" s="252"/>
      <c r="Z169" s="252"/>
      <c r="AA169" s="252"/>
      <c r="AB169" s="253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</row>
    <row r="170" spans="1:95" s="38" customFormat="1" ht="15" thickBot="1">
      <c r="A170" s="254"/>
      <c r="B170" s="255"/>
      <c r="C170" s="255"/>
      <c r="D170" s="255"/>
      <c r="E170" s="255"/>
      <c r="F170" s="255"/>
      <c r="G170" s="255"/>
      <c r="H170" s="255"/>
      <c r="I170" s="255"/>
      <c r="J170" s="255"/>
      <c r="K170" s="255"/>
      <c r="L170" s="255"/>
      <c r="M170" s="255"/>
      <c r="N170" s="255"/>
      <c r="O170" s="255"/>
      <c r="P170" s="255"/>
      <c r="Q170" s="255"/>
      <c r="R170" s="255"/>
      <c r="S170" s="255"/>
      <c r="T170" s="255"/>
      <c r="U170" s="255"/>
      <c r="V170" s="255"/>
      <c r="W170" s="255"/>
      <c r="X170" s="255"/>
      <c r="Y170" s="255"/>
      <c r="Z170" s="255"/>
      <c r="AA170" s="255"/>
      <c r="AB170" s="256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</row>
    <row r="171" spans="1:95" s="38" customFormat="1" ht="15" thickBot="1">
      <c r="A171" s="257" t="s">
        <v>182</v>
      </c>
      <c r="B171" s="260"/>
      <c r="C171" s="260"/>
      <c r="D171" s="260"/>
      <c r="E171" s="260"/>
      <c r="F171" s="260"/>
      <c r="G171" s="260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  <c r="V171" s="260"/>
      <c r="W171" s="260"/>
      <c r="X171" s="260"/>
      <c r="Y171" s="260"/>
      <c r="Z171" s="260"/>
      <c r="AA171" s="260"/>
      <c r="AB171" s="261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</row>
    <row r="172" spans="1:95" s="38" customFormat="1">
      <c r="A172" s="143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  <c r="AA172" s="144"/>
      <c r="AB172" s="145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44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</row>
    <row r="173" spans="1:95" s="38" customFormat="1">
      <c r="A173" s="146"/>
      <c r="B173" s="147"/>
      <c r="C173" s="147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  <c r="Z173" s="147"/>
      <c r="AA173" s="147"/>
      <c r="AB173" s="148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</row>
    <row r="174" spans="1:95" s="38" customFormat="1" ht="15" thickBot="1">
      <c r="A174" s="149"/>
      <c r="B174" s="150"/>
      <c r="C174" s="150"/>
      <c r="D174" s="150"/>
      <c r="E174" s="150"/>
      <c r="F174" s="150"/>
      <c r="G174" s="150"/>
      <c r="H174" s="150"/>
      <c r="I174" s="150"/>
      <c r="J174" s="150"/>
      <c r="K174" s="150"/>
      <c r="L174" s="150"/>
      <c r="M174" s="150"/>
      <c r="N174" s="150"/>
      <c r="O174" s="150"/>
      <c r="P174" s="150"/>
      <c r="Q174" s="150"/>
      <c r="R174" s="150"/>
      <c r="S174" s="150"/>
      <c r="T174" s="150"/>
      <c r="U174" s="150"/>
      <c r="V174" s="150"/>
      <c r="W174" s="150"/>
      <c r="X174" s="150"/>
      <c r="Y174" s="150"/>
      <c r="Z174" s="150"/>
      <c r="AA174" s="150"/>
      <c r="AB174" s="151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44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</row>
    <row r="175" spans="1:95" s="38" customFormat="1" ht="15" thickBot="1">
      <c r="A175" s="257" t="s">
        <v>181</v>
      </c>
      <c r="B175" s="258"/>
      <c r="C175" s="258"/>
      <c r="D175" s="258"/>
      <c r="E175" s="258"/>
      <c r="F175" s="258"/>
      <c r="G175" s="258"/>
      <c r="H175" s="258"/>
      <c r="I175" s="258"/>
      <c r="J175" s="258"/>
      <c r="K175" s="258"/>
      <c r="L175" s="258"/>
      <c r="M175" s="258"/>
      <c r="N175" s="258"/>
      <c r="O175" s="258"/>
      <c r="P175" s="258"/>
      <c r="Q175" s="258"/>
      <c r="R175" s="258"/>
      <c r="S175" s="258"/>
      <c r="T175" s="258"/>
      <c r="U175" s="258"/>
      <c r="V175" s="258"/>
      <c r="W175" s="258"/>
      <c r="X175" s="258"/>
      <c r="Y175" s="258"/>
      <c r="Z175" s="258"/>
      <c r="AA175" s="258"/>
      <c r="AB175" s="259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</row>
    <row r="176" spans="1:95" s="38" customFormat="1">
      <c r="A176" s="143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  <c r="AA176" s="144"/>
      <c r="AB176" s="145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44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</row>
    <row r="177" spans="1:95" s="38" customFormat="1">
      <c r="A177" s="146"/>
      <c r="B177" s="147"/>
      <c r="C177" s="147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47"/>
      <c r="P177" s="147"/>
      <c r="Q177" s="147"/>
      <c r="R177" s="147"/>
      <c r="S177" s="147"/>
      <c r="T177" s="147"/>
      <c r="U177" s="147"/>
      <c r="V177" s="147"/>
      <c r="W177" s="147"/>
      <c r="X177" s="147"/>
      <c r="Y177" s="147"/>
      <c r="Z177" s="147"/>
      <c r="AA177" s="147"/>
      <c r="AB177" s="148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</row>
    <row r="178" spans="1:95" s="38" customFormat="1">
      <c r="A178" s="146"/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47"/>
      <c r="S178" s="147"/>
      <c r="T178" s="147"/>
      <c r="U178" s="147"/>
      <c r="V178" s="147"/>
      <c r="W178" s="147"/>
      <c r="X178" s="147"/>
      <c r="Y178" s="147"/>
      <c r="Z178" s="147"/>
      <c r="AA178" s="147"/>
      <c r="AB178" s="148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</row>
    <row r="179" spans="1:95" s="38" customFormat="1">
      <c r="A179" s="146"/>
      <c r="B179" s="147"/>
      <c r="C179" s="147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147"/>
      <c r="Q179" s="147"/>
      <c r="R179" s="147"/>
      <c r="S179" s="147"/>
      <c r="T179" s="147"/>
      <c r="U179" s="147"/>
      <c r="V179" s="147"/>
      <c r="W179" s="147"/>
      <c r="X179" s="147"/>
      <c r="Y179" s="147"/>
      <c r="Z179" s="147"/>
      <c r="AA179" s="147"/>
      <c r="AB179" s="148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</row>
    <row r="180" spans="1:95" s="38" customFormat="1" ht="15" thickBot="1">
      <c r="A180" s="149"/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  <c r="W180" s="150"/>
      <c r="X180" s="150"/>
      <c r="Y180" s="150"/>
      <c r="Z180" s="150"/>
      <c r="AA180" s="150"/>
      <c r="AB180" s="151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</row>
    <row r="181" spans="1:95" s="38" customFormat="1" ht="15" thickBot="1">
      <c r="A181" s="257" t="s">
        <v>183</v>
      </c>
      <c r="B181" s="258"/>
      <c r="C181" s="258"/>
      <c r="D181" s="258"/>
      <c r="E181" s="258"/>
      <c r="F181" s="258"/>
      <c r="G181" s="258"/>
      <c r="H181" s="258"/>
      <c r="I181" s="258"/>
      <c r="J181" s="258"/>
      <c r="K181" s="258"/>
      <c r="L181" s="258"/>
      <c r="M181" s="258"/>
      <c r="N181" s="258"/>
      <c r="O181" s="258"/>
      <c r="P181" s="258"/>
      <c r="Q181" s="258"/>
      <c r="R181" s="258"/>
      <c r="S181" s="258"/>
      <c r="T181" s="258"/>
      <c r="U181" s="258"/>
      <c r="V181" s="258"/>
      <c r="W181" s="258"/>
      <c r="X181" s="258"/>
      <c r="Y181" s="258"/>
      <c r="Z181" s="258"/>
      <c r="AA181" s="258"/>
      <c r="AB181" s="259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</row>
    <row r="182" spans="1:95" s="38" customFormat="1">
      <c r="A182" s="143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  <c r="AA182" s="144"/>
      <c r="AB182" s="145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</row>
    <row r="183" spans="1:95" s="38" customFormat="1">
      <c r="A183" s="146"/>
      <c r="B183" s="147"/>
      <c r="C183" s="147"/>
      <c r="D183" s="147"/>
      <c r="E183" s="147"/>
      <c r="F183" s="147"/>
      <c r="G183" s="147"/>
      <c r="H183" s="147"/>
      <c r="I183" s="147"/>
      <c r="J183" s="147"/>
      <c r="K183" s="147"/>
      <c r="L183" s="147"/>
      <c r="M183" s="147"/>
      <c r="N183" s="147"/>
      <c r="O183" s="147"/>
      <c r="P183" s="147"/>
      <c r="Q183" s="147"/>
      <c r="R183" s="147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8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</row>
    <row r="184" spans="1:95" s="38" customFormat="1">
      <c r="A184" s="146"/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7"/>
      <c r="R184" s="147"/>
      <c r="S184" s="147"/>
      <c r="T184" s="147"/>
      <c r="U184" s="147"/>
      <c r="V184" s="147"/>
      <c r="W184" s="147"/>
      <c r="X184" s="147"/>
      <c r="Y184" s="147"/>
      <c r="Z184" s="147"/>
      <c r="AA184" s="147"/>
      <c r="AB184" s="148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</row>
    <row r="185" spans="1:95" s="38" customFormat="1">
      <c r="A185" s="146"/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8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</row>
    <row r="186" spans="1:95" s="26" customFormat="1">
      <c r="A186" s="146"/>
      <c r="B186" s="147"/>
      <c r="C186" s="147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  <c r="Z186" s="147"/>
      <c r="AA186" s="147"/>
      <c r="AB186" s="148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</row>
    <row r="187" spans="1:95">
      <c r="A187" s="146"/>
      <c r="B187" s="147"/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  <c r="Z187" s="147"/>
      <c r="AA187" s="147"/>
      <c r="AB187" s="148"/>
    </row>
    <row r="188" spans="1:95">
      <c r="A188" s="146"/>
      <c r="B188" s="147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8"/>
    </row>
    <row r="189" spans="1:95" s="38" customFormat="1" ht="15" customHeight="1" thickBot="1">
      <c r="A189" s="149"/>
      <c r="B189" s="150"/>
      <c r="C189" s="150"/>
      <c r="D189" s="150"/>
      <c r="E189" s="150"/>
      <c r="F189" s="150"/>
      <c r="G189" s="150"/>
      <c r="H189" s="150"/>
      <c r="I189" s="150"/>
      <c r="J189" s="150"/>
      <c r="K189" s="150"/>
      <c r="L189" s="150"/>
      <c r="M189" s="150"/>
      <c r="N189" s="150"/>
      <c r="O189" s="150"/>
      <c r="P189" s="150"/>
      <c r="Q189" s="150"/>
      <c r="R189" s="150"/>
      <c r="S189" s="150"/>
      <c r="T189" s="150"/>
      <c r="U189" s="150"/>
      <c r="V189" s="150"/>
      <c r="W189" s="150"/>
      <c r="X189" s="150"/>
      <c r="Y189" s="150"/>
      <c r="Z189" s="150"/>
      <c r="AA189" s="150"/>
      <c r="AB189" s="151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  <c r="CC189" s="44"/>
      <c r="CD189" s="44"/>
      <c r="CE189" s="44"/>
      <c r="CF189" s="44"/>
      <c r="CG189" s="44"/>
      <c r="CH189" s="44"/>
      <c r="CI189" s="44"/>
      <c r="CJ189" s="44"/>
      <c r="CK189" s="44"/>
      <c r="CL189" s="44"/>
      <c r="CM189" s="44"/>
      <c r="CN189" s="44"/>
      <c r="CO189" s="44"/>
      <c r="CP189" s="44"/>
      <c r="CQ189" s="44"/>
    </row>
    <row r="190" spans="1:95" s="38" customFormat="1" ht="15" customHeight="1" thickBot="1">
      <c r="A190" s="257" t="s">
        <v>217</v>
      </c>
      <c r="B190" s="260"/>
      <c r="C190" s="260"/>
      <c r="D190" s="260"/>
      <c r="E190" s="260"/>
      <c r="F190" s="260"/>
      <c r="G190" s="260"/>
      <c r="H190" s="260"/>
      <c r="I190" s="260"/>
      <c r="J190" s="260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  <c r="V190" s="260"/>
      <c r="W190" s="260"/>
      <c r="X190" s="260"/>
      <c r="Y190" s="260"/>
      <c r="Z190" s="260"/>
      <c r="AA190" s="260"/>
      <c r="AB190" s="261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</row>
    <row r="191" spans="1:95" s="38" customFormat="1" ht="13.5" customHeight="1">
      <c r="A191" s="143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  <c r="AA191" s="144"/>
      <c r="AB191" s="145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44"/>
      <c r="CO191" s="44"/>
      <c r="CP191" s="44"/>
      <c r="CQ191" s="44"/>
    </row>
    <row r="192" spans="1:95">
      <c r="A192" s="146"/>
      <c r="B192" s="147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47"/>
      <c r="AA192" s="147"/>
      <c r="AB192" s="148"/>
    </row>
    <row r="193" spans="1:95" s="38" customFormat="1" ht="14.25" customHeight="1">
      <c r="A193" s="146"/>
      <c r="B193" s="147"/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  <c r="S193" s="147"/>
      <c r="T193" s="147"/>
      <c r="U193" s="147"/>
      <c r="V193" s="147"/>
      <c r="W193" s="147"/>
      <c r="X193" s="147"/>
      <c r="Y193" s="147"/>
      <c r="Z193" s="147"/>
      <c r="AA193" s="147"/>
      <c r="AB193" s="148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</row>
    <row r="194" spans="1:95" s="38" customFormat="1" ht="24.75" customHeight="1" thickBot="1">
      <c r="A194" s="149"/>
      <c r="B194" s="150"/>
      <c r="C194" s="150"/>
      <c r="D194" s="150"/>
      <c r="E194" s="150"/>
      <c r="F194" s="150"/>
      <c r="G194" s="150"/>
      <c r="H194" s="150"/>
      <c r="I194" s="150"/>
      <c r="J194" s="150"/>
      <c r="K194" s="150"/>
      <c r="L194" s="150"/>
      <c r="M194" s="150"/>
      <c r="N194" s="150"/>
      <c r="O194" s="150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1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4"/>
      <c r="CP194" s="44"/>
      <c r="CQ194" s="44"/>
    </row>
    <row r="195" spans="1:95" s="38" customFormat="1" ht="14.25" customHeight="1" thickBot="1">
      <c r="A195" s="257" t="s">
        <v>184</v>
      </c>
      <c r="B195" s="260"/>
      <c r="C195" s="260"/>
      <c r="D195" s="260"/>
      <c r="E195" s="260"/>
      <c r="F195" s="260"/>
      <c r="G195" s="260"/>
      <c r="H195" s="260"/>
      <c r="I195" s="260"/>
      <c r="J195" s="260"/>
      <c r="K195" s="260"/>
      <c r="L195" s="260"/>
      <c r="M195" s="260"/>
      <c r="N195" s="260"/>
      <c r="O195" s="260"/>
      <c r="P195" s="260"/>
      <c r="Q195" s="260"/>
      <c r="R195" s="260"/>
      <c r="S195" s="260"/>
      <c r="T195" s="260"/>
      <c r="U195" s="260"/>
      <c r="V195" s="260"/>
      <c r="W195" s="260"/>
      <c r="X195" s="260"/>
      <c r="Y195" s="260"/>
      <c r="Z195" s="260"/>
      <c r="AA195" s="260"/>
      <c r="AB195" s="261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  <c r="CC195" s="44"/>
      <c r="CD195" s="44"/>
      <c r="CE195" s="44"/>
      <c r="CF195" s="44"/>
      <c r="CG195" s="44"/>
      <c r="CH195" s="44"/>
      <c r="CI195" s="44"/>
      <c r="CJ195" s="44"/>
      <c r="CK195" s="44"/>
      <c r="CL195" s="44"/>
      <c r="CM195" s="44"/>
      <c r="CN195" s="44"/>
      <c r="CO195" s="44"/>
      <c r="CP195" s="44"/>
      <c r="CQ195" s="44"/>
    </row>
    <row r="196" spans="1:95" s="26" customFormat="1">
      <c r="A196" s="143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  <c r="AA196" s="144"/>
      <c r="AB196" s="1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  <c r="CM196" s="45"/>
      <c r="CN196" s="45"/>
      <c r="CO196" s="45"/>
      <c r="CP196" s="45"/>
      <c r="CQ196" s="45"/>
    </row>
    <row r="197" spans="1:95" ht="15.75" customHeight="1">
      <c r="A197" s="146"/>
      <c r="B197" s="147"/>
      <c r="C197" s="147"/>
      <c r="D197" s="147"/>
      <c r="E197" s="147"/>
      <c r="F197" s="147"/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  <c r="R197" s="147"/>
      <c r="S197" s="147"/>
      <c r="T197" s="147"/>
      <c r="U197" s="147"/>
      <c r="V197" s="147"/>
      <c r="W197" s="147"/>
      <c r="X197" s="147"/>
      <c r="Y197" s="147"/>
      <c r="Z197" s="147"/>
      <c r="AA197" s="147"/>
      <c r="AB197" s="148"/>
    </row>
    <row r="198" spans="1:95" ht="32.25" customHeight="1" thickBot="1">
      <c r="A198" s="149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50"/>
      <c r="O198" s="150"/>
      <c r="P198" s="150"/>
      <c r="Q198" s="150"/>
      <c r="R198" s="150"/>
      <c r="S198" s="150"/>
      <c r="T198" s="150"/>
      <c r="U198" s="150"/>
      <c r="V198" s="150"/>
      <c r="W198" s="150"/>
      <c r="X198" s="150"/>
      <c r="Y198" s="150"/>
      <c r="Z198" s="150"/>
      <c r="AA198" s="150"/>
      <c r="AB198" s="151"/>
    </row>
    <row r="199" spans="1:95" ht="15.75" customHeight="1" thickBot="1">
      <c r="A199" s="257" t="s">
        <v>185</v>
      </c>
      <c r="B199" s="260"/>
      <c r="C199" s="260"/>
      <c r="D199" s="260"/>
      <c r="E199" s="260"/>
      <c r="F199" s="260"/>
      <c r="G199" s="260"/>
      <c r="H199" s="260"/>
      <c r="I199" s="260"/>
      <c r="J199" s="260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  <c r="V199" s="260"/>
      <c r="W199" s="260"/>
      <c r="X199" s="260"/>
      <c r="Y199" s="260"/>
      <c r="Z199" s="260"/>
      <c r="AA199" s="260"/>
      <c r="AB199" s="261"/>
    </row>
    <row r="200" spans="1:95" s="38" customFormat="1" ht="15.75" customHeight="1">
      <c r="A200" s="143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  <c r="AA200" s="144"/>
      <c r="AB200" s="145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  <c r="BW200" s="44"/>
      <c r="BX200" s="44"/>
      <c r="BY200" s="44"/>
      <c r="BZ200" s="44"/>
      <c r="CA200" s="44"/>
      <c r="CB200" s="44"/>
      <c r="CC200" s="44"/>
      <c r="CD200" s="44"/>
      <c r="CE200" s="44"/>
      <c r="CF200" s="44"/>
      <c r="CG200" s="44"/>
      <c r="CH200" s="44"/>
      <c r="CI200" s="44"/>
      <c r="CJ200" s="44"/>
      <c r="CK200" s="44"/>
      <c r="CL200" s="44"/>
      <c r="CM200" s="44"/>
      <c r="CN200" s="44"/>
      <c r="CO200" s="44"/>
      <c r="CP200" s="44"/>
      <c r="CQ200" s="44"/>
    </row>
    <row r="201" spans="1:95" ht="53.25" customHeight="1" thickBot="1">
      <c r="A201" s="149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  <c r="AA201" s="150"/>
      <c r="AB201" s="151"/>
    </row>
    <row r="202" spans="1:95" s="38" customFormat="1" ht="14.25" customHeight="1" thickBot="1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  <c r="CO202" s="44"/>
      <c r="CP202" s="44"/>
      <c r="CQ202" s="44"/>
    </row>
    <row r="203" spans="1:95" s="38" customFormat="1" ht="14.25" customHeight="1">
      <c r="A203" s="155" t="s">
        <v>197</v>
      </c>
      <c r="B203" s="156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  <c r="W203" s="156"/>
      <c r="X203" s="156"/>
      <c r="Y203" s="156"/>
      <c r="Z203" s="156"/>
      <c r="AA203" s="156"/>
      <c r="AB203" s="157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  <c r="CO203" s="44"/>
      <c r="CP203" s="44"/>
      <c r="CQ203" s="44"/>
    </row>
    <row r="204" spans="1:95" s="38" customFormat="1" ht="14.25" customHeight="1">
      <c r="A204" s="426" t="s">
        <v>195</v>
      </c>
      <c r="B204" s="427"/>
      <c r="C204" s="427"/>
      <c r="D204" s="427"/>
      <c r="E204" s="427"/>
      <c r="F204" s="427"/>
      <c r="G204" s="427"/>
      <c r="H204" s="427"/>
      <c r="I204" s="427"/>
      <c r="J204" s="427"/>
      <c r="K204" s="427"/>
      <c r="L204" s="427"/>
      <c r="M204" s="427"/>
      <c r="N204" s="427"/>
      <c r="O204" s="427"/>
      <c r="P204" s="427"/>
      <c r="Q204" s="427"/>
      <c r="R204" s="427"/>
      <c r="S204" s="427"/>
      <c r="T204" s="427"/>
      <c r="U204" s="427"/>
      <c r="V204" s="427"/>
      <c r="W204" s="427"/>
      <c r="X204" s="427"/>
      <c r="Y204" s="427"/>
      <c r="Z204" s="427"/>
      <c r="AA204" s="427"/>
      <c r="AB204" s="428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  <c r="CO204" s="44"/>
      <c r="CP204" s="44"/>
      <c r="CQ204" s="44"/>
    </row>
    <row r="205" spans="1:95" s="38" customFormat="1" ht="14.25" customHeight="1">
      <c r="A205" s="152" t="s">
        <v>179</v>
      </c>
      <c r="B205" s="121"/>
      <c r="C205" s="121"/>
      <c r="D205" s="121"/>
      <c r="E205" s="121"/>
      <c r="F205" s="121"/>
      <c r="G205" s="121"/>
      <c r="H205" s="121"/>
      <c r="I205" s="121"/>
      <c r="J205" s="153"/>
      <c r="K205" s="119" t="s">
        <v>46</v>
      </c>
      <c r="L205" s="119"/>
      <c r="M205" s="119"/>
      <c r="N205" s="119"/>
      <c r="O205" s="119"/>
      <c r="P205" s="120"/>
      <c r="Q205" s="154" t="s">
        <v>43</v>
      </c>
      <c r="R205" s="121"/>
      <c r="S205" s="153"/>
      <c r="T205" s="154" t="s">
        <v>44</v>
      </c>
      <c r="U205" s="121"/>
      <c r="V205" s="153"/>
      <c r="W205" s="121" t="s">
        <v>45</v>
      </c>
      <c r="X205" s="121"/>
      <c r="Y205" s="121"/>
      <c r="Z205" s="121"/>
      <c r="AA205" s="121"/>
      <c r="AB205" s="122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  <c r="CJ205" s="44"/>
      <c r="CK205" s="44"/>
      <c r="CL205" s="44"/>
      <c r="CM205" s="44"/>
      <c r="CN205" s="44"/>
      <c r="CO205" s="44"/>
      <c r="CP205" s="44"/>
      <c r="CQ205" s="44"/>
    </row>
    <row r="206" spans="1:95" s="38" customFormat="1" ht="42.75" customHeight="1">
      <c r="A206" s="131" t="s">
        <v>92</v>
      </c>
      <c r="B206" s="132"/>
      <c r="C206" s="132"/>
      <c r="D206" s="132"/>
      <c r="E206" s="132"/>
      <c r="F206" s="132"/>
      <c r="G206" s="132"/>
      <c r="H206" s="132"/>
      <c r="I206" s="132"/>
      <c r="J206" s="133"/>
      <c r="K206" s="134"/>
      <c r="L206" s="134"/>
      <c r="M206" s="134"/>
      <c r="N206" s="134"/>
      <c r="O206" s="134"/>
      <c r="P206" s="135"/>
      <c r="Q206" s="136"/>
      <c r="R206" s="132"/>
      <c r="S206" s="133"/>
      <c r="T206" s="136"/>
      <c r="U206" s="132"/>
      <c r="V206" s="133"/>
      <c r="W206" s="136"/>
      <c r="X206" s="132"/>
      <c r="Y206" s="132"/>
      <c r="Z206" s="132"/>
      <c r="AA206" s="132"/>
      <c r="AB206" s="137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</row>
    <row r="207" spans="1:95" s="38" customFormat="1" ht="42.75" customHeight="1">
      <c r="A207" s="131" t="s">
        <v>172</v>
      </c>
      <c r="B207" s="132"/>
      <c r="C207" s="132"/>
      <c r="D207" s="132"/>
      <c r="E207" s="132"/>
      <c r="F207" s="132"/>
      <c r="G207" s="132"/>
      <c r="H207" s="132"/>
      <c r="I207" s="132"/>
      <c r="J207" s="133"/>
      <c r="K207" s="134"/>
      <c r="L207" s="134"/>
      <c r="M207" s="134"/>
      <c r="N207" s="134"/>
      <c r="O207" s="134"/>
      <c r="P207" s="135"/>
      <c r="Q207" s="136"/>
      <c r="R207" s="132"/>
      <c r="S207" s="133"/>
      <c r="T207" s="136"/>
      <c r="U207" s="132"/>
      <c r="V207" s="133"/>
      <c r="W207" s="136"/>
      <c r="X207" s="132"/>
      <c r="Y207" s="132"/>
      <c r="Z207" s="132"/>
      <c r="AA207" s="132"/>
      <c r="AB207" s="137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  <c r="CC207" s="44"/>
      <c r="CD207" s="44"/>
      <c r="CE207" s="44"/>
      <c r="CF207" s="44"/>
      <c r="CG207" s="44"/>
      <c r="CH207" s="44"/>
      <c r="CI207" s="44"/>
      <c r="CJ207" s="44"/>
      <c r="CK207" s="44"/>
      <c r="CL207" s="44"/>
      <c r="CM207" s="44"/>
      <c r="CN207" s="44"/>
      <c r="CO207" s="44"/>
      <c r="CP207" s="44"/>
      <c r="CQ207" s="44"/>
    </row>
    <row r="208" spans="1:95" s="38" customFormat="1" ht="42.75" customHeight="1" thickBot="1">
      <c r="A208" s="138"/>
      <c r="B208" s="139"/>
      <c r="C208" s="139"/>
      <c r="D208" s="139"/>
      <c r="E208" s="139"/>
      <c r="F208" s="139"/>
      <c r="G208" s="139"/>
      <c r="H208" s="139"/>
      <c r="I208" s="139"/>
      <c r="J208" s="140"/>
      <c r="K208" s="141"/>
      <c r="L208" s="141"/>
      <c r="M208" s="141"/>
      <c r="N208" s="141"/>
      <c r="O208" s="141"/>
      <c r="P208" s="142"/>
      <c r="Q208" s="158"/>
      <c r="R208" s="139"/>
      <c r="S208" s="140"/>
      <c r="T208" s="158"/>
      <c r="U208" s="139"/>
      <c r="V208" s="140"/>
      <c r="W208" s="158"/>
      <c r="X208" s="139"/>
      <c r="Y208" s="139"/>
      <c r="Z208" s="139"/>
      <c r="AA208" s="139"/>
      <c r="AB208" s="436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  <c r="CC208" s="44"/>
      <c r="CD208" s="44"/>
      <c r="CE208" s="44"/>
      <c r="CF208" s="44"/>
      <c r="CG208" s="44"/>
      <c r="CH208" s="44"/>
      <c r="CI208" s="44"/>
      <c r="CJ208" s="44"/>
      <c r="CK208" s="44"/>
      <c r="CL208" s="44"/>
      <c r="CM208" s="44"/>
      <c r="CN208" s="44"/>
      <c r="CO208" s="44"/>
      <c r="CP208" s="44"/>
      <c r="CQ208" s="44"/>
    </row>
    <row r="209" spans="1:95" s="38" customFormat="1" ht="16.5" customHeight="1" thickBo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  <c r="CC209" s="44"/>
      <c r="CD209" s="44"/>
      <c r="CE209" s="44"/>
      <c r="CF209" s="44"/>
      <c r="CG209" s="44"/>
      <c r="CH209" s="44"/>
      <c r="CI209" s="44"/>
      <c r="CJ209" s="44"/>
      <c r="CK209" s="44"/>
      <c r="CL209" s="44"/>
      <c r="CM209" s="44"/>
      <c r="CN209" s="44"/>
      <c r="CO209" s="44"/>
      <c r="CP209" s="44"/>
      <c r="CQ209" s="44"/>
    </row>
    <row r="210" spans="1:95" s="38" customFormat="1" ht="16.5" customHeight="1">
      <c r="A210" s="155" t="s">
        <v>198</v>
      </c>
      <c r="B210" s="15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6"/>
      <c r="W210" s="156"/>
      <c r="X210" s="156"/>
      <c r="Y210" s="156"/>
      <c r="Z210" s="156"/>
      <c r="AA210" s="156"/>
      <c r="AB210" s="157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</row>
    <row r="211" spans="1:95" s="38" customFormat="1" ht="16.5" customHeight="1">
      <c r="A211" s="426" t="s">
        <v>196</v>
      </c>
      <c r="B211" s="427"/>
      <c r="C211" s="427"/>
      <c r="D211" s="427"/>
      <c r="E211" s="427"/>
      <c r="F211" s="427"/>
      <c r="G211" s="427"/>
      <c r="H211" s="427"/>
      <c r="I211" s="427"/>
      <c r="J211" s="427"/>
      <c r="K211" s="427"/>
      <c r="L211" s="427"/>
      <c r="M211" s="427"/>
      <c r="N211" s="427"/>
      <c r="O211" s="427"/>
      <c r="P211" s="427"/>
      <c r="Q211" s="427"/>
      <c r="R211" s="427"/>
      <c r="S211" s="427"/>
      <c r="T211" s="427"/>
      <c r="U211" s="427"/>
      <c r="V211" s="427"/>
      <c r="W211" s="427"/>
      <c r="X211" s="427"/>
      <c r="Y211" s="427"/>
      <c r="Z211" s="427"/>
      <c r="AA211" s="427"/>
      <c r="AB211" s="428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</row>
    <row r="212" spans="1:95" s="38" customFormat="1" ht="16.5" customHeight="1">
      <c r="A212" s="152" t="s">
        <v>179</v>
      </c>
      <c r="B212" s="121"/>
      <c r="C212" s="121"/>
      <c r="D212" s="121"/>
      <c r="E212" s="121"/>
      <c r="F212" s="121"/>
      <c r="G212" s="121"/>
      <c r="H212" s="121"/>
      <c r="I212" s="121"/>
      <c r="J212" s="153"/>
      <c r="K212" s="119" t="s">
        <v>46</v>
      </c>
      <c r="L212" s="119"/>
      <c r="M212" s="119"/>
      <c r="N212" s="119"/>
      <c r="O212" s="119"/>
      <c r="P212" s="120"/>
      <c r="Q212" s="154" t="s">
        <v>43</v>
      </c>
      <c r="R212" s="121"/>
      <c r="S212" s="121"/>
      <c r="T212" s="154" t="s">
        <v>44</v>
      </c>
      <c r="U212" s="121"/>
      <c r="V212" s="153"/>
      <c r="W212" s="121" t="s">
        <v>45</v>
      </c>
      <c r="X212" s="121"/>
      <c r="Y212" s="121"/>
      <c r="Z212" s="121"/>
      <c r="AA212" s="121"/>
      <c r="AB212" s="122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  <c r="CC212" s="44"/>
      <c r="CD212" s="44"/>
      <c r="CE212" s="44"/>
      <c r="CF212" s="44"/>
      <c r="CG212" s="44"/>
      <c r="CH212" s="44"/>
      <c r="CI212" s="44"/>
      <c r="CJ212" s="44"/>
      <c r="CK212" s="44"/>
      <c r="CL212" s="44"/>
      <c r="CM212" s="44"/>
      <c r="CN212" s="44"/>
      <c r="CO212" s="44"/>
      <c r="CP212" s="44"/>
      <c r="CQ212" s="44"/>
    </row>
    <row r="213" spans="1:95" s="38" customFormat="1" ht="42.75" customHeight="1">
      <c r="A213" s="131" t="s">
        <v>96</v>
      </c>
      <c r="B213" s="132"/>
      <c r="C213" s="132"/>
      <c r="D213" s="132"/>
      <c r="E213" s="132"/>
      <c r="F213" s="132"/>
      <c r="G213" s="132"/>
      <c r="H213" s="132"/>
      <c r="I213" s="132"/>
      <c r="J213" s="133"/>
      <c r="K213" s="134"/>
      <c r="L213" s="134"/>
      <c r="M213" s="134"/>
      <c r="N213" s="134"/>
      <c r="O213" s="134"/>
      <c r="P213" s="135"/>
      <c r="Q213" s="136"/>
      <c r="R213" s="132"/>
      <c r="S213" s="133"/>
      <c r="T213" s="136"/>
      <c r="U213" s="132"/>
      <c r="V213" s="133"/>
      <c r="W213" s="136"/>
      <c r="X213" s="132"/>
      <c r="Y213" s="132"/>
      <c r="Z213" s="132"/>
      <c r="AA213" s="132"/>
      <c r="AB213" s="137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  <c r="CC213" s="44"/>
      <c r="CD213" s="44"/>
      <c r="CE213" s="44"/>
      <c r="CF213" s="44"/>
      <c r="CG213" s="44"/>
      <c r="CH213" s="44"/>
      <c r="CI213" s="44"/>
      <c r="CJ213" s="44"/>
      <c r="CK213" s="44"/>
      <c r="CL213" s="44"/>
      <c r="CM213" s="44"/>
      <c r="CN213" s="44"/>
      <c r="CO213" s="44"/>
      <c r="CP213" s="44"/>
      <c r="CQ213" s="44"/>
    </row>
    <row r="214" spans="1:95" s="38" customFormat="1" ht="42.75" customHeight="1" thickBot="1">
      <c r="A214" s="138" t="s">
        <v>96</v>
      </c>
      <c r="B214" s="139"/>
      <c r="C214" s="139"/>
      <c r="D214" s="139"/>
      <c r="E214" s="139"/>
      <c r="F214" s="139"/>
      <c r="G214" s="139"/>
      <c r="H214" s="139"/>
      <c r="I214" s="139"/>
      <c r="J214" s="140"/>
      <c r="K214" s="141"/>
      <c r="L214" s="141"/>
      <c r="M214" s="141"/>
      <c r="N214" s="141"/>
      <c r="O214" s="141"/>
      <c r="P214" s="142"/>
      <c r="Q214" s="158"/>
      <c r="R214" s="139"/>
      <c r="S214" s="140"/>
      <c r="T214" s="158"/>
      <c r="U214" s="139"/>
      <c r="V214" s="140"/>
      <c r="W214" s="158"/>
      <c r="X214" s="139"/>
      <c r="Y214" s="139"/>
      <c r="Z214" s="139"/>
      <c r="AA214" s="139"/>
      <c r="AB214" s="436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  <c r="CC214" s="44"/>
      <c r="CD214" s="44"/>
      <c r="CE214" s="44"/>
      <c r="CF214" s="44"/>
      <c r="CG214" s="44"/>
      <c r="CH214" s="44"/>
      <c r="CI214" s="44"/>
      <c r="CJ214" s="44"/>
      <c r="CK214" s="44"/>
      <c r="CL214" s="44"/>
      <c r="CM214" s="44"/>
      <c r="CN214" s="44"/>
      <c r="CO214" s="44"/>
      <c r="CP214" s="44"/>
      <c r="CQ214" s="44"/>
    </row>
    <row r="215" spans="1:95" s="38" customFormat="1" ht="16.5" customHeight="1" thickBo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4"/>
      <c r="CF215" s="44"/>
      <c r="CG215" s="44"/>
      <c r="CH215" s="44"/>
      <c r="CI215" s="44"/>
      <c r="CJ215" s="44"/>
      <c r="CK215" s="44"/>
      <c r="CL215" s="44"/>
      <c r="CM215" s="44"/>
      <c r="CN215" s="44"/>
      <c r="CO215" s="44"/>
      <c r="CP215" s="44"/>
      <c r="CQ215" s="44"/>
    </row>
    <row r="216" spans="1:95" s="38" customFormat="1" ht="15.75" customHeight="1">
      <c r="A216" s="155" t="s">
        <v>199</v>
      </c>
      <c r="B216" s="156"/>
      <c r="C216" s="156"/>
      <c r="D216" s="156"/>
      <c r="E216" s="156"/>
      <c r="F216" s="156"/>
      <c r="G216" s="156"/>
      <c r="H216" s="156"/>
      <c r="I216" s="156"/>
      <c r="J216" s="156"/>
      <c r="K216" s="156"/>
      <c r="L216" s="156"/>
      <c r="M216" s="156"/>
      <c r="N216" s="156"/>
      <c r="O216" s="156"/>
      <c r="P216" s="156"/>
      <c r="Q216" s="156"/>
      <c r="R216" s="156"/>
      <c r="S216" s="156"/>
      <c r="T216" s="156"/>
      <c r="U216" s="156"/>
      <c r="V216" s="156"/>
      <c r="W216" s="156"/>
      <c r="X216" s="156"/>
      <c r="Y216" s="156"/>
      <c r="Z216" s="156"/>
      <c r="AA216" s="156"/>
      <c r="AB216" s="157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4"/>
      <c r="CF216" s="44"/>
      <c r="CG216" s="44"/>
      <c r="CH216" s="44"/>
      <c r="CI216" s="44"/>
      <c r="CJ216" s="44"/>
      <c r="CK216" s="44"/>
      <c r="CL216" s="44"/>
      <c r="CM216" s="44"/>
      <c r="CN216" s="44"/>
      <c r="CO216" s="44"/>
      <c r="CP216" s="44"/>
      <c r="CQ216" s="44"/>
    </row>
    <row r="217" spans="1:95" s="38" customFormat="1" ht="14.25" customHeight="1">
      <c r="A217" s="152" t="s">
        <v>46</v>
      </c>
      <c r="B217" s="121"/>
      <c r="C217" s="121"/>
      <c r="D217" s="121"/>
      <c r="E217" s="121"/>
      <c r="F217" s="121"/>
      <c r="G217" s="121"/>
      <c r="H217" s="121"/>
      <c r="I217" s="121"/>
      <c r="J217" s="153"/>
      <c r="K217" s="154" t="s">
        <v>43</v>
      </c>
      <c r="L217" s="121"/>
      <c r="M217" s="121"/>
      <c r="N217" s="121"/>
      <c r="O217" s="121"/>
      <c r="P217" s="153"/>
      <c r="Q217" s="154" t="s">
        <v>194</v>
      </c>
      <c r="R217" s="121"/>
      <c r="S217" s="121"/>
      <c r="T217" s="121"/>
      <c r="U217" s="121"/>
      <c r="V217" s="153"/>
      <c r="W217" s="121" t="s">
        <v>45</v>
      </c>
      <c r="X217" s="121"/>
      <c r="Y217" s="121"/>
      <c r="Z217" s="121"/>
      <c r="AA217" s="121"/>
      <c r="AB217" s="122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  <c r="CC217" s="44"/>
      <c r="CD217" s="44"/>
      <c r="CE217" s="44"/>
      <c r="CF217" s="44"/>
      <c r="CG217" s="44"/>
      <c r="CH217" s="44"/>
      <c r="CI217" s="44"/>
      <c r="CJ217" s="44"/>
      <c r="CK217" s="44"/>
      <c r="CL217" s="44"/>
      <c r="CM217" s="44"/>
      <c r="CN217" s="44"/>
      <c r="CO217" s="44"/>
      <c r="CP217" s="44"/>
      <c r="CQ217" s="44"/>
    </row>
    <row r="218" spans="1:95" s="38" customFormat="1" ht="42.75" customHeight="1">
      <c r="A218" s="126"/>
      <c r="B218" s="127"/>
      <c r="C218" s="127"/>
      <c r="D218" s="127"/>
      <c r="E218" s="127"/>
      <c r="F218" s="127"/>
      <c r="G218" s="127"/>
      <c r="H218" s="127"/>
      <c r="I218" s="127"/>
      <c r="J218" s="128"/>
      <c r="K218" s="126"/>
      <c r="L218" s="127"/>
      <c r="M218" s="127"/>
      <c r="N218" s="127"/>
      <c r="O218" s="127"/>
      <c r="P218" s="128"/>
      <c r="Q218" s="126"/>
      <c r="R218" s="127"/>
      <c r="S218" s="127"/>
      <c r="T218" s="127"/>
      <c r="U218" s="127"/>
      <c r="V218" s="128"/>
      <c r="W218" s="126"/>
      <c r="X218" s="127"/>
      <c r="Y218" s="127"/>
      <c r="Z218" s="127"/>
      <c r="AA218" s="127"/>
      <c r="AB218" s="129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  <c r="CC218" s="44"/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  <c r="CN218" s="44"/>
      <c r="CO218" s="44"/>
      <c r="CP218" s="44"/>
      <c r="CQ218" s="44"/>
    </row>
    <row r="219" spans="1:95" s="38" customFormat="1" ht="42.75" customHeight="1">
      <c r="A219" s="126"/>
      <c r="B219" s="127"/>
      <c r="C219" s="127"/>
      <c r="D219" s="127"/>
      <c r="E219" s="127"/>
      <c r="F219" s="127"/>
      <c r="G219" s="127"/>
      <c r="H219" s="127"/>
      <c r="I219" s="127"/>
      <c r="J219" s="128"/>
      <c r="K219" s="126"/>
      <c r="L219" s="127"/>
      <c r="M219" s="127"/>
      <c r="N219" s="127"/>
      <c r="O219" s="127"/>
      <c r="P219" s="128"/>
      <c r="Q219" s="126"/>
      <c r="R219" s="127"/>
      <c r="S219" s="127"/>
      <c r="T219" s="127"/>
      <c r="U219" s="127"/>
      <c r="V219" s="128"/>
      <c r="W219" s="126"/>
      <c r="X219" s="127"/>
      <c r="Y219" s="127"/>
      <c r="Z219" s="127"/>
      <c r="AA219" s="127"/>
      <c r="AB219" s="129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  <c r="CM219" s="44"/>
      <c r="CN219" s="44"/>
      <c r="CO219" s="44"/>
      <c r="CP219" s="44"/>
      <c r="CQ219" s="44"/>
    </row>
    <row r="220" spans="1:95" s="38" customFormat="1" ht="42.75" customHeight="1">
      <c r="A220" s="126"/>
      <c r="B220" s="127"/>
      <c r="C220" s="127"/>
      <c r="D220" s="127"/>
      <c r="E220" s="127"/>
      <c r="F220" s="127"/>
      <c r="G220" s="127"/>
      <c r="H220" s="127"/>
      <c r="I220" s="127"/>
      <c r="J220" s="128"/>
      <c r="K220" s="126"/>
      <c r="L220" s="127"/>
      <c r="M220" s="127"/>
      <c r="N220" s="127"/>
      <c r="O220" s="127"/>
      <c r="P220" s="128"/>
      <c r="Q220" s="126"/>
      <c r="R220" s="127"/>
      <c r="S220" s="127"/>
      <c r="T220" s="127"/>
      <c r="U220" s="127"/>
      <c r="V220" s="128"/>
      <c r="W220" s="126"/>
      <c r="X220" s="127"/>
      <c r="Y220" s="127"/>
      <c r="Z220" s="127"/>
      <c r="AA220" s="127"/>
      <c r="AB220" s="129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  <c r="CN220" s="44"/>
      <c r="CO220" s="44"/>
      <c r="CP220" s="44"/>
      <c r="CQ220" s="44"/>
    </row>
    <row r="221" spans="1:95" s="38" customFormat="1" ht="42.75" customHeight="1" thickBot="1">
      <c r="A221" s="123"/>
      <c r="B221" s="124"/>
      <c r="C221" s="124"/>
      <c r="D221" s="124"/>
      <c r="E221" s="124"/>
      <c r="F221" s="124"/>
      <c r="G221" s="124"/>
      <c r="H221" s="124"/>
      <c r="I221" s="124"/>
      <c r="J221" s="125"/>
      <c r="K221" s="123"/>
      <c r="L221" s="124"/>
      <c r="M221" s="124"/>
      <c r="N221" s="124"/>
      <c r="O221" s="124"/>
      <c r="P221" s="125"/>
      <c r="Q221" s="123"/>
      <c r="R221" s="124"/>
      <c r="S221" s="124"/>
      <c r="T221" s="124"/>
      <c r="U221" s="124"/>
      <c r="V221" s="125"/>
      <c r="W221" s="123"/>
      <c r="X221" s="124"/>
      <c r="Y221" s="124"/>
      <c r="Z221" s="124"/>
      <c r="AA221" s="124"/>
      <c r="AB221" s="130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  <c r="CC221" s="44"/>
      <c r="CD221" s="44"/>
      <c r="CE221" s="44"/>
      <c r="CF221" s="44"/>
      <c r="CG221" s="44"/>
      <c r="CH221" s="44"/>
      <c r="CI221" s="44"/>
      <c r="CJ221" s="44"/>
      <c r="CK221" s="44"/>
      <c r="CL221" s="44"/>
      <c r="CM221" s="44"/>
      <c r="CN221" s="44"/>
      <c r="CO221" s="44"/>
      <c r="CP221" s="44"/>
      <c r="CQ221" s="44"/>
    </row>
    <row r="222" spans="1:95" s="38" customFormat="1" ht="14.25" customHeight="1">
      <c r="A222" s="28"/>
      <c r="B222" s="28"/>
      <c r="C222" s="28"/>
      <c r="D222" s="28"/>
      <c r="E222" s="28"/>
      <c r="F222" s="28"/>
      <c r="G222" s="28"/>
      <c r="H222" s="28"/>
      <c r="I222" s="29"/>
      <c r="J222" s="29"/>
      <c r="K222" s="29"/>
      <c r="L222" s="29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</row>
    <row r="223" spans="1:95" s="38" customFormat="1" ht="14.25" customHeight="1" thickBot="1">
      <c r="A223" s="28"/>
      <c r="B223" s="28"/>
      <c r="C223" s="28"/>
      <c r="D223" s="28"/>
      <c r="E223" s="28"/>
      <c r="F223" s="28"/>
      <c r="G223" s="28"/>
      <c r="H223" s="28"/>
      <c r="I223" s="29"/>
      <c r="J223" s="29"/>
      <c r="K223" s="29"/>
      <c r="L223" s="29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</row>
    <row r="224" spans="1:95" s="38" customFormat="1" ht="14.25" customHeight="1">
      <c r="A224" s="180" t="s">
        <v>144</v>
      </c>
      <c r="B224" s="181"/>
      <c r="C224" s="181"/>
      <c r="D224" s="181"/>
      <c r="E224" s="181"/>
      <c r="F224" s="181"/>
      <c r="G224" s="181"/>
      <c r="H224" s="181"/>
      <c r="I224" s="181"/>
      <c r="J224" s="181"/>
      <c r="K224" s="181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1"/>
      <c r="W224" s="181"/>
      <c r="X224" s="181"/>
      <c r="Y224" s="181"/>
      <c r="Z224" s="181"/>
      <c r="AA224" s="181"/>
      <c r="AB224" s="182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  <c r="CN224" s="44"/>
      <c r="CO224" s="44"/>
      <c r="CP224" s="44"/>
      <c r="CQ224" s="44"/>
    </row>
    <row r="225" spans="1:95" ht="14.25" customHeight="1">
      <c r="A225" s="424" t="s">
        <v>145</v>
      </c>
      <c r="B225" s="187"/>
      <c r="C225" s="187"/>
      <c r="D225" s="187"/>
      <c r="E225" s="187"/>
      <c r="F225" s="187"/>
      <c r="G225" s="187"/>
      <c r="H225" s="187"/>
      <c r="I225" s="425"/>
      <c r="J225" s="186" t="s">
        <v>149</v>
      </c>
      <c r="K225" s="187"/>
      <c r="L225" s="425"/>
      <c r="M225" s="186" t="s">
        <v>39</v>
      </c>
      <c r="N225" s="187"/>
      <c r="O225" s="425"/>
      <c r="P225" s="186" t="s">
        <v>150</v>
      </c>
      <c r="Q225" s="187"/>
      <c r="R225" s="425"/>
      <c r="S225" s="225" t="s">
        <v>151</v>
      </c>
      <c r="T225" s="226"/>
      <c r="U225" s="226"/>
      <c r="V225" s="227"/>
      <c r="W225" s="186" t="s">
        <v>156</v>
      </c>
      <c r="X225" s="187"/>
      <c r="Y225" s="187"/>
      <c r="Z225" s="187"/>
      <c r="AA225" s="187"/>
      <c r="AB225" s="188"/>
      <c r="AQ225" s="39"/>
    </row>
    <row r="226" spans="1:95" ht="42.75" customHeight="1">
      <c r="A226" s="229"/>
      <c r="B226" s="172"/>
      <c r="C226" s="172"/>
      <c r="D226" s="172"/>
      <c r="E226" s="172"/>
      <c r="F226" s="172"/>
      <c r="G226" s="172"/>
      <c r="H226" s="172"/>
      <c r="I226" s="230"/>
      <c r="J226" s="403">
        <v>3</v>
      </c>
      <c r="K226" s="404"/>
      <c r="L226" s="405"/>
      <c r="M226" s="198">
        <v>2</v>
      </c>
      <c r="N226" s="199"/>
      <c r="O226" s="200"/>
      <c r="P226" s="222">
        <f t="shared" ref="P226:P231" si="5">SQRT(J226*M226)</f>
        <v>2.4494897427831779</v>
      </c>
      <c r="Q226" s="223"/>
      <c r="R226" s="224"/>
      <c r="S226" s="189"/>
      <c r="T226" s="190"/>
      <c r="U226" s="190"/>
      <c r="V226" s="228"/>
      <c r="W226" s="189"/>
      <c r="X226" s="190"/>
      <c r="Y226" s="190"/>
      <c r="Z226" s="190"/>
      <c r="AA226" s="190"/>
      <c r="AB226" s="191"/>
      <c r="AQ226" s="39"/>
    </row>
    <row r="227" spans="1:95" s="38" customFormat="1" ht="42.75" customHeight="1">
      <c r="A227" s="229"/>
      <c r="B227" s="172"/>
      <c r="C227" s="172"/>
      <c r="D227" s="172"/>
      <c r="E227" s="172"/>
      <c r="F227" s="172"/>
      <c r="G227" s="172"/>
      <c r="H227" s="172"/>
      <c r="I227" s="230"/>
      <c r="J227" s="406"/>
      <c r="K227" s="407"/>
      <c r="L227" s="408"/>
      <c r="M227" s="201"/>
      <c r="N227" s="202"/>
      <c r="O227" s="203"/>
      <c r="P227" s="219">
        <f t="shared" si="5"/>
        <v>0</v>
      </c>
      <c r="Q227" s="220"/>
      <c r="R227" s="221"/>
      <c r="S227" s="189"/>
      <c r="T227" s="190"/>
      <c r="U227" s="190"/>
      <c r="V227" s="228"/>
      <c r="W227" s="189"/>
      <c r="X227" s="190"/>
      <c r="Y227" s="190"/>
      <c r="Z227" s="190"/>
      <c r="AA227" s="190"/>
      <c r="AB227" s="191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  <c r="CB227" s="44"/>
      <c r="CC227" s="44"/>
      <c r="CD227" s="44"/>
      <c r="CE227" s="44"/>
      <c r="CF227" s="44"/>
      <c r="CG227" s="44"/>
      <c r="CH227" s="44"/>
      <c r="CI227" s="44"/>
      <c r="CJ227" s="44"/>
      <c r="CK227" s="44"/>
      <c r="CL227" s="44"/>
      <c r="CM227" s="44"/>
      <c r="CN227" s="44"/>
      <c r="CO227" s="44"/>
      <c r="CP227" s="44"/>
      <c r="CQ227" s="44"/>
    </row>
    <row r="228" spans="1:95" s="38" customFormat="1" ht="42.75" customHeight="1">
      <c r="A228" s="229"/>
      <c r="B228" s="172"/>
      <c r="C228" s="172"/>
      <c r="D228" s="172"/>
      <c r="E228" s="172"/>
      <c r="F228" s="172"/>
      <c r="G228" s="172"/>
      <c r="H228" s="172"/>
      <c r="I228" s="230"/>
      <c r="J228" s="406"/>
      <c r="K228" s="407"/>
      <c r="L228" s="408"/>
      <c r="M228" s="201"/>
      <c r="N228" s="202"/>
      <c r="O228" s="203"/>
      <c r="P228" s="219">
        <f t="shared" si="5"/>
        <v>0</v>
      </c>
      <c r="Q228" s="220"/>
      <c r="R228" s="221"/>
      <c r="S228" s="189"/>
      <c r="T228" s="190"/>
      <c r="U228" s="190"/>
      <c r="V228" s="228"/>
      <c r="W228" s="189"/>
      <c r="X228" s="190"/>
      <c r="Y228" s="190"/>
      <c r="Z228" s="190"/>
      <c r="AA228" s="190"/>
      <c r="AB228" s="191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  <c r="CC228" s="44"/>
      <c r="CD228" s="44"/>
      <c r="CE228" s="44"/>
      <c r="CF228" s="44"/>
      <c r="CG228" s="44"/>
      <c r="CH228" s="44"/>
      <c r="CI228" s="44"/>
      <c r="CJ228" s="44"/>
      <c r="CK228" s="44"/>
      <c r="CL228" s="44"/>
      <c r="CM228" s="44"/>
      <c r="CN228" s="44"/>
      <c r="CO228" s="44"/>
      <c r="CP228" s="44"/>
      <c r="CQ228" s="44"/>
    </row>
    <row r="229" spans="1:95" s="38" customFormat="1" ht="42.75" customHeight="1">
      <c r="A229" s="229"/>
      <c r="B229" s="172"/>
      <c r="C229" s="172"/>
      <c r="D229" s="172"/>
      <c r="E229" s="172"/>
      <c r="F229" s="172"/>
      <c r="G229" s="172"/>
      <c r="H229" s="172"/>
      <c r="I229" s="230"/>
      <c r="J229" s="406"/>
      <c r="K229" s="407"/>
      <c r="L229" s="408"/>
      <c r="M229" s="201"/>
      <c r="N229" s="202"/>
      <c r="O229" s="203"/>
      <c r="P229" s="219">
        <f t="shared" si="5"/>
        <v>0</v>
      </c>
      <c r="Q229" s="220"/>
      <c r="R229" s="221"/>
      <c r="S229" s="189"/>
      <c r="T229" s="190"/>
      <c r="U229" s="190"/>
      <c r="V229" s="228"/>
      <c r="W229" s="189"/>
      <c r="X229" s="190"/>
      <c r="Y229" s="190"/>
      <c r="Z229" s="190"/>
      <c r="AA229" s="190"/>
      <c r="AB229" s="191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39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  <c r="CC229" s="44"/>
      <c r="CD229" s="44"/>
      <c r="CE229" s="44"/>
      <c r="CF229" s="44"/>
      <c r="CG229" s="44"/>
      <c r="CH229" s="44"/>
      <c r="CI229" s="44"/>
      <c r="CJ229" s="44"/>
      <c r="CK229" s="44"/>
      <c r="CL229" s="44"/>
      <c r="CM229" s="44"/>
      <c r="CN229" s="44"/>
      <c r="CO229" s="44"/>
      <c r="CP229" s="44"/>
      <c r="CQ229" s="44"/>
    </row>
    <row r="230" spans="1:95" s="38" customFormat="1" ht="42.75" customHeight="1">
      <c r="A230" s="229"/>
      <c r="B230" s="172"/>
      <c r="C230" s="172"/>
      <c r="D230" s="172"/>
      <c r="E230" s="172"/>
      <c r="F230" s="172"/>
      <c r="G230" s="172"/>
      <c r="H230" s="172"/>
      <c r="I230" s="230"/>
      <c r="J230" s="406"/>
      <c r="K230" s="407"/>
      <c r="L230" s="408"/>
      <c r="M230" s="201"/>
      <c r="N230" s="202"/>
      <c r="O230" s="203"/>
      <c r="P230" s="219">
        <f t="shared" si="5"/>
        <v>0</v>
      </c>
      <c r="Q230" s="220"/>
      <c r="R230" s="221"/>
      <c r="S230" s="189"/>
      <c r="T230" s="190"/>
      <c r="U230" s="190"/>
      <c r="V230" s="228"/>
      <c r="W230" s="189"/>
      <c r="X230" s="190"/>
      <c r="Y230" s="190"/>
      <c r="Z230" s="190"/>
      <c r="AA230" s="190"/>
      <c r="AB230" s="191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39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  <c r="CN230" s="44"/>
      <c r="CO230" s="44"/>
      <c r="CP230" s="44"/>
      <c r="CQ230" s="44"/>
    </row>
    <row r="231" spans="1:95" s="38" customFormat="1" ht="42.75" customHeight="1" thickBot="1">
      <c r="A231" s="433"/>
      <c r="B231" s="434"/>
      <c r="C231" s="434"/>
      <c r="D231" s="434"/>
      <c r="E231" s="434"/>
      <c r="F231" s="434"/>
      <c r="G231" s="434"/>
      <c r="H231" s="434"/>
      <c r="I231" s="435"/>
      <c r="J231" s="195"/>
      <c r="K231" s="196"/>
      <c r="L231" s="197"/>
      <c r="M231" s="204"/>
      <c r="N231" s="205"/>
      <c r="O231" s="206"/>
      <c r="P231" s="430">
        <f t="shared" si="5"/>
        <v>0</v>
      </c>
      <c r="Q231" s="431"/>
      <c r="R231" s="432"/>
      <c r="S231" s="192"/>
      <c r="T231" s="193"/>
      <c r="U231" s="193"/>
      <c r="V231" s="429"/>
      <c r="W231" s="192"/>
      <c r="X231" s="193"/>
      <c r="Y231" s="193"/>
      <c r="Z231" s="193"/>
      <c r="AA231" s="193"/>
      <c r="AB231" s="19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  <c r="CC231" s="44"/>
      <c r="CD231" s="44"/>
      <c r="CE231" s="44"/>
      <c r="CF231" s="44"/>
      <c r="CG231" s="44"/>
      <c r="CH231" s="44"/>
      <c r="CI231" s="44"/>
      <c r="CJ231" s="44"/>
      <c r="CK231" s="44"/>
      <c r="CL231" s="44"/>
      <c r="CM231" s="44"/>
      <c r="CN231" s="44"/>
      <c r="CO231" s="44"/>
      <c r="CP231" s="44"/>
      <c r="CQ231" s="44"/>
    </row>
    <row r="232" spans="1:95" s="38" customFormat="1" ht="15.75" customHeight="1" thickBo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  <c r="CC232" s="44"/>
      <c r="CD232" s="44"/>
      <c r="CE232" s="44"/>
      <c r="CF232" s="44"/>
      <c r="CG232" s="44"/>
      <c r="CH232" s="44"/>
      <c r="CI232" s="44"/>
      <c r="CJ232" s="44"/>
      <c r="CK232" s="44"/>
      <c r="CL232" s="44"/>
      <c r="CM232" s="44"/>
      <c r="CN232" s="44"/>
      <c r="CO232" s="44"/>
      <c r="CP232" s="44"/>
      <c r="CQ232" s="44"/>
    </row>
    <row r="233" spans="1:95" ht="14.25" customHeight="1">
      <c r="A233" s="180" t="s">
        <v>157</v>
      </c>
      <c r="B233" s="181"/>
      <c r="C233" s="181"/>
      <c r="D233" s="181"/>
      <c r="E233" s="181"/>
      <c r="F233" s="181"/>
      <c r="G233" s="181"/>
      <c r="H233" s="181"/>
      <c r="I233" s="181"/>
      <c r="J233" s="181"/>
      <c r="K233" s="181"/>
      <c r="L233" s="181"/>
      <c r="M233" s="181"/>
      <c r="N233" s="181"/>
      <c r="O233" s="181"/>
      <c r="P233" s="181"/>
      <c r="Q233" s="181"/>
      <c r="R233" s="181"/>
      <c r="S233" s="181"/>
      <c r="T233" s="181"/>
      <c r="U233" s="181"/>
      <c r="V233" s="181"/>
      <c r="W233" s="181"/>
      <c r="X233" s="181"/>
      <c r="Y233" s="181"/>
      <c r="Z233" s="181"/>
      <c r="AA233" s="181"/>
      <c r="AB233" s="182"/>
    </row>
    <row r="234" spans="1:95">
      <c r="A234" s="207"/>
      <c r="B234" s="208"/>
      <c r="C234" s="208"/>
      <c r="D234" s="208"/>
      <c r="E234" s="208"/>
      <c r="F234" s="208"/>
      <c r="G234" s="208"/>
      <c r="H234" s="208"/>
      <c r="I234" s="208"/>
      <c r="J234" s="208"/>
      <c r="K234" s="208"/>
      <c r="L234" s="208"/>
      <c r="M234" s="208"/>
      <c r="N234" s="208"/>
      <c r="O234" s="208"/>
      <c r="P234" s="208"/>
      <c r="Q234" s="208"/>
      <c r="R234" s="208"/>
      <c r="S234" s="208"/>
      <c r="T234" s="208"/>
      <c r="U234" s="208"/>
      <c r="V234" s="208"/>
      <c r="W234" s="208"/>
      <c r="X234" s="208"/>
      <c r="Y234" s="208"/>
      <c r="Z234" s="208"/>
      <c r="AA234" s="208"/>
      <c r="AB234" s="209"/>
    </row>
    <row r="235" spans="1:95" ht="13.9" customHeight="1">
      <c r="A235" s="210"/>
      <c r="B235" s="211"/>
      <c r="C235" s="211"/>
      <c r="D235" s="211"/>
      <c r="E235" s="211"/>
      <c r="F235" s="211"/>
      <c r="G235" s="211"/>
      <c r="H235" s="211"/>
      <c r="I235" s="211"/>
      <c r="J235" s="211"/>
      <c r="K235" s="211"/>
      <c r="L235" s="211"/>
      <c r="M235" s="211"/>
      <c r="N235" s="211"/>
      <c r="O235" s="211"/>
      <c r="P235" s="211"/>
      <c r="Q235" s="211"/>
      <c r="R235" s="211"/>
      <c r="S235" s="211"/>
      <c r="T235" s="211"/>
      <c r="U235" s="211"/>
      <c r="V235" s="211"/>
      <c r="W235" s="211"/>
      <c r="X235" s="211"/>
      <c r="Y235" s="211"/>
      <c r="Z235" s="211"/>
      <c r="AA235" s="211"/>
      <c r="AB235" s="212"/>
    </row>
    <row r="236" spans="1:95" ht="13.9" customHeight="1">
      <c r="A236" s="210"/>
      <c r="B236" s="211"/>
      <c r="C236" s="211"/>
      <c r="D236" s="211"/>
      <c r="E236" s="211"/>
      <c r="F236" s="211"/>
      <c r="G236" s="211"/>
      <c r="H236" s="211"/>
      <c r="I236" s="211"/>
      <c r="J236" s="211"/>
      <c r="K236" s="211"/>
      <c r="L236" s="211"/>
      <c r="M236" s="211"/>
      <c r="N236" s="211"/>
      <c r="O236" s="211"/>
      <c r="P236" s="211"/>
      <c r="Q236" s="211"/>
      <c r="R236" s="211"/>
      <c r="S236" s="211"/>
      <c r="T236" s="211"/>
      <c r="U236" s="211"/>
      <c r="V236" s="211"/>
      <c r="W236" s="211"/>
      <c r="X236" s="211"/>
      <c r="Y236" s="211"/>
      <c r="Z236" s="211"/>
      <c r="AA236" s="211"/>
      <c r="AB236" s="212"/>
    </row>
    <row r="237" spans="1:95" ht="13.9" customHeight="1">
      <c r="A237" s="210"/>
      <c r="B237" s="211"/>
      <c r="C237" s="211"/>
      <c r="D237" s="211"/>
      <c r="E237" s="211"/>
      <c r="F237" s="211"/>
      <c r="G237" s="211"/>
      <c r="H237" s="211"/>
      <c r="I237" s="211"/>
      <c r="J237" s="211"/>
      <c r="K237" s="211"/>
      <c r="L237" s="211"/>
      <c r="M237" s="211"/>
      <c r="N237" s="211"/>
      <c r="O237" s="211"/>
      <c r="P237" s="211"/>
      <c r="Q237" s="211"/>
      <c r="R237" s="211"/>
      <c r="S237" s="211"/>
      <c r="T237" s="211"/>
      <c r="U237" s="211"/>
      <c r="V237" s="211"/>
      <c r="W237" s="211"/>
      <c r="X237" s="211"/>
      <c r="Y237" s="211"/>
      <c r="Z237" s="211"/>
      <c r="AA237" s="211"/>
      <c r="AB237" s="212"/>
    </row>
    <row r="238" spans="1:95" ht="13.9" customHeight="1">
      <c r="A238" s="210"/>
      <c r="B238" s="211"/>
      <c r="C238" s="211"/>
      <c r="D238" s="211"/>
      <c r="E238" s="211"/>
      <c r="F238" s="211"/>
      <c r="G238" s="211"/>
      <c r="H238" s="211"/>
      <c r="I238" s="211"/>
      <c r="J238" s="211"/>
      <c r="K238" s="211"/>
      <c r="L238" s="211"/>
      <c r="M238" s="211"/>
      <c r="N238" s="211"/>
      <c r="O238" s="211"/>
      <c r="P238" s="211"/>
      <c r="Q238" s="211"/>
      <c r="R238" s="211"/>
      <c r="S238" s="211"/>
      <c r="T238" s="211"/>
      <c r="U238" s="211"/>
      <c r="V238" s="211"/>
      <c r="W238" s="211"/>
      <c r="X238" s="211"/>
      <c r="Y238" s="211"/>
      <c r="Z238" s="211"/>
      <c r="AA238" s="211"/>
      <c r="AB238" s="212"/>
    </row>
    <row r="239" spans="1:95" ht="23.25" customHeight="1">
      <c r="A239" s="210"/>
      <c r="B239" s="211"/>
      <c r="C239" s="211"/>
      <c r="D239" s="211"/>
      <c r="E239" s="211"/>
      <c r="F239" s="211"/>
      <c r="G239" s="211"/>
      <c r="H239" s="211"/>
      <c r="I239" s="211"/>
      <c r="J239" s="211"/>
      <c r="K239" s="211"/>
      <c r="L239" s="211"/>
      <c r="M239" s="211"/>
      <c r="N239" s="211"/>
      <c r="O239" s="211"/>
      <c r="P239" s="211"/>
      <c r="Q239" s="211"/>
      <c r="R239" s="211"/>
      <c r="S239" s="211"/>
      <c r="T239" s="211"/>
      <c r="U239" s="211"/>
      <c r="V239" s="211"/>
      <c r="W239" s="211"/>
      <c r="X239" s="211"/>
      <c r="Y239" s="211"/>
      <c r="Z239" s="211"/>
      <c r="AA239" s="211"/>
      <c r="AB239" s="212"/>
    </row>
    <row r="240" spans="1:95" ht="22.5" customHeight="1" thickBot="1">
      <c r="A240" s="213"/>
      <c r="B240" s="214"/>
      <c r="C240" s="214"/>
      <c r="D240" s="214"/>
      <c r="E240" s="214"/>
      <c r="F240" s="214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14"/>
      <c r="R240" s="214"/>
      <c r="S240" s="214"/>
      <c r="T240" s="214"/>
      <c r="U240" s="214"/>
      <c r="V240" s="214"/>
      <c r="W240" s="214"/>
      <c r="X240" s="214"/>
      <c r="Y240" s="214"/>
      <c r="Z240" s="214"/>
      <c r="AA240" s="214"/>
      <c r="AB240" s="215"/>
    </row>
    <row r="241" spans="1:95" ht="14.25" customHeight="1" thickBot="1"/>
    <row r="242" spans="1:95" ht="14.25" customHeight="1">
      <c r="A242" s="180" t="s">
        <v>187</v>
      </c>
      <c r="B242" s="181"/>
      <c r="C242" s="181"/>
      <c r="D242" s="181"/>
      <c r="E242" s="181"/>
      <c r="F242" s="181"/>
      <c r="G242" s="181"/>
      <c r="H242" s="181"/>
      <c r="I242" s="181"/>
      <c r="J242" s="181"/>
      <c r="K242" s="181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1"/>
      <c r="W242" s="181"/>
      <c r="X242" s="181"/>
      <c r="Y242" s="181"/>
      <c r="Z242" s="181"/>
      <c r="AA242" s="181"/>
      <c r="AB242" s="182"/>
    </row>
    <row r="243" spans="1:95" ht="71.650000000000006" customHeight="1">
      <c r="A243" s="165" t="s">
        <v>60</v>
      </c>
      <c r="B243" s="166"/>
      <c r="C243" s="166"/>
      <c r="D243" s="167"/>
      <c r="E243" s="168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70"/>
    </row>
    <row r="244" spans="1:95" ht="57.2" customHeight="1">
      <c r="A244" s="165" t="s">
        <v>57</v>
      </c>
      <c r="B244" s="166"/>
      <c r="C244" s="166"/>
      <c r="D244" s="167"/>
      <c r="E244" s="168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70"/>
    </row>
    <row r="245" spans="1:95" s="38" customFormat="1" ht="57.2" customHeight="1">
      <c r="A245" s="165" t="s">
        <v>59</v>
      </c>
      <c r="B245" s="166"/>
      <c r="C245" s="166"/>
      <c r="D245" s="167"/>
      <c r="E245" s="168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70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44"/>
      <c r="AY245" s="44"/>
      <c r="AZ245" s="44"/>
      <c r="BA245" s="44"/>
      <c r="BB245" s="44"/>
      <c r="BC245" s="44"/>
      <c r="BD245" s="44"/>
      <c r="BE245" s="44"/>
      <c r="BF245" s="44"/>
      <c r="BG245" s="44"/>
      <c r="BH245" s="44"/>
      <c r="BI245" s="44"/>
      <c r="BJ245" s="44"/>
      <c r="BK245" s="44"/>
      <c r="BL245" s="44"/>
      <c r="BM245" s="44"/>
      <c r="BN245" s="44"/>
      <c r="BO245" s="44"/>
      <c r="BP245" s="44"/>
      <c r="BQ245" s="44"/>
      <c r="BR245" s="44"/>
      <c r="BS245" s="44"/>
      <c r="BT245" s="44"/>
      <c r="BU245" s="44"/>
      <c r="BV245" s="44"/>
      <c r="BW245" s="44"/>
      <c r="BX245" s="44"/>
      <c r="BY245" s="44"/>
      <c r="BZ245" s="44"/>
      <c r="CA245" s="44"/>
      <c r="CB245" s="44"/>
      <c r="CC245" s="44"/>
      <c r="CD245" s="44"/>
      <c r="CE245" s="44"/>
      <c r="CF245" s="44"/>
      <c r="CG245" s="44"/>
      <c r="CH245" s="44"/>
      <c r="CI245" s="44"/>
      <c r="CJ245" s="44"/>
      <c r="CK245" s="44"/>
      <c r="CL245" s="44"/>
      <c r="CM245" s="44"/>
      <c r="CN245" s="44"/>
      <c r="CO245" s="44"/>
      <c r="CP245" s="44"/>
      <c r="CQ245" s="44"/>
    </row>
    <row r="246" spans="1:95" s="38" customFormat="1" ht="57.2" customHeight="1">
      <c r="A246" s="165" t="s">
        <v>61</v>
      </c>
      <c r="B246" s="166"/>
      <c r="C246" s="166"/>
      <c r="D246" s="167"/>
      <c r="E246" s="168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70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44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  <c r="BN246" s="44"/>
      <c r="BO246" s="44"/>
      <c r="BP246" s="44"/>
      <c r="BQ246" s="44"/>
      <c r="BR246" s="44"/>
      <c r="BS246" s="44"/>
      <c r="BT246" s="44"/>
      <c r="BU246" s="44"/>
      <c r="BV246" s="44"/>
      <c r="BW246" s="44"/>
      <c r="BX246" s="44"/>
      <c r="BY246" s="44"/>
      <c r="BZ246" s="44"/>
      <c r="CA246" s="44"/>
      <c r="CB246" s="44"/>
      <c r="CC246" s="44"/>
      <c r="CD246" s="44"/>
      <c r="CE246" s="44"/>
      <c r="CF246" s="44"/>
      <c r="CG246" s="44"/>
      <c r="CH246" s="44"/>
      <c r="CI246" s="44"/>
      <c r="CJ246" s="44"/>
      <c r="CK246" s="44"/>
      <c r="CL246" s="44"/>
      <c r="CM246" s="44"/>
      <c r="CN246" s="44"/>
      <c r="CO246" s="44"/>
      <c r="CP246" s="44"/>
      <c r="CQ246" s="44"/>
    </row>
    <row r="247" spans="1:95" s="38" customFormat="1" ht="57.2" customHeight="1">
      <c r="A247" s="165" t="s">
        <v>47</v>
      </c>
      <c r="B247" s="166"/>
      <c r="C247" s="166"/>
      <c r="D247" s="167"/>
      <c r="E247" s="168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70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4"/>
      <c r="AU247" s="44"/>
      <c r="AV247" s="44"/>
      <c r="AW247" s="44"/>
      <c r="AX247" s="44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  <c r="BN247" s="44"/>
      <c r="BO247" s="44"/>
      <c r="BP247" s="44"/>
      <c r="BQ247" s="44"/>
      <c r="BR247" s="44"/>
      <c r="BS247" s="44"/>
      <c r="BT247" s="44"/>
      <c r="BU247" s="44"/>
      <c r="BV247" s="44"/>
      <c r="BW247" s="44"/>
      <c r="BX247" s="44"/>
      <c r="BY247" s="44"/>
      <c r="BZ247" s="44"/>
      <c r="CA247" s="44"/>
      <c r="CB247" s="44"/>
      <c r="CC247" s="44"/>
      <c r="CD247" s="44"/>
      <c r="CE247" s="44"/>
      <c r="CF247" s="44"/>
      <c r="CG247" s="44"/>
      <c r="CH247" s="44"/>
      <c r="CI247" s="44"/>
      <c r="CJ247" s="44"/>
      <c r="CK247" s="44"/>
      <c r="CL247" s="44"/>
      <c r="CM247" s="44"/>
      <c r="CN247" s="44"/>
      <c r="CO247" s="44"/>
      <c r="CP247" s="44"/>
      <c r="CQ247" s="44"/>
    </row>
    <row r="248" spans="1:95" s="38" customFormat="1" ht="57.2" customHeight="1" thickBot="1">
      <c r="A248" s="231" t="s">
        <v>49</v>
      </c>
      <c r="B248" s="232"/>
      <c r="C248" s="232"/>
      <c r="D248" s="233"/>
      <c r="E248" s="234"/>
      <c r="F248" s="235"/>
      <c r="G248" s="235"/>
      <c r="H248" s="235"/>
      <c r="I248" s="235"/>
      <c r="J248" s="235"/>
      <c r="K248" s="235"/>
      <c r="L248" s="235"/>
      <c r="M248" s="235"/>
      <c r="N248" s="235"/>
      <c r="O248" s="235"/>
      <c r="P248" s="235"/>
      <c r="Q248" s="235"/>
      <c r="R248" s="235"/>
      <c r="S248" s="235"/>
      <c r="T248" s="235"/>
      <c r="U248" s="235"/>
      <c r="V248" s="235"/>
      <c r="W248" s="235"/>
      <c r="X248" s="235"/>
      <c r="Y248" s="235"/>
      <c r="Z248" s="235"/>
      <c r="AA248" s="235"/>
      <c r="AB248" s="236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44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  <c r="BP248" s="44"/>
      <c r="BQ248" s="44"/>
      <c r="BR248" s="44"/>
      <c r="BS248" s="44"/>
      <c r="BT248" s="44"/>
      <c r="BU248" s="44"/>
      <c r="BV248" s="44"/>
      <c r="BW248" s="44"/>
      <c r="BX248" s="44"/>
      <c r="BY248" s="44"/>
      <c r="BZ248" s="44"/>
      <c r="CA248" s="44"/>
      <c r="CB248" s="44"/>
      <c r="CC248" s="44"/>
      <c r="CD248" s="44"/>
      <c r="CE248" s="44"/>
      <c r="CF248" s="44"/>
      <c r="CG248" s="44"/>
      <c r="CH248" s="44"/>
      <c r="CI248" s="44"/>
      <c r="CJ248" s="44"/>
      <c r="CK248" s="44"/>
      <c r="CL248" s="44"/>
      <c r="CM248" s="44"/>
      <c r="CN248" s="44"/>
      <c r="CO248" s="44"/>
      <c r="CP248" s="44"/>
      <c r="CQ248" s="44"/>
    </row>
    <row r="249" spans="1:95" s="38" customFormat="1" ht="14.2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44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  <c r="BN249" s="44"/>
      <c r="BO249" s="44"/>
      <c r="BP249" s="44"/>
      <c r="BQ249" s="44"/>
      <c r="BR249" s="44"/>
      <c r="BS249" s="44"/>
      <c r="BT249" s="44"/>
      <c r="BU249" s="44"/>
      <c r="BV249" s="44"/>
      <c r="BW249" s="44"/>
      <c r="BX249" s="44"/>
      <c r="BY249" s="44"/>
      <c r="BZ249" s="44"/>
      <c r="CA249" s="44"/>
      <c r="CB249" s="44"/>
      <c r="CC249" s="44"/>
      <c r="CD249" s="44"/>
      <c r="CE249" s="44"/>
      <c r="CF249" s="44"/>
      <c r="CG249" s="44"/>
      <c r="CH249" s="44"/>
      <c r="CI249" s="44"/>
      <c r="CJ249" s="44"/>
      <c r="CK249" s="44"/>
      <c r="CL249" s="44"/>
      <c r="CM249" s="44"/>
      <c r="CN249" s="44"/>
      <c r="CO249" s="44"/>
      <c r="CP249" s="44"/>
      <c r="CQ249" s="44"/>
    </row>
    <row r="250" spans="1:95" s="38" customFormat="1" ht="15" customHeight="1">
      <c r="A250" s="216" t="s">
        <v>158</v>
      </c>
      <c r="B250" s="217"/>
      <c r="C250" s="217"/>
      <c r="D250" s="217"/>
      <c r="E250" s="217"/>
      <c r="F250" s="217"/>
      <c r="G250" s="217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217"/>
      <c r="T250" s="217"/>
      <c r="U250" s="217"/>
      <c r="V250" s="217"/>
      <c r="W250" s="217"/>
      <c r="X250" s="217"/>
      <c r="Y250" s="217"/>
      <c r="Z250" s="217"/>
      <c r="AA250" s="217"/>
      <c r="AB250" s="218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44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  <c r="BN250" s="44"/>
      <c r="BO250" s="44"/>
      <c r="BP250" s="44"/>
      <c r="BQ250" s="44"/>
      <c r="BR250" s="44"/>
      <c r="BS250" s="44"/>
      <c r="BT250" s="44"/>
      <c r="BU250" s="44"/>
      <c r="BV250" s="44"/>
      <c r="BW250" s="44"/>
      <c r="BX250" s="44"/>
      <c r="BY250" s="44"/>
      <c r="BZ250" s="44"/>
      <c r="CA250" s="44"/>
      <c r="CB250" s="44"/>
      <c r="CC250" s="44"/>
      <c r="CD250" s="44"/>
      <c r="CE250" s="44"/>
      <c r="CF250" s="44"/>
      <c r="CG250" s="44"/>
      <c r="CH250" s="44"/>
      <c r="CI250" s="44"/>
      <c r="CJ250" s="44"/>
      <c r="CK250" s="44"/>
      <c r="CL250" s="44"/>
      <c r="CM250" s="44"/>
      <c r="CN250" s="44"/>
      <c r="CO250" s="44"/>
      <c r="CP250" s="44"/>
      <c r="CQ250" s="44"/>
    </row>
    <row r="251" spans="1:95" s="38" customFormat="1" ht="57.2" customHeight="1">
      <c r="A251" s="165" t="s">
        <v>48</v>
      </c>
      <c r="B251" s="166"/>
      <c r="C251" s="166"/>
      <c r="D251" s="167"/>
      <c r="E251" s="168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70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44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  <c r="BS251" s="44"/>
      <c r="BT251" s="44"/>
      <c r="BU251" s="44"/>
      <c r="BV251" s="44"/>
      <c r="BW251" s="44"/>
      <c r="BX251" s="44"/>
      <c r="BY251" s="44"/>
      <c r="BZ251" s="44"/>
      <c r="CA251" s="44"/>
      <c r="CB251" s="44"/>
      <c r="CC251" s="44"/>
      <c r="CD251" s="44"/>
      <c r="CE251" s="44"/>
      <c r="CF251" s="44"/>
      <c r="CG251" s="44"/>
      <c r="CH251" s="44"/>
      <c r="CI251" s="44"/>
      <c r="CJ251" s="44"/>
      <c r="CK251" s="44"/>
      <c r="CL251" s="44"/>
      <c r="CM251" s="44"/>
      <c r="CN251" s="44"/>
      <c r="CO251" s="44"/>
      <c r="CP251" s="44"/>
      <c r="CQ251" s="44"/>
    </row>
    <row r="252" spans="1:95" s="38" customFormat="1" ht="200.25" customHeight="1">
      <c r="A252" s="165" t="s">
        <v>216</v>
      </c>
      <c r="B252" s="166"/>
      <c r="C252" s="166"/>
      <c r="D252" s="167"/>
      <c r="E252" s="171"/>
      <c r="F252" s="172"/>
      <c r="G252" s="172"/>
      <c r="H252" s="172"/>
      <c r="I252" s="172"/>
      <c r="J252" s="172"/>
      <c r="K252" s="172"/>
      <c r="L252" s="172"/>
      <c r="M252" s="172"/>
      <c r="N252" s="172"/>
      <c r="O252" s="172"/>
      <c r="P252" s="172"/>
      <c r="Q252" s="172"/>
      <c r="R252" s="172"/>
      <c r="S252" s="172"/>
      <c r="T252" s="172"/>
      <c r="U252" s="172"/>
      <c r="V252" s="172"/>
      <c r="W252" s="172"/>
      <c r="X252" s="172"/>
      <c r="Y252" s="172"/>
      <c r="Z252" s="172"/>
      <c r="AA252" s="172"/>
      <c r="AB252" s="173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44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  <c r="BN252" s="44"/>
      <c r="BO252" s="44"/>
      <c r="BP252" s="44"/>
      <c r="BQ252" s="44"/>
      <c r="BR252" s="44"/>
      <c r="BS252" s="44"/>
      <c r="BT252" s="44"/>
      <c r="BU252" s="44"/>
      <c r="BV252" s="44"/>
      <c r="BW252" s="44"/>
      <c r="BX252" s="44"/>
      <c r="BY252" s="44"/>
      <c r="BZ252" s="44"/>
      <c r="CA252" s="44"/>
      <c r="CB252" s="44"/>
      <c r="CC252" s="44"/>
      <c r="CD252" s="44"/>
      <c r="CE252" s="44"/>
      <c r="CF252" s="44"/>
      <c r="CG252" s="44"/>
      <c r="CH252" s="44"/>
      <c r="CI252" s="44"/>
      <c r="CJ252" s="44"/>
      <c r="CK252" s="44"/>
      <c r="CL252" s="44"/>
      <c r="CM252" s="44"/>
      <c r="CN252" s="44"/>
      <c r="CO252" s="44"/>
      <c r="CP252" s="44"/>
      <c r="CQ252" s="44"/>
    </row>
    <row r="253" spans="1:95" s="38" customFormat="1" ht="57.2" customHeight="1" thickBot="1">
      <c r="A253" s="231" t="s">
        <v>58</v>
      </c>
      <c r="B253" s="232"/>
      <c r="C253" s="232"/>
      <c r="D253" s="233"/>
      <c r="E253" s="234"/>
      <c r="F253" s="235"/>
      <c r="G253" s="235"/>
      <c r="H253" s="235"/>
      <c r="I253" s="235"/>
      <c r="J253" s="235"/>
      <c r="K253" s="235"/>
      <c r="L253" s="235"/>
      <c r="M253" s="235"/>
      <c r="N253" s="235"/>
      <c r="O253" s="235"/>
      <c r="P253" s="235"/>
      <c r="Q253" s="235"/>
      <c r="R253" s="235"/>
      <c r="S253" s="235"/>
      <c r="T253" s="235"/>
      <c r="U253" s="235"/>
      <c r="V253" s="235"/>
      <c r="W253" s="235"/>
      <c r="X253" s="235"/>
      <c r="Y253" s="235"/>
      <c r="Z253" s="235"/>
      <c r="AA253" s="235"/>
      <c r="AB253" s="236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44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  <c r="BN253" s="44"/>
      <c r="BO253" s="44"/>
      <c r="BP253" s="44"/>
      <c r="BQ253" s="44"/>
      <c r="BR253" s="44"/>
      <c r="BS253" s="44"/>
      <c r="BT253" s="44"/>
      <c r="BU253" s="44"/>
      <c r="BV253" s="44"/>
      <c r="BW253" s="44"/>
      <c r="BX253" s="44"/>
      <c r="BY253" s="44"/>
      <c r="BZ253" s="44"/>
      <c r="CA253" s="44"/>
      <c r="CB253" s="44"/>
      <c r="CC253" s="44"/>
      <c r="CD253" s="44"/>
      <c r="CE253" s="44"/>
      <c r="CF253" s="44"/>
      <c r="CG253" s="44"/>
      <c r="CH253" s="44"/>
      <c r="CI253" s="44"/>
      <c r="CJ253" s="44"/>
      <c r="CK253" s="44"/>
      <c r="CL253" s="44"/>
      <c r="CM253" s="44"/>
      <c r="CN253" s="44"/>
      <c r="CO253" s="44"/>
      <c r="CP253" s="44"/>
      <c r="CQ253" s="44"/>
    </row>
    <row r="254" spans="1:95" s="38" customFormat="1" ht="15" thickBo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  <c r="BO254" s="44"/>
      <c r="BP254" s="44"/>
      <c r="BQ254" s="44"/>
      <c r="BR254" s="44"/>
      <c r="BS254" s="44"/>
      <c r="BT254" s="44"/>
      <c r="BU254" s="44"/>
      <c r="BV254" s="44"/>
      <c r="BW254" s="44"/>
      <c r="BX254" s="44"/>
      <c r="BY254" s="44"/>
      <c r="BZ254" s="44"/>
      <c r="CA254" s="44"/>
      <c r="CB254" s="44"/>
      <c r="CC254" s="44"/>
      <c r="CD254" s="44"/>
      <c r="CE254" s="44"/>
      <c r="CF254" s="44"/>
      <c r="CG254" s="44"/>
      <c r="CH254" s="44"/>
      <c r="CI254" s="44"/>
      <c r="CJ254" s="44"/>
      <c r="CK254" s="44"/>
      <c r="CL254" s="44"/>
      <c r="CM254" s="44"/>
      <c r="CN254" s="44"/>
      <c r="CO254" s="44"/>
      <c r="CP254" s="44"/>
      <c r="CQ254" s="44"/>
    </row>
    <row r="255" spans="1:95" s="38" customFormat="1" ht="14.25" customHeight="1">
      <c r="A255" s="159" t="s">
        <v>173</v>
      </c>
      <c r="B255" s="160"/>
      <c r="C255" s="160"/>
      <c r="D255" s="160"/>
      <c r="E255" s="160"/>
      <c r="F255" s="160"/>
      <c r="G255" s="160"/>
      <c r="H255" s="160"/>
      <c r="I255" s="160"/>
      <c r="J255" s="160"/>
      <c r="K255" s="160"/>
      <c r="L255" s="160"/>
      <c r="M255" s="160"/>
      <c r="N255" s="160"/>
      <c r="O255" s="160"/>
      <c r="P255" s="160"/>
      <c r="Q255" s="160"/>
      <c r="R255" s="160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1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  <c r="CC255" s="44"/>
      <c r="CD255" s="44"/>
      <c r="CE255" s="44"/>
      <c r="CF255" s="44"/>
      <c r="CG255" s="44"/>
      <c r="CH255" s="44"/>
      <c r="CI255" s="44"/>
      <c r="CJ255" s="44"/>
      <c r="CK255" s="44"/>
      <c r="CL255" s="44"/>
      <c r="CM255" s="44"/>
      <c r="CN255" s="44"/>
      <c r="CO255" s="44"/>
      <c r="CP255" s="44"/>
      <c r="CQ255" s="44"/>
    </row>
    <row r="256" spans="1:95" s="38" customFormat="1">
      <c r="A256" s="162"/>
      <c r="B256" s="163"/>
      <c r="C256" s="163"/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63"/>
      <c r="Z256" s="163"/>
      <c r="AA256" s="163"/>
      <c r="AB256" s="16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  <c r="CC256" s="44"/>
      <c r="CD256" s="44"/>
      <c r="CE256" s="44"/>
      <c r="CF256" s="44"/>
      <c r="CG256" s="44"/>
      <c r="CH256" s="44"/>
      <c r="CI256" s="44"/>
      <c r="CJ256" s="44"/>
      <c r="CK256" s="44"/>
      <c r="CL256" s="44"/>
      <c r="CM256" s="44"/>
      <c r="CN256" s="44"/>
      <c r="CO256" s="44"/>
      <c r="CP256" s="44"/>
      <c r="CQ256" s="44"/>
    </row>
    <row r="257" spans="1:95" s="38" customFormat="1">
      <c r="A257" s="162"/>
      <c r="B257" s="163"/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3"/>
      <c r="W257" s="163"/>
      <c r="X257" s="163"/>
      <c r="Y257" s="163"/>
      <c r="Z257" s="163"/>
      <c r="AA257" s="163"/>
      <c r="AB257" s="16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44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  <c r="BS257" s="44"/>
      <c r="BT257" s="44"/>
      <c r="BU257" s="44"/>
      <c r="BV257" s="44"/>
      <c r="BW257" s="44"/>
      <c r="BX257" s="44"/>
      <c r="BY257" s="44"/>
      <c r="BZ257" s="44"/>
      <c r="CA257" s="44"/>
      <c r="CB257" s="44"/>
      <c r="CC257" s="44"/>
      <c r="CD257" s="44"/>
      <c r="CE257" s="44"/>
      <c r="CF257" s="44"/>
      <c r="CG257" s="44"/>
      <c r="CH257" s="44"/>
      <c r="CI257" s="44"/>
      <c r="CJ257" s="44"/>
      <c r="CK257" s="44"/>
      <c r="CL257" s="44"/>
      <c r="CM257" s="44"/>
      <c r="CN257" s="44"/>
      <c r="CO257" s="44"/>
      <c r="CP257" s="44"/>
      <c r="CQ257" s="44"/>
    </row>
    <row r="258" spans="1:95" s="38" customFormat="1">
      <c r="A258" s="162"/>
      <c r="B258" s="163"/>
      <c r="C258" s="163"/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63"/>
      <c r="Z258" s="163"/>
      <c r="AA258" s="163"/>
      <c r="AB258" s="16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44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  <c r="BS258" s="44"/>
      <c r="BT258" s="44"/>
      <c r="BU258" s="44"/>
      <c r="BV258" s="44"/>
      <c r="BW258" s="44"/>
      <c r="BX258" s="44"/>
      <c r="BY258" s="44"/>
      <c r="BZ258" s="44"/>
      <c r="CA258" s="44"/>
      <c r="CB258" s="44"/>
      <c r="CC258" s="44"/>
      <c r="CD258" s="44"/>
      <c r="CE258" s="44"/>
      <c r="CF258" s="44"/>
      <c r="CG258" s="44"/>
      <c r="CH258" s="44"/>
      <c r="CI258" s="44"/>
      <c r="CJ258" s="44"/>
      <c r="CK258" s="44"/>
      <c r="CL258" s="44"/>
      <c r="CM258" s="44"/>
      <c r="CN258" s="44"/>
      <c r="CO258" s="44"/>
      <c r="CP258" s="44"/>
      <c r="CQ258" s="44"/>
    </row>
    <row r="259" spans="1:95" s="38" customFormat="1">
      <c r="A259" s="162"/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63"/>
      <c r="Z259" s="163"/>
      <c r="AA259" s="163"/>
      <c r="AB259" s="16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44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  <c r="BN259" s="44"/>
      <c r="BO259" s="44"/>
      <c r="BP259" s="44"/>
      <c r="BQ259" s="44"/>
      <c r="BR259" s="44"/>
      <c r="BS259" s="44"/>
      <c r="BT259" s="44"/>
      <c r="BU259" s="44"/>
      <c r="BV259" s="44"/>
      <c r="BW259" s="44"/>
      <c r="BX259" s="44"/>
      <c r="BY259" s="44"/>
      <c r="BZ259" s="44"/>
      <c r="CA259" s="44"/>
      <c r="CB259" s="44"/>
      <c r="CC259" s="44"/>
      <c r="CD259" s="44"/>
      <c r="CE259" s="44"/>
      <c r="CF259" s="44"/>
      <c r="CG259" s="44"/>
      <c r="CH259" s="44"/>
      <c r="CI259" s="44"/>
      <c r="CJ259" s="44"/>
      <c r="CK259" s="44"/>
      <c r="CL259" s="44"/>
      <c r="CM259" s="44"/>
      <c r="CN259" s="44"/>
      <c r="CO259" s="44"/>
      <c r="CP259" s="44"/>
      <c r="CQ259" s="44"/>
    </row>
    <row r="260" spans="1:95" s="38" customFormat="1">
      <c r="A260" s="162"/>
      <c r="B260" s="163"/>
      <c r="C260" s="163"/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3"/>
      <c r="W260" s="163"/>
      <c r="X260" s="163"/>
      <c r="Y260" s="163"/>
      <c r="Z260" s="163"/>
      <c r="AA260" s="163"/>
      <c r="AB260" s="16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44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  <c r="CC260" s="44"/>
      <c r="CD260" s="44"/>
      <c r="CE260" s="44"/>
      <c r="CF260" s="44"/>
      <c r="CG260" s="44"/>
      <c r="CH260" s="44"/>
      <c r="CI260" s="44"/>
      <c r="CJ260" s="44"/>
      <c r="CK260" s="44"/>
      <c r="CL260" s="44"/>
      <c r="CM260" s="44"/>
      <c r="CN260" s="44"/>
      <c r="CO260" s="44"/>
      <c r="CP260" s="44"/>
      <c r="CQ260" s="44"/>
    </row>
    <row r="261" spans="1:95" s="38" customFormat="1">
      <c r="A261" s="162"/>
      <c r="B261" s="163"/>
      <c r="C261" s="163"/>
      <c r="D261" s="163"/>
      <c r="E261" s="163"/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63"/>
      <c r="Z261" s="163"/>
      <c r="AA261" s="163"/>
      <c r="AB261" s="16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44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  <c r="BN261" s="44"/>
      <c r="BO261" s="44"/>
      <c r="BP261" s="44"/>
      <c r="BQ261" s="44"/>
      <c r="BR261" s="44"/>
      <c r="BS261" s="44"/>
      <c r="BT261" s="44"/>
      <c r="BU261" s="44"/>
      <c r="BV261" s="44"/>
      <c r="BW261" s="44"/>
      <c r="BX261" s="44"/>
      <c r="BY261" s="44"/>
      <c r="BZ261" s="44"/>
      <c r="CA261" s="44"/>
      <c r="CB261" s="44"/>
      <c r="CC261" s="44"/>
      <c r="CD261" s="44"/>
      <c r="CE261" s="44"/>
      <c r="CF261" s="44"/>
      <c r="CG261" s="44"/>
      <c r="CH261" s="44"/>
      <c r="CI261" s="44"/>
      <c r="CJ261" s="44"/>
      <c r="CK261" s="44"/>
      <c r="CL261" s="44"/>
      <c r="CM261" s="44"/>
      <c r="CN261" s="44"/>
      <c r="CO261" s="44"/>
      <c r="CP261" s="44"/>
      <c r="CQ261" s="44"/>
    </row>
    <row r="262" spans="1:95" s="38" customFormat="1" ht="15" thickBot="1">
      <c r="A262" s="174"/>
      <c r="B262" s="175"/>
      <c r="C262" s="175"/>
      <c r="D262" s="175"/>
      <c r="E262" s="175"/>
      <c r="F262" s="175"/>
      <c r="G262" s="175"/>
      <c r="H262" s="175"/>
      <c r="I262" s="175"/>
      <c r="J262" s="175"/>
      <c r="K262" s="175"/>
      <c r="L262" s="175"/>
      <c r="M262" s="175"/>
      <c r="N262" s="175"/>
      <c r="O262" s="175"/>
      <c r="P262" s="175"/>
      <c r="Q262" s="175"/>
      <c r="R262" s="175"/>
      <c r="S262" s="175"/>
      <c r="T262" s="175"/>
      <c r="U262" s="175"/>
      <c r="V262" s="175"/>
      <c r="W262" s="175"/>
      <c r="X262" s="175"/>
      <c r="Y262" s="175"/>
      <c r="Z262" s="175"/>
      <c r="AA262" s="175"/>
      <c r="AB262" s="176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4"/>
      <c r="AU262" s="44"/>
      <c r="AV262" s="44"/>
      <c r="AW262" s="44"/>
      <c r="AX262" s="44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  <c r="BO262" s="44"/>
      <c r="BP262" s="44"/>
      <c r="BQ262" s="44"/>
      <c r="BR262" s="44"/>
      <c r="BS262" s="44"/>
      <c r="BT262" s="44"/>
      <c r="BU262" s="44"/>
      <c r="BV262" s="44"/>
      <c r="BW262" s="44"/>
      <c r="BX262" s="44"/>
      <c r="BY262" s="44"/>
      <c r="BZ262" s="44"/>
      <c r="CA262" s="44"/>
      <c r="CB262" s="44"/>
      <c r="CC262" s="44"/>
      <c r="CD262" s="44"/>
      <c r="CE262" s="44"/>
      <c r="CF262" s="44"/>
      <c r="CG262" s="44"/>
      <c r="CH262" s="44"/>
      <c r="CI262" s="44"/>
      <c r="CJ262" s="44"/>
      <c r="CK262" s="44"/>
      <c r="CL262" s="44"/>
      <c r="CM262" s="44"/>
      <c r="CN262" s="44"/>
      <c r="CO262" s="44"/>
      <c r="CP262" s="44"/>
      <c r="CQ262" s="44"/>
    </row>
    <row r="263" spans="1:95" s="38" customFormat="1" ht="14.25" customHeight="1" thickBo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44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  <c r="BN263" s="44"/>
      <c r="BO263" s="44"/>
      <c r="BP263" s="44"/>
      <c r="BQ263" s="44"/>
      <c r="BR263" s="44"/>
      <c r="BS263" s="44"/>
      <c r="BT263" s="44"/>
      <c r="BU263" s="44"/>
      <c r="BV263" s="44"/>
      <c r="BW263" s="44"/>
      <c r="BX263" s="44"/>
      <c r="BY263" s="44"/>
      <c r="BZ263" s="44"/>
      <c r="CA263" s="44"/>
      <c r="CB263" s="44"/>
      <c r="CC263" s="44"/>
      <c r="CD263" s="44"/>
      <c r="CE263" s="44"/>
      <c r="CF263" s="44"/>
      <c r="CG263" s="44"/>
      <c r="CH263" s="44"/>
      <c r="CI263" s="44"/>
      <c r="CJ263" s="44"/>
      <c r="CK263" s="44"/>
      <c r="CL263" s="44"/>
      <c r="CM263" s="44"/>
      <c r="CN263" s="44"/>
      <c r="CO263" s="44"/>
      <c r="CP263" s="44"/>
      <c r="CQ263" s="44"/>
    </row>
    <row r="264" spans="1:95" ht="14.25" customHeight="1">
      <c r="A264" s="180" t="s">
        <v>55</v>
      </c>
      <c r="B264" s="181"/>
      <c r="C264" s="181"/>
      <c r="D264" s="181"/>
      <c r="E264" s="181"/>
      <c r="F264" s="181"/>
      <c r="G264" s="181"/>
      <c r="H264" s="181"/>
      <c r="I264" s="181"/>
      <c r="J264" s="181"/>
      <c r="K264" s="181"/>
      <c r="L264" s="181"/>
      <c r="M264" s="181"/>
      <c r="N264" s="181"/>
      <c r="O264" s="181"/>
      <c r="P264" s="181"/>
      <c r="Q264" s="181"/>
      <c r="R264" s="181"/>
      <c r="S264" s="181"/>
      <c r="T264" s="181"/>
      <c r="U264" s="181"/>
      <c r="V264" s="181"/>
      <c r="W264" s="181"/>
      <c r="X264" s="181"/>
      <c r="Y264" s="181"/>
      <c r="Z264" s="181"/>
      <c r="AA264" s="181"/>
      <c r="AB264" s="182"/>
    </row>
    <row r="265" spans="1:95" ht="14.25" customHeight="1">
      <c r="A265" s="162"/>
      <c r="B265" s="163"/>
      <c r="C265" s="163"/>
      <c r="D265" s="163"/>
      <c r="E265" s="163"/>
      <c r="F265" s="163"/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63"/>
      <c r="Z265" s="163"/>
      <c r="AA265" s="163"/>
      <c r="AB265" s="164"/>
    </row>
    <row r="266" spans="1:95" ht="14.25" customHeight="1">
      <c r="A266" s="162"/>
      <c r="B266" s="163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63"/>
      <c r="Z266" s="163"/>
      <c r="AA266" s="163"/>
      <c r="AB266" s="164"/>
    </row>
    <row r="267" spans="1:95" ht="14.25" customHeight="1">
      <c r="A267" s="162"/>
      <c r="B267" s="163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  <c r="Z267" s="163"/>
      <c r="AA267" s="163"/>
      <c r="AB267" s="164"/>
    </row>
    <row r="268" spans="1:95" ht="14.25" customHeight="1">
      <c r="A268" s="162"/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  <c r="AA268" s="163"/>
      <c r="AB268" s="164"/>
    </row>
    <row r="269" spans="1:95" ht="14.25" customHeight="1">
      <c r="A269" s="162"/>
      <c r="B269" s="163"/>
      <c r="C269" s="163"/>
      <c r="D269" s="163"/>
      <c r="E269" s="163"/>
      <c r="F269" s="163"/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63"/>
      <c r="Z269" s="163"/>
      <c r="AA269" s="163"/>
      <c r="AB269" s="164"/>
    </row>
    <row r="270" spans="1:95" ht="14.25" customHeight="1">
      <c r="A270" s="162"/>
      <c r="B270" s="163"/>
      <c r="C270" s="163"/>
      <c r="D270" s="163"/>
      <c r="E270" s="163"/>
      <c r="F270" s="163"/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  <c r="Z270" s="163"/>
      <c r="AA270" s="163"/>
      <c r="AB270" s="164"/>
    </row>
    <row r="271" spans="1:95" ht="14.25" customHeight="1" thickBot="1">
      <c r="A271" s="174"/>
      <c r="B271" s="175"/>
      <c r="C271" s="175"/>
      <c r="D271" s="175"/>
      <c r="E271" s="175"/>
      <c r="F271" s="175"/>
      <c r="G271" s="175"/>
      <c r="H271" s="175"/>
      <c r="I271" s="175"/>
      <c r="J271" s="175"/>
      <c r="K271" s="175"/>
      <c r="L271" s="175"/>
      <c r="M271" s="175"/>
      <c r="N271" s="175"/>
      <c r="O271" s="175"/>
      <c r="P271" s="175"/>
      <c r="Q271" s="175"/>
      <c r="R271" s="175"/>
      <c r="S271" s="175"/>
      <c r="T271" s="175"/>
      <c r="U271" s="175"/>
      <c r="V271" s="175"/>
      <c r="W271" s="175"/>
      <c r="X271" s="175"/>
      <c r="Y271" s="175"/>
      <c r="Z271" s="175"/>
      <c r="AA271" s="175"/>
      <c r="AB271" s="176"/>
    </row>
    <row r="272" spans="1:95" ht="15" thickBo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</row>
    <row r="273" spans="1:28">
      <c r="A273" s="177" t="s">
        <v>159</v>
      </c>
      <c r="B273" s="178"/>
      <c r="C273" s="178"/>
      <c r="D273" s="178"/>
      <c r="E273" s="178"/>
      <c r="F273" s="178"/>
      <c r="G273" s="178"/>
      <c r="H273" s="178"/>
      <c r="I273" s="178"/>
      <c r="J273" s="178"/>
      <c r="K273" s="178"/>
      <c r="L273" s="178"/>
      <c r="M273" s="178"/>
      <c r="N273" s="178"/>
      <c r="O273" s="178"/>
      <c r="P273" s="178"/>
      <c r="Q273" s="178"/>
      <c r="R273" s="178"/>
      <c r="S273" s="178"/>
      <c r="T273" s="178"/>
      <c r="U273" s="178"/>
      <c r="V273" s="178"/>
      <c r="W273" s="178"/>
      <c r="X273" s="178"/>
      <c r="Y273" s="178"/>
      <c r="Z273" s="178"/>
      <c r="AA273" s="178"/>
      <c r="AB273" s="179"/>
    </row>
    <row r="274" spans="1:28" ht="138" customHeight="1" thickBot="1">
      <c r="A274" s="183" t="s">
        <v>160</v>
      </c>
      <c r="B274" s="184"/>
      <c r="C274" s="184"/>
      <c r="D274" s="184"/>
      <c r="E274" s="184"/>
      <c r="F274" s="184"/>
      <c r="G274" s="184"/>
      <c r="H274" s="184"/>
      <c r="I274" s="184"/>
      <c r="J274" s="184"/>
      <c r="K274" s="184"/>
      <c r="L274" s="184"/>
      <c r="M274" s="184"/>
      <c r="N274" s="184"/>
      <c r="O274" s="184"/>
      <c r="P274" s="184"/>
      <c r="Q274" s="184"/>
      <c r="R274" s="184"/>
      <c r="S274" s="184"/>
      <c r="T274" s="184"/>
      <c r="U274" s="184"/>
      <c r="V274" s="184"/>
      <c r="W274" s="184"/>
      <c r="X274" s="184"/>
      <c r="Y274" s="184"/>
      <c r="Z274" s="184"/>
      <c r="AA274" s="184"/>
      <c r="AB274" s="185"/>
    </row>
    <row r="275" spans="1:28" ht="14.25" customHeight="1"/>
    <row r="276" spans="1:28" ht="29.25" customHeight="1" thickBot="1"/>
    <row r="277" spans="1:28" ht="15" customHeight="1" thickBot="1">
      <c r="N277" s="107"/>
    </row>
    <row r="278" spans="1:28" ht="30" customHeight="1"/>
    <row r="286" spans="1:28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</row>
    <row r="287" spans="1:28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</row>
    <row r="288" spans="1:28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</row>
    <row r="289" spans="1:28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</row>
    <row r="290" spans="1:28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</row>
    <row r="291" spans="1:28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</row>
    <row r="292" spans="1:28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</row>
    <row r="293" spans="1:28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</row>
    <row r="294" spans="1:28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</row>
    <row r="295" spans="1:28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</row>
    <row r="296" spans="1:28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</row>
    <row r="297" spans="1:28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</row>
    <row r="298" spans="1:28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</row>
    <row r="299" spans="1:28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</row>
    <row r="300" spans="1:28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</row>
    <row r="301" spans="1:28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</row>
    <row r="302" spans="1:28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</row>
    <row r="303" spans="1:28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</row>
    <row r="304" spans="1:28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</row>
    <row r="305" spans="1:28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</row>
    <row r="306" spans="1:28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</row>
    <row r="307" spans="1:28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</row>
    <row r="308" spans="1:28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</row>
    <row r="309" spans="1:28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</row>
    <row r="310" spans="1:28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</row>
  </sheetData>
  <sheetProtection formatRows="0" insertRows="0" deleteRows="0" selectLockedCells="1" autoFilter="0"/>
  <protectedRanges>
    <protectedRange sqref="A202:AB205 BE192:IV192 AC233:AP234 BE196:IV199 AC186:IV188 A243:D262 A228:A231 A265:A267 A269:A271 A123:IV123 A151:AB151 A132:AB132 A263:AB264 A241:AB242 AR225:AR227 A232:AB233 A222:AB225 AS225:IV226 AC225:AP226 AC201:AP201 BE233:IV234 BE201:IV201 AR229:AR230 AC242:IV244 AC196:AP199 AC192:AP192 A216:AB217" name="Zakres1" securityDescriptor="O:WDG:WDD:(A;;CC;;;S-1-5-21-480371831-3888077893-712087280-7777)"/>
    <protectedRange sqref="A210:AB212" name="Zakres1_2" securityDescriptor="O:WDG:WDD:(A;;CC;;;S-1-5-21-480371831-3888077893-712087280-7777)"/>
  </protectedRanges>
  <dataConsolidate/>
  <mergeCells count="314">
    <mergeCell ref="A204:AB204"/>
    <mergeCell ref="A211:AB211"/>
    <mergeCell ref="K206:P206"/>
    <mergeCell ref="Q206:S206"/>
    <mergeCell ref="S231:V231"/>
    <mergeCell ref="S230:V230"/>
    <mergeCell ref="S229:V229"/>
    <mergeCell ref="S228:V228"/>
    <mergeCell ref="P231:R231"/>
    <mergeCell ref="J230:L230"/>
    <mergeCell ref="J229:L229"/>
    <mergeCell ref="J228:L228"/>
    <mergeCell ref="A231:I231"/>
    <mergeCell ref="A230:I230"/>
    <mergeCell ref="P228:R228"/>
    <mergeCell ref="P225:R225"/>
    <mergeCell ref="T208:V208"/>
    <mergeCell ref="W208:AB208"/>
    <mergeCell ref="W214:AB214"/>
    <mergeCell ref="Q220:V220"/>
    <mergeCell ref="M225:O225"/>
    <mergeCell ref="Q208:S208"/>
    <mergeCell ref="A210:AB210"/>
    <mergeCell ref="A212:J212"/>
    <mergeCell ref="A33:C33"/>
    <mergeCell ref="D33:AB33"/>
    <mergeCell ref="A34:C34"/>
    <mergeCell ref="D29:AB29"/>
    <mergeCell ref="D40:AB40"/>
    <mergeCell ref="J226:L226"/>
    <mergeCell ref="J227:L227"/>
    <mergeCell ref="B111:D111"/>
    <mergeCell ref="A203:AB203"/>
    <mergeCell ref="A123:AB123"/>
    <mergeCell ref="Q111:S111"/>
    <mergeCell ref="A171:AB171"/>
    <mergeCell ref="A161:AB161"/>
    <mergeCell ref="A142:AB142"/>
    <mergeCell ref="A143:AB149"/>
    <mergeCell ref="T207:V207"/>
    <mergeCell ref="K205:P205"/>
    <mergeCell ref="A225:I225"/>
    <mergeCell ref="A226:I226"/>
    <mergeCell ref="A227:I227"/>
    <mergeCell ref="N113:P113"/>
    <mergeCell ref="A151:AB151"/>
    <mergeCell ref="A152:AB158"/>
    <mergeCell ref="J225:L225"/>
    <mergeCell ref="D12:J12"/>
    <mergeCell ref="A70:G70"/>
    <mergeCell ref="J70:AB70"/>
    <mergeCell ref="A68:I68"/>
    <mergeCell ref="D27:AB27"/>
    <mergeCell ref="A26:C26"/>
    <mergeCell ref="A15:AB15"/>
    <mergeCell ref="H73:I73"/>
    <mergeCell ref="H76:I76"/>
    <mergeCell ref="A35:C35"/>
    <mergeCell ref="H67:I67"/>
    <mergeCell ref="M28:AB28"/>
    <mergeCell ref="O31:Q31"/>
    <mergeCell ref="R31:T31"/>
    <mergeCell ref="U31:AB31"/>
    <mergeCell ref="A36:C36"/>
    <mergeCell ref="D36:AB36"/>
    <mergeCell ref="D25:AB25"/>
    <mergeCell ref="A25:C25"/>
    <mergeCell ref="D30:AB30"/>
    <mergeCell ref="A41:C41"/>
    <mergeCell ref="D41:AB41"/>
    <mergeCell ref="A16:AB22"/>
    <mergeCell ref="A32:AB32"/>
    <mergeCell ref="F11:G11"/>
    <mergeCell ref="P10:AB10"/>
    <mergeCell ref="A1:AB1"/>
    <mergeCell ref="F9:G9"/>
    <mergeCell ref="D4:AB4"/>
    <mergeCell ref="C3:AB3"/>
    <mergeCell ref="F5:AB5"/>
    <mergeCell ref="F6:H6"/>
    <mergeCell ref="F7:H7"/>
    <mergeCell ref="C2:AB2"/>
    <mergeCell ref="A2:B2"/>
    <mergeCell ref="O6:AB6"/>
    <mergeCell ref="O7:AB7"/>
    <mergeCell ref="F8:H8"/>
    <mergeCell ref="A75:I75"/>
    <mergeCell ref="J67:AB67"/>
    <mergeCell ref="B110:D110"/>
    <mergeCell ref="F10:G10"/>
    <mergeCell ref="A74:I74"/>
    <mergeCell ref="A63:AB63"/>
    <mergeCell ref="D34:AB34"/>
    <mergeCell ref="K31:M31"/>
    <mergeCell ref="B101:C101"/>
    <mergeCell ref="D26:J26"/>
    <mergeCell ref="A27:C27"/>
    <mergeCell ref="A66:AB66"/>
    <mergeCell ref="A73:G73"/>
    <mergeCell ref="J79:AB79"/>
    <mergeCell ref="A77:I77"/>
    <mergeCell ref="A24:AB24"/>
    <mergeCell ref="K28:L28"/>
    <mergeCell ref="A28:C28"/>
    <mergeCell ref="D28:F28"/>
    <mergeCell ref="H28:J28"/>
    <mergeCell ref="A84:I84"/>
    <mergeCell ref="A76:G76"/>
    <mergeCell ref="A91:AB91"/>
    <mergeCell ref="J82:AB82"/>
    <mergeCell ref="X109:Z109"/>
    <mergeCell ref="A124:AB130"/>
    <mergeCell ref="A160:AB160"/>
    <mergeCell ref="N112:P112"/>
    <mergeCell ref="E111:G111"/>
    <mergeCell ref="P101:AB101"/>
    <mergeCell ref="K112:M112"/>
    <mergeCell ref="K113:M113"/>
    <mergeCell ref="T111:V111"/>
    <mergeCell ref="A141:AB141"/>
    <mergeCell ref="B116:N116"/>
    <mergeCell ref="A86:I86"/>
    <mergeCell ref="A87:I87"/>
    <mergeCell ref="P104:AB104"/>
    <mergeCell ref="H79:I79"/>
    <mergeCell ref="A107:AB107"/>
    <mergeCell ref="A85:G85"/>
    <mergeCell ref="A83:I83"/>
    <mergeCell ref="H85:I85"/>
    <mergeCell ref="C108:E108"/>
    <mergeCell ref="U108:W108"/>
    <mergeCell ref="F108:H108"/>
    <mergeCell ref="A94:AB94"/>
    <mergeCell ref="A97:AB97"/>
    <mergeCell ref="A99:I99"/>
    <mergeCell ref="A78:I78"/>
    <mergeCell ref="A67:G67"/>
    <mergeCell ref="J76:AB76"/>
    <mergeCell ref="H82:I82"/>
    <mergeCell ref="H111:J111"/>
    <mergeCell ref="K111:M111"/>
    <mergeCell ref="J85:AB85"/>
    <mergeCell ref="A98:I98"/>
    <mergeCell ref="A72:I72"/>
    <mergeCell ref="J73:AB73"/>
    <mergeCell ref="P90:AB90"/>
    <mergeCell ref="A71:I71"/>
    <mergeCell ref="T110:V110"/>
    <mergeCell ref="C109:E109"/>
    <mergeCell ref="R109:T109"/>
    <mergeCell ref="U109:W109"/>
    <mergeCell ref="L109:N109"/>
    <mergeCell ref="N110:P110"/>
    <mergeCell ref="H110:J110"/>
    <mergeCell ref="K110:M110"/>
    <mergeCell ref="F109:H109"/>
    <mergeCell ref="E110:G110"/>
    <mergeCell ref="W110:Y110"/>
    <mergeCell ref="W111:Y111"/>
    <mergeCell ref="H70:I70"/>
    <mergeCell ref="K207:P207"/>
    <mergeCell ref="K208:P208"/>
    <mergeCell ref="A132:AB132"/>
    <mergeCell ref="A182:AB189"/>
    <mergeCell ref="A176:AB180"/>
    <mergeCell ref="B31:I31"/>
    <mergeCell ref="M104:O104"/>
    <mergeCell ref="A79:G79"/>
    <mergeCell ref="A81:I81"/>
    <mergeCell ref="A80:I80"/>
    <mergeCell ref="A82:G82"/>
    <mergeCell ref="A65:I65"/>
    <mergeCell ref="A64:AB64"/>
    <mergeCell ref="A56:G61"/>
    <mergeCell ref="A53:G54"/>
    <mergeCell ref="D35:AB35"/>
    <mergeCell ref="A37:C37"/>
    <mergeCell ref="D37:AB37"/>
    <mergeCell ref="A38:C38"/>
    <mergeCell ref="D38:AB38"/>
    <mergeCell ref="A39:C39"/>
    <mergeCell ref="D39:AB39"/>
    <mergeCell ref="A40:C40"/>
    <mergeCell ref="A69:I69"/>
    <mergeCell ref="Q112:S112"/>
    <mergeCell ref="Q113:S113"/>
    <mergeCell ref="O108:Q108"/>
    <mergeCell ref="I108:K108"/>
    <mergeCell ref="I109:K109"/>
    <mergeCell ref="N111:P111"/>
    <mergeCell ref="Q205:S205"/>
    <mergeCell ref="Q207:S207"/>
    <mergeCell ref="L108:N108"/>
    <mergeCell ref="O109:Q109"/>
    <mergeCell ref="Q110:S110"/>
    <mergeCell ref="A133:AB139"/>
    <mergeCell ref="A162:AB170"/>
    <mergeCell ref="A175:AB175"/>
    <mergeCell ref="A181:AB181"/>
    <mergeCell ref="A190:AB190"/>
    <mergeCell ref="A195:AB195"/>
    <mergeCell ref="A199:AB199"/>
    <mergeCell ref="A200:AB201"/>
    <mergeCell ref="A196:AB198"/>
    <mergeCell ref="A191:AB194"/>
    <mergeCell ref="X108:Z108"/>
    <mergeCell ref="R108:T108"/>
    <mergeCell ref="A270:AB270"/>
    <mergeCell ref="A269:AB269"/>
    <mergeCell ref="A268:AB268"/>
    <mergeCell ref="A250:AB250"/>
    <mergeCell ref="P229:R229"/>
    <mergeCell ref="P230:R230"/>
    <mergeCell ref="P226:R226"/>
    <mergeCell ref="A224:AB224"/>
    <mergeCell ref="P227:R227"/>
    <mergeCell ref="S225:V225"/>
    <mergeCell ref="S226:V226"/>
    <mergeCell ref="S227:V227"/>
    <mergeCell ref="A228:I228"/>
    <mergeCell ref="A229:I229"/>
    <mergeCell ref="A242:AB242"/>
    <mergeCell ref="A233:AB233"/>
    <mergeCell ref="E247:AB247"/>
    <mergeCell ref="A248:D248"/>
    <mergeCell ref="E248:AB248"/>
    <mergeCell ref="A247:D247"/>
    <mergeCell ref="E253:AB253"/>
    <mergeCell ref="E251:AB251"/>
    <mergeCell ref="A253:D253"/>
    <mergeCell ref="A251:D251"/>
    <mergeCell ref="A261:AB261"/>
    <mergeCell ref="A262:AB262"/>
    <mergeCell ref="A273:AB273"/>
    <mergeCell ref="A267:AB267"/>
    <mergeCell ref="A265:AB265"/>
    <mergeCell ref="A271:AB271"/>
    <mergeCell ref="A264:AB264"/>
    <mergeCell ref="A274:AB274"/>
    <mergeCell ref="W225:AB225"/>
    <mergeCell ref="W226:AB226"/>
    <mergeCell ref="W227:AB227"/>
    <mergeCell ref="W228:AB228"/>
    <mergeCell ref="W229:AB229"/>
    <mergeCell ref="W230:AB230"/>
    <mergeCell ref="W231:AB231"/>
    <mergeCell ref="J231:L231"/>
    <mergeCell ref="M226:O226"/>
    <mergeCell ref="M227:O227"/>
    <mergeCell ref="M228:O228"/>
    <mergeCell ref="M229:O229"/>
    <mergeCell ref="M230:O230"/>
    <mergeCell ref="M231:O231"/>
    <mergeCell ref="A266:AB266"/>
    <mergeCell ref="A234:AB240"/>
    <mergeCell ref="A255:AB255"/>
    <mergeCell ref="A256:AB256"/>
    <mergeCell ref="A257:AB257"/>
    <mergeCell ref="A258:AB258"/>
    <mergeCell ref="A259:AB259"/>
    <mergeCell ref="A260:AB260"/>
    <mergeCell ref="A243:D243"/>
    <mergeCell ref="E243:AB243"/>
    <mergeCell ref="E245:AB245"/>
    <mergeCell ref="A246:D246"/>
    <mergeCell ref="A245:D245"/>
    <mergeCell ref="E246:AB246"/>
    <mergeCell ref="E244:AB244"/>
    <mergeCell ref="A244:D244"/>
    <mergeCell ref="A252:D252"/>
    <mergeCell ref="E252:AB252"/>
    <mergeCell ref="A172:AB174"/>
    <mergeCell ref="A205:J205"/>
    <mergeCell ref="A206:J206"/>
    <mergeCell ref="A207:J207"/>
    <mergeCell ref="A208:J208"/>
    <mergeCell ref="A217:J217"/>
    <mergeCell ref="Q217:V217"/>
    <mergeCell ref="Q218:V218"/>
    <mergeCell ref="Q219:V219"/>
    <mergeCell ref="A216:AB216"/>
    <mergeCell ref="K217:P217"/>
    <mergeCell ref="K218:P218"/>
    <mergeCell ref="K219:P219"/>
    <mergeCell ref="Q212:S212"/>
    <mergeCell ref="Q213:S213"/>
    <mergeCell ref="Q214:S214"/>
    <mergeCell ref="T212:V212"/>
    <mergeCell ref="T206:V206"/>
    <mergeCell ref="W206:AB206"/>
    <mergeCell ref="W205:AB205"/>
    <mergeCell ref="T205:V205"/>
    <mergeCell ref="W207:AB207"/>
    <mergeCell ref="T213:V213"/>
    <mergeCell ref="T214:V214"/>
    <mergeCell ref="K212:P212"/>
    <mergeCell ref="W212:AB212"/>
    <mergeCell ref="Q221:V221"/>
    <mergeCell ref="A218:J218"/>
    <mergeCell ref="A219:J219"/>
    <mergeCell ref="A220:J220"/>
    <mergeCell ref="A221:J221"/>
    <mergeCell ref="W217:AB217"/>
    <mergeCell ref="W218:AB218"/>
    <mergeCell ref="W219:AB219"/>
    <mergeCell ref="W220:AB220"/>
    <mergeCell ref="W221:AB221"/>
    <mergeCell ref="K220:P220"/>
    <mergeCell ref="K221:P221"/>
    <mergeCell ref="A213:J213"/>
    <mergeCell ref="K213:P213"/>
    <mergeCell ref="W213:AB213"/>
    <mergeCell ref="A214:J214"/>
    <mergeCell ref="K214:P214"/>
  </mergeCells>
  <phoneticPr fontId="14" type="noConversion"/>
  <conditionalFormatting sqref="AB93 AB95">
    <cfRule type="cellIs" dxfId="2" priority="1" stopIfTrue="1" operator="greaterThan">
      <formula>$P$90*0.2</formula>
    </cfRule>
  </conditionalFormatting>
  <conditionalFormatting sqref="F11:G11">
    <cfRule type="cellIs" dxfId="1" priority="2" stopIfTrue="1" operator="notBetween">
      <formula>170000</formula>
      <formula>2000000</formula>
    </cfRule>
  </conditionalFormatting>
  <conditionalFormatting sqref="N9">
    <cfRule type="cellIs" dxfId="0" priority="3" stopIfTrue="1" operator="greaterThan">
      <formula>0.85</formula>
    </cfRule>
  </conditionalFormatting>
  <dataValidations xWindow="657" yWindow="493" count="45">
    <dataValidation operator="lessThanOrEqual" allowBlank="1" showErrorMessage="1" errorTitle="Uwaga!" error="Za duża liczba znaków (max. 1000)." prompt="Proszę przedstawić plan informacji i promocji projektu (max. 1000 znaków)." sqref="A265 A266:AB267 A269:AB271"/>
    <dataValidation type="whole" operator="lessThanOrEqual" allowBlank="1" showInputMessage="1" showErrorMessage="1" error="Proszę wprowadzić wartość całkowitą, najbliższą wartości pełnych tysięcy złotych." sqref="P90:AA90 D88:M90 D69:I69 H68:I68 D81:I81 J80:AB81 D98:AB99 N88:AB89 D86:AB87 J68:AB69 D71:AB72 D83:AB84 D77:AB78 D74:AB75">
      <formula1>1000000</formula1>
    </dataValidation>
    <dataValidation operator="lessThanOrEqual" allowBlank="1" showInputMessage="1" showErrorMessage="1" error="Proszę wprowadzić wartość całkowitą, najbliższą wartości pełnych tysięcy złotych." sqref="O90 N105:N107 N131 N121:N122 O101:O102 M104 O92:O93 O95:O96"/>
    <dataValidation type="textLength" operator="lessThanOrEqual" allowBlank="1" showInputMessage="1" showErrorMessage="1" error="Za dużo znaków (max. 100)." prompt="Proszę wpisać nazwę beneficjenta (max. 100 znaków)." sqref="K26:L26">
      <formula1>100</formula1>
    </dataValidation>
    <dataValidation type="textLength" operator="lessThanOrEqual" allowBlank="1" showInputMessage="1" showErrorMessage="1" prompt="Proszę podać numer." sqref="K31 O31">
      <formula1>20</formula1>
    </dataValidation>
    <dataValidation type="textLength" operator="lessThanOrEqual" allowBlank="1" showInputMessage="1" showErrorMessage="1" error="Za dużo znaków (max. 100)." prompt="Proszę wpisać adres partnera (max. 100 znaków)._x000a_UWAGA! Do wniosku należy załączyć deklarację partnerstwa." sqref="D55:G55 D62:G62">
      <formula1>100</formula1>
    </dataValidation>
    <dataValidation operator="equal" error="Numer powinien mieć 10 cyfr." prompt="Proszę podać 10 cyfrowy numer (wyłącznie cyfry)." sqref="G28"/>
    <dataValidation type="textLength" operator="lessThan" allowBlank="1" showInputMessage="1" showErrorMessage="1" error="Wprowadzono za długi numer." prompt="Proszę podać numer." sqref="H28:J28">
      <formula1>20</formula1>
    </dataValidation>
    <dataValidation type="whole" operator="greaterThanOrEqual" allowBlank="1" showInputMessage="1" showErrorMessage="1" sqref="F11:G11">
      <formula1>170000</formula1>
    </dataValidation>
    <dataValidation type="textLength" operator="lessThanOrEqual" allowBlank="1" showInputMessage="1" showErrorMessage="1" error="Zbyt duża liczba znaków (max. 60)." prompt="Proszę podać adres poczty elektronicznej osoby do kontaktu." sqref="B31:I31">
      <formula1>60</formula1>
    </dataValidation>
    <dataValidation type="date" allowBlank="1" showInputMessage="1" showErrorMessage="1" error="Data rozpoczęcia musi mieścić się między 12 września 2019 r. a 30 kwietnia 2024 r." prompt="Proszę podać datę w formacie RR-MM-DD" sqref="F6:H6">
      <formula1>43720</formula1>
      <formula2>45412</formula2>
    </dataValidation>
    <dataValidation type="textLength" operator="equal" allowBlank="1" showInputMessage="1" showErrorMessage="1" error="Numer powinien mieć 10 cyfr." prompt="Proszę podać 10 cyfrowy numer (wyłącznie cyfry)." sqref="D28:F28">
      <formula1>10</formula1>
    </dataValidation>
    <dataValidation type="textLength" operator="lessThanOrEqual" allowBlank="1" showInputMessage="1" showErrorMessage="1" errorTitle="Uwaga!" error="Za duża liczba znaków (max. 1000)." prompt="Proszę przedstawić plan informacji i promocji projektu (max. 1000 znaków). UWAGA! Dodatkowe uwagi w komentarzu!" sqref="A234:AB240">
      <formula1>1000</formula1>
    </dataValidation>
    <dataValidation type="textLength" operator="lessThanOrEqual" allowBlank="1" showInputMessage="1" showErrorMessage="1" errorTitle="Uwaga!" error="Za duża liczba znaków (max. 1000)." prompt="Proszę przedstawić sposób zarządzania projektem (max. 1000 znaków)._x000a_UWAGA! Dodatkowe uwagi w komentarzu!" sqref="A152:AB158">
      <formula1>1000</formula1>
    </dataValidation>
    <dataValidation type="textLength" operator="lessThanOrEqual" allowBlank="1" showInputMessage="1" showErrorMessage="1" prompt="Proszę wprowadzić opis (max. 300 znaków)." sqref="E243:AB248 E251:E254 F251:AB251 F253:AB254">
      <formula1>300</formula1>
    </dataValidation>
    <dataValidation type="textLength" operator="lessThanOrEqual" allowBlank="1" showInputMessage="1" showErrorMessage="1" errorTitle="Uwaga!" error="Za duża liczba znaków (max. 1000)." prompt="Proszę przedstawić streszczenie projektu (max. 4000 znaków)." sqref="A202:AB202">
      <formula1>4000</formula1>
    </dataValidation>
    <dataValidation type="textLength" operator="lessThanOrEqual" allowBlank="1" showInputMessage="1" showErrorMessage="1" errorTitle="Uwaga!" error="Za duża liczba znaków (max. 1000)." prompt="Proszę opisać koszty niekwalifikowalne występujące w projekcie oraz określić ich całkowitą wartość (max. 1000 znaków)." sqref="A124:AB130">
      <formula1>1000</formula1>
    </dataValidation>
    <dataValidation type="textLength" operator="lessThanOrEqual" allowBlank="1" showInputMessage="1" showErrorMessage="1" errorTitle="Uwaga!" error="Za duża liczba znaków (max. 1000)." prompt="Proszę przedstawić opis wnioskodawcy (max. 1000 znaków). _x000a_UWAGA! Dodatkowe uwagi w komentarzu." sqref="A133:AB139">
      <formula1>1000</formula1>
    </dataValidation>
    <dataValidation type="textLength" operator="lessThanOrEqual" allowBlank="1" showInputMessage="1" showErrorMessage="1" errorTitle="Uwaga!" error="Za duża liczba znaków (max. 1000)." prompt="Proszę przedstawić streszczenie projektu (max. 1000 znaków)." sqref="A16:AB22">
      <formula1>1000</formula1>
    </dataValidation>
    <dataValidation type="textLength" operator="lessThanOrEqual" allowBlank="1" showInputMessage="1" showErrorMessage="1" error="Za duża liczba znaków (max. 300)." prompt="Proszę wpisać tytuł projektu (max. 300 znaków)." sqref="C2:AB2">
      <formula1>300</formula1>
    </dataValidation>
    <dataValidation type="textLength" operator="lessThanOrEqual" allowBlank="1" showInputMessage="1" showErrorMessage="1" error="Za dużo znaków (max. 100)." prompt="Proszę wpisać adres wnioskodawcy (max. 100 znaków)." sqref="D27:AB27">
      <formula1>100</formula1>
    </dataValidation>
    <dataValidation type="textLength" operator="lessThanOrEqual" allowBlank="1" showInputMessage="1" showErrorMessage="1" error="Zbyt dużo znaków (max. 9)." prompt="Proszę wpisać numer bez początkowych zer." sqref="M28">
      <formula1>9</formula1>
    </dataValidation>
    <dataValidation type="textLength" operator="lessThan" allowBlank="1" showInputMessage="1" showErrorMessage="1" error="Zbyt duża liczba znaków (max. 60)." prompt="Proszę wpisać imię i nazwisko osoby upoważnionej do podpisania wniosku." sqref="D29:AB29">
      <formula1>60</formula1>
    </dataValidation>
    <dataValidation type="textLength" operator="lessThan" allowBlank="1" showInputMessage="1" showErrorMessage="1" error="Zbyt duża liczba znaków (max. 60)." prompt="Proszę wpisać imię i nazwisko oraz dane teleadresowe osoby upoważnionej do bieżących kontaktów w sprawie projektu." sqref="D30:AB30">
      <formula1>60</formula1>
    </dataValidation>
    <dataValidation type="textLength" operator="lessThanOrEqual" allowBlank="1" showInputMessage="1" showErrorMessage="1" error="Za dużo znaków (max. 100)." prompt="Proszę wpisać nazwę partnera (max. 100 znaków)._x000a_UWAGA! Do wniosku należy załączyć deklarację partnerstwa (list intencyjny, umowa partnerstwa, itp.)." sqref="D33:AB33 D36:AB36 D39:AB39">
      <formula1>100</formula1>
    </dataValidation>
    <dataValidation type="textLength" operator="lessThanOrEqual" allowBlank="1" showInputMessage="1" showErrorMessage="1" error="Za dużo znaków (max. 100)." prompt="Proszę wpisać adres partnera (max. 100 znaków)._x000a_UWAGA! Do wniosku należy załączyć deklarację partnerstwa (list intencyjny, umowa partnerstwa, itp.)." sqref="D34:AB34 D37:AB37 D40:AB40">
      <formula1>100</formula1>
    </dataValidation>
    <dataValidation type="whole" operator="lessThanOrEqual" allowBlank="1" showInputMessage="1" showErrorMessage="1" error="Proszę wprowadzić wartość całkowitą, najbliższą wartości pełnych tysięcy złotych, nie większą niż 7% kosztów bezpośrednich." sqref="AB93">
      <formula1>(P91-AB90+#REF!)*0.07</formula1>
    </dataValidation>
    <dataValidation type="whole" operator="lessThanOrEqual" allowBlank="1" showInputMessage="1" showErrorMessage="1" error="Proszę wprowadzić wartość całkowitą, najbliższą wartości pełnych tysięcy złotych, nie większą niż 7% kosztów bezpośrednich." sqref="AB95">
      <formula1>(#REF!-AB90+P91)*0.07</formula1>
    </dataValidation>
    <dataValidation allowBlank="1" showInputMessage="1" showErrorMessage="1" prompt="Proszę przedstawić opis partnera (max. 1000 znaków). _x000a_UWAGA! Dodatkowe uwagi w komentarzu." sqref="A143"/>
    <dataValidation type="list" allowBlank="1" showInputMessage="1" showErrorMessage="1" prompt="Proszę wybrać z listy rozwijanej." sqref="J230:L230">
      <formula1>"Proszę wybrać z listy rozwijanej."</formula1>
    </dataValidation>
    <dataValidation allowBlank="1" showInputMessage="1" showErrorMessage="1" prompt="Proszę podać adres strony internetowej." sqref="U31:AB31"/>
    <dataValidation allowBlank="1" showInputMessage="1" showErrorMessage="1" prompt="Proszę wpisać imię i nazwisko oraz dane teleadresowe osoby upoważnionej do bieżących kontaktów w sprawie projektu." sqref="D35:AB35 D38:AB38 D41:AB41"/>
    <dataValidation type="textLength" operator="lessThanOrEqual" allowBlank="1" showInputMessage="1" showErrorMessage="1" errorTitle="Uwaga!" error="Za duża liczba znaków (max. 2000)." prompt="Proszę przedstawić grupę docelową (max. 2000 znaków). _x000a_UWAGA! Dodatkowe uwagi w komentarzu." sqref="A172:AB174">
      <formula1>2000</formula1>
    </dataValidation>
    <dataValidation type="textLength" allowBlank="1" showInputMessage="1" showErrorMessage="1" error="Za duża liczba znaków (max. 2000)." prompt="Proszę przedstawić uzasadnienie (max. 2000 znaków). _x000a_UWAGA! Dodatkowe uwagi w komentarzu." sqref="A162:AB170">
      <formula1>10</formula1>
      <formula2>2000</formula2>
    </dataValidation>
    <dataValidation type="textLength" operator="lessThanOrEqual" allowBlank="1" showInputMessage="1" showErrorMessage="1" errorTitle="Uwaga!" error="Za duża liczba znaków (max. 2000)." prompt="Proszę przedstawić cel projektu (max. 2000 znaków). _x000a_UWAGA! Dodatkowe uwagi w komentarzu." sqref="A176:AB180">
      <formula1>2000</formula1>
    </dataValidation>
    <dataValidation type="textLength" operator="lessThanOrEqual" allowBlank="1" showInputMessage="1" showErrorMessage="1" errorTitle="Uwaga!" error="Za duża liczba znaków (max. 2000)." prompt="Proszę przedstawić działania projektu, kamienie milowe, terminy (max. 2000 znaków). _x000a_UWAGA! Dodatkowe uwagi w komentarzu." sqref="A182:AB189">
      <formula1>2000</formula1>
    </dataValidation>
    <dataValidation type="textLength" operator="lessThanOrEqual" allowBlank="1" showInputMessage="1" showErrorMessage="1" errorTitle="Uwaga!" error="Za duża liczba znaków (max. 2000)." prompt="Proszę przedstawić kluczowe koszty (max. 2000 znaków). _x000a_UWAGA! Dodatkowe uwagi w komentarzu." sqref="A191:AB194">
      <formula1>2000</formula1>
    </dataValidation>
    <dataValidation type="textLength" operator="lessThanOrEqual" allowBlank="1" showInputMessage="1" showErrorMessage="1" errorTitle="Uwaga!" error="Za duża liczba znaków (max. 2000)." prompt="Proszę przedstawić odniesienie (max. 2000 znaków). _x000a_UWAGA! Dodatkowe uwagi w komentarzu." sqref="A196:AB198">
      <formula1>2000</formula1>
    </dataValidation>
    <dataValidation type="textLength" operator="lessThanOrEqual" allowBlank="1" showInputMessage="1" showErrorMessage="1" errorTitle="Uwaga!" error="Za duża liczba znaków (max. 2000)." prompt="Proszę przedstawić nowatorskie rozwiązania (max. 2000 znaków). _x000a_UWAGA! Dodatkowe uwagi w komentarzu." sqref="A200:AB201">
      <formula1>2000</formula1>
    </dataValidation>
    <dataValidation type="textLength" operator="lessThanOrEqual" allowBlank="1" showErrorMessage="1" errorTitle="Uwaga!" error="Za duża liczba znaków (max. 1000)." prompt="Proszę przedstawić streszczenie projektu (max. 4000 znaków). _x000a_UWAGA! Dodatkowe uwagi w komentarzu." sqref="A161:AB161 A171:AB171 A175:AB175 A181:AB181 A190:AB190 A195:AB195 A199:AB199">
      <formula1>4000</formula1>
    </dataValidation>
    <dataValidation allowBlank="1" showErrorMessage="1" prompt="Proszę przedstawić opis partnera (max. 1000 znaków). _x000a_UWAGA! Dodatkowe uwagi w komentarzu." sqref="A142:AB142"/>
    <dataValidation type="textLength" operator="lessThanOrEqual" allowBlank="1" showInputMessage="1" showErrorMessage="1" error="Za dużo znaków (max. 100)." prompt="Proszę wpisać nazwę wnioskodawcy (max. 100 znaków)." sqref="C3:AB3 D25:AB25">
      <formula1>100</formula1>
    </dataValidation>
    <dataValidation type="list" allowBlank="1" showInputMessage="1" prompt="Proszę wybrać z listy rozwijanej lub wprowadzić ręcznie." sqref="A206:A208">
      <formula1>Kategorie</formula1>
    </dataValidation>
    <dataValidation allowBlank="1" prompt="Proszę wybrać z listy rozwijanej lub wprowadzić ręcznie." sqref="A213:J214"/>
    <dataValidation type="date" allowBlank="1" showInputMessage="1" showErrorMessage="1" error="data końcowa nie powinna być późniejsza niż 30.04.2024" prompt="Proszę wpisać datę w formacie RRRR-MM-DD" sqref="O6:AB6">
      <formula1>F6</formula1>
      <formula2>45412</formula2>
    </dataValidation>
  </dataValidations>
  <pageMargins left="0.70866141732283472" right="0.70866141732283472" top="0.74803149606299213" bottom="0.74803149606299213" header="0.31496062992125984" footer="0.31496062992125984"/>
  <pageSetup paperSize="9" scale="36" fitToHeight="0" orientation="portrait" r:id="rId1"/>
  <headerFooter>
    <oddHeader>&amp;LPlan Wdrażania Projektu&amp;CNorweski Mechanizm Finansowy 2014-2021
Program "Sprawy wewnętrzne"&amp;R&amp;D</oddHeader>
    <oddFooter>Strona &amp;P z &amp;N</oddFooter>
  </headerFooter>
  <rowBreaks count="4" manualBreakCount="4">
    <brk id="62" max="27" man="1"/>
    <brk id="121" max="27" man="1"/>
    <brk id="202" max="27" man="1"/>
    <brk id="241" max="27" man="1"/>
  </rowBreaks>
  <ignoredErrors>
    <ignoredError sqref="P226:P231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657" yWindow="493" count="11">
        <x14:dataValidation type="list" allowBlank="1" showInputMessage="1" showErrorMessage="1" prompt="Proszę wybrać z listy rozwijanej.">
          <x14:formula1>
            <xm:f>Arkusz1!$A$17:$D$17</xm:f>
          </x14:formula1>
          <xm:sqref>M230:O230 J226:O229 J231:O231</xm:sqref>
        </x14:dataValidation>
        <x14:dataValidation type="list" allowBlank="1" showInputMessage="1" showErrorMessage="1" prompt="Proszę wybrać z listy rozwijanej.">
          <x14:formula1>
            <xm:f>Arkusz1!$A$19:$D$19</xm:f>
          </x14:formula1>
          <xm:sqref>S226:V226</xm:sqref>
        </x14:dataValidation>
        <x14:dataValidation type="list" allowBlank="1" showInputMessage="1" showErrorMessage="1" prompt="Proszę wybrać z listy rozwijanej. ">
          <x14:formula1>
            <xm:f>Arkusz1!$A$19:$D$19</xm:f>
          </x14:formula1>
          <xm:sqref>S227:V227 S231:V231 S229:V229</xm:sqref>
        </x14:dataValidation>
        <x14:dataValidation type="list" allowBlank="1" showInputMessage="1" showErrorMessage="1" prompt="Proszę wybrać z listy rozwijanej. ">
          <x14:formula1>
            <xm:f>Arkusz1!$A$17:$D$17</xm:f>
          </x14:formula1>
          <xm:sqref>S228:V228</xm:sqref>
        </x14:dataValidation>
        <x14:dataValidation type="list" allowBlank="1" showInputMessage="1" showErrorMessage="1" prompt="Proszę wybrać z listy rozwijanej. ">
          <x14:formula1>
            <xm:f>Arkusz1!$A$19:$C$19</xm:f>
          </x14:formula1>
          <xm:sqref>S230:V230</xm:sqref>
        </x14:dataValidation>
        <x14:dataValidation type="list" allowBlank="1" showInputMessage="1" showErrorMessage="1" prompt="Proszę wybrać z listy rozwijanej.">
          <x14:formula1>
            <xm:f>Arkusz1!$T$1:$V$1</xm:f>
          </x14:formula1>
          <xm:sqref>D13</xm:sqref>
        </x14:dataValidation>
        <x14:dataValidation type="list" allowBlank="1" showInputMessage="1" showErrorMessage="1" prompt="Proszę wybrać z listy rozwijanej.">
          <x14:formula1>
            <xm:f>Arkusz1!$T$1:$W$1</xm:f>
          </x14:formula1>
          <xm:sqref>D12:J12</xm:sqref>
        </x14:dataValidation>
        <x14:dataValidation type="list" operator="lessThanOrEqual" allowBlank="1" showInputMessage="1" showErrorMessage="1" error="Proszę wybrać z listy rozwijanej." prompt="Proszę wybrać z listy rozwijanej.">
          <x14:formula1>
            <xm:f>Arkusz1!$T$3:$V$3</xm:f>
          </x14:formula1>
          <xm:sqref>D26:J26</xm:sqref>
        </x14:dataValidation>
        <x14:dataValidation type="list" allowBlank="1" showInputMessage="1" prompt="Proszę wybrać z listy rozwijanej lub wprowadzić ręcznie.">
          <x14:formula1>
            <xm:f>OFFSET(Arkusz1!$B$32,MATCH(A213,FWD,0),0,COUNTIF(FWD,A213),1)</xm:f>
          </x14:formula1>
          <xm:sqref>K213:P214</xm:sqref>
        </x14:dataValidation>
        <x14:dataValidation type="list" allowBlank="1" showInputMessage="1" prompt="Proszę wybrać z listy rozwijanej lub wprowadzić ręcznie.">
          <x14:formula1>
            <xm:f>OFFSET(Arkusz1!$B$24,MATCH(A206,Kategoria,0),0,COUNTIF(Kategoria,A206),1)</xm:f>
          </x14:formula1>
          <xm:sqref>K206:P208</xm:sqref>
        </x14:dataValidation>
        <x14:dataValidation type="list" allowBlank="1" showInputMessage="1" showErrorMessage="1">
          <x14:formula1>
            <xm:f>Arkusz1!$A$42:$A$52</xm:f>
          </x14:formula1>
          <xm:sqref>AC86:AC87 AC68:AC69 AC71:AC72 AC74:AC75 AC77:AC78 AC80:AC81 AC83:AC84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opLeftCell="A13" workbookViewId="0">
      <selection activeCell="A46" sqref="A46:A52"/>
    </sheetView>
  </sheetViews>
  <sheetFormatPr defaultRowHeight="14.25"/>
  <sheetData>
    <row r="1" spans="1:23">
      <c r="A1" s="39" t="s">
        <v>88</v>
      </c>
      <c r="B1" s="39" t="s">
        <v>89</v>
      </c>
      <c r="C1" s="39" t="s">
        <v>90</v>
      </c>
      <c r="D1" s="39" t="s">
        <v>91</v>
      </c>
      <c r="E1" s="39" t="s">
        <v>92</v>
      </c>
      <c r="F1" s="39" t="s">
        <v>93</v>
      </c>
      <c r="G1" s="39" t="s">
        <v>94</v>
      </c>
      <c r="H1" s="39" t="s">
        <v>95</v>
      </c>
      <c r="I1" s="39" t="s">
        <v>97</v>
      </c>
      <c r="J1" s="39" t="s">
        <v>96</v>
      </c>
      <c r="K1" s="44"/>
      <c r="L1" s="44"/>
      <c r="M1" s="44"/>
      <c r="N1" s="44"/>
      <c r="T1" s="39" t="s">
        <v>11</v>
      </c>
      <c r="U1" s="39" t="s">
        <v>63</v>
      </c>
      <c r="V1" s="39" t="s">
        <v>76</v>
      </c>
      <c r="W1" s="39" t="s">
        <v>79</v>
      </c>
    </row>
    <row r="2" spans="1:23">
      <c r="A2" s="39" t="s">
        <v>50</v>
      </c>
      <c r="B2" s="39" t="s">
        <v>51</v>
      </c>
      <c r="C2" s="39" t="s">
        <v>53</v>
      </c>
      <c r="D2" s="39" t="s">
        <v>52</v>
      </c>
      <c r="E2" s="39"/>
      <c r="F2" s="44"/>
      <c r="G2" s="44"/>
      <c r="H2" s="44"/>
      <c r="I2" s="44"/>
      <c r="J2" s="44"/>
      <c r="K2" s="44"/>
      <c r="L2" s="44"/>
      <c r="M2" s="44"/>
      <c r="N2" s="44"/>
    </row>
    <row r="3" spans="1:2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T3" s="39" t="s">
        <v>54</v>
      </c>
      <c r="U3" s="39" t="s">
        <v>35</v>
      </c>
      <c r="V3" s="39" t="s">
        <v>34</v>
      </c>
    </row>
    <row r="4" spans="1:2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2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2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2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23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23">
      <c r="A9" s="44" t="s">
        <v>140</v>
      </c>
      <c r="B9" s="44"/>
      <c r="C9" s="44"/>
      <c r="D9" s="44" t="s">
        <v>78</v>
      </c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2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2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23">
      <c r="A12" s="44"/>
      <c r="B12" s="39" t="s">
        <v>40</v>
      </c>
      <c r="C12" s="39" t="s">
        <v>41</v>
      </c>
      <c r="D12" s="39" t="s">
        <v>42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23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23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23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23">
      <c r="A16" s="44" t="s">
        <v>146</v>
      </c>
      <c r="B16" s="44" t="s">
        <v>147</v>
      </c>
      <c r="C16" s="44" t="s">
        <v>148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>
      <c r="A17" s="44">
        <v>1</v>
      </c>
      <c r="B17" s="44">
        <v>2</v>
      </c>
      <c r="C17" s="44">
        <v>3</v>
      </c>
      <c r="D17" s="44">
        <v>4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1:14">
      <c r="A19" s="44" t="s">
        <v>152</v>
      </c>
      <c r="B19" s="44" t="s">
        <v>153</v>
      </c>
      <c r="C19" s="44" t="s">
        <v>154</v>
      </c>
      <c r="D19" s="44" t="s">
        <v>155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>
      <c r="A21" s="44" t="s">
        <v>161</v>
      </c>
      <c r="B21" s="44" t="s">
        <v>162</v>
      </c>
      <c r="C21" s="44" t="s">
        <v>163</v>
      </c>
      <c r="D21" s="44" t="s">
        <v>164</v>
      </c>
      <c r="E21" s="44" t="s">
        <v>165</v>
      </c>
      <c r="F21" s="44" t="s">
        <v>166</v>
      </c>
      <c r="G21" s="44"/>
      <c r="H21" s="44"/>
      <c r="I21" s="44"/>
      <c r="J21" s="44"/>
      <c r="K21" s="44"/>
      <c r="L21" s="44"/>
      <c r="M21" s="44"/>
      <c r="N21" s="44"/>
    </row>
    <row r="22" spans="1:14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1:14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>
      <c r="A24" s="38" t="s">
        <v>167</v>
      </c>
      <c r="B24" s="38" t="s">
        <v>168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 t="s">
        <v>169</v>
      </c>
    </row>
    <row r="25" spans="1:14">
      <c r="A25" s="39" t="s">
        <v>92</v>
      </c>
      <c r="B25" s="44" t="s">
        <v>141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39" t="s">
        <v>92</v>
      </c>
    </row>
    <row r="26" spans="1:14">
      <c r="A26" s="39" t="s">
        <v>172</v>
      </c>
      <c r="B26" s="44" t="s">
        <v>142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39" t="s">
        <v>172</v>
      </c>
    </row>
    <row r="27" spans="1:14">
      <c r="A27" s="39" t="s">
        <v>172</v>
      </c>
      <c r="B27" s="44" t="s">
        <v>143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4">
      <c r="H28" s="44"/>
      <c r="I28" s="44"/>
      <c r="J28" s="44"/>
      <c r="K28" s="44"/>
      <c r="L28" s="44"/>
      <c r="M28" s="44"/>
      <c r="N28" s="44"/>
    </row>
    <row r="29" spans="1:14">
      <c r="H29" s="44"/>
      <c r="I29" s="44"/>
      <c r="J29" s="44"/>
      <c r="K29" s="44"/>
      <c r="L29" s="44"/>
      <c r="M29" s="44"/>
      <c r="N29" s="44"/>
    </row>
    <row r="32" spans="1:14">
      <c r="A32" s="39" t="s">
        <v>167</v>
      </c>
      <c r="B32" s="44" t="s">
        <v>168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 t="s">
        <v>170</v>
      </c>
    </row>
    <row r="33" spans="1:14">
      <c r="A33" s="39" t="s">
        <v>96</v>
      </c>
      <c r="B33" s="44" t="s">
        <v>163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39" t="s">
        <v>96</v>
      </c>
    </row>
    <row r="34" spans="1:14">
      <c r="A34" s="39" t="s">
        <v>96</v>
      </c>
      <c r="B34" s="44" t="s">
        <v>164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4">
      <c r="A35" s="39" t="s">
        <v>96</v>
      </c>
      <c r="B35" s="44" t="s">
        <v>165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</row>
    <row r="36" spans="1:14">
      <c r="A36" s="39" t="s">
        <v>96</v>
      </c>
      <c r="B36" s="44" t="s">
        <v>166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>
      <c r="L37" s="44"/>
      <c r="M37" s="44"/>
      <c r="N37" s="44"/>
    </row>
    <row r="38" spans="1:14">
      <c r="L38" s="44"/>
      <c r="M38" s="44"/>
      <c r="N38" s="44"/>
    </row>
    <row r="39" spans="1:14">
      <c r="L39" s="44"/>
      <c r="M39" s="44"/>
      <c r="N39" s="44"/>
    </row>
    <row r="40" spans="1:14">
      <c r="A40" s="437" t="s">
        <v>202</v>
      </c>
      <c r="B40" s="437"/>
    </row>
    <row r="41" spans="1:14">
      <c r="A41" s="44"/>
      <c r="B41" s="44"/>
    </row>
    <row r="42" spans="1:14">
      <c r="A42" s="112" t="s">
        <v>203</v>
      </c>
      <c r="B42" s="44"/>
    </row>
    <row r="43" spans="1:14">
      <c r="A43" s="112" t="s">
        <v>204</v>
      </c>
      <c r="B43" s="44"/>
    </row>
    <row r="44" spans="1:14">
      <c r="A44" s="112" t="s">
        <v>205</v>
      </c>
      <c r="B44" s="44"/>
    </row>
    <row r="45" spans="1:14">
      <c r="A45" s="112" t="s">
        <v>206</v>
      </c>
      <c r="B45" s="44"/>
    </row>
    <row r="46" spans="1:14">
      <c r="A46" s="112" t="s">
        <v>207</v>
      </c>
      <c r="B46" s="44"/>
    </row>
    <row r="47" spans="1:14">
      <c r="A47" s="112" t="s">
        <v>224</v>
      </c>
    </row>
    <row r="48" spans="1:14">
      <c r="A48" s="112" t="s">
        <v>225</v>
      </c>
    </row>
    <row r="49" spans="1:1">
      <c r="A49" s="112" t="s">
        <v>226</v>
      </c>
    </row>
    <row r="50" spans="1:1">
      <c r="A50" s="112" t="s">
        <v>227</v>
      </c>
    </row>
    <row r="51" spans="1:1">
      <c r="A51" s="112" t="s">
        <v>228</v>
      </c>
    </row>
    <row r="52" spans="1:1">
      <c r="A52" s="112" t="s">
        <v>229</v>
      </c>
    </row>
  </sheetData>
  <protectedRanges>
    <protectedRange sqref="A13:N13 A4:N4 A8:N11 B25:B27" name="Zakres1" securityDescriptor="O:WDG:WDD:(A;;CC;;;S-1-5-21-480371831-3888077893-712087280-7777)"/>
    <protectedRange sqref="L33:M34" name="Zakres1_1" securityDescriptor="O:WDG:WDD:(A;;CC;;;S-1-5-21-480371831-3888077893-712087280-7777)"/>
  </protectedRanges>
  <mergeCells count="1">
    <mergeCell ref="A40:B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5</vt:i4>
      </vt:variant>
    </vt:vector>
  </HeadingPairs>
  <TitlesOfParts>
    <vt:vector size="7" baseType="lpstr">
      <vt:lpstr>Wniosek aplikacyjny</vt:lpstr>
      <vt:lpstr>Arkusz1</vt:lpstr>
      <vt:lpstr>FWD</vt:lpstr>
      <vt:lpstr>Kategoria</vt:lpstr>
      <vt:lpstr>Kategorie</vt:lpstr>
      <vt:lpstr>KatFWD</vt:lpstr>
      <vt:lpstr>'Wniosek aplikacyjny'!Obszar_wydruku</vt:lpstr>
    </vt:vector>
  </TitlesOfParts>
  <Company>Departament Współpracy Międzynarodowej i Funduszy Europejskich MSW</Company>
  <LinksUpToDate>false</LinksUpToDate>
  <SharedDoc>false</SharedDoc>
  <HyperlinkBase>http://fundusze.msw.gov.pl/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Wdrażania Projektu</dc:title>
  <dc:subject>Norweski Mechanizm Finansowy 2009-2014</dc:subject>
  <dc:creator>Grzegorz Assbury</dc:creator>
  <cp:lastModifiedBy>Świątkowski Piotr</cp:lastModifiedBy>
  <cp:lastPrinted>2019-05-13T10:58:27Z</cp:lastPrinted>
  <dcterms:created xsi:type="dcterms:W3CDTF">2013-05-10T09:07:01Z</dcterms:created>
  <dcterms:modified xsi:type="dcterms:W3CDTF">2022-04-04T09:49:27Z</dcterms:modified>
</cp:coreProperties>
</file>